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ackup ข้อมูลคอมเก่า\Documents\งานปีงบประมาณปี 2568\หนี้องค์การเภสัชกรรม\หนี้องค์การเภสัชกรรม\พค 2569\"/>
    </mc:Choice>
  </mc:AlternateContent>
  <xr:revisionPtr revIDLastSave="0" documentId="13_ncr:1_{05839204-0766-43DD-842E-1CE032605507}" xr6:coauthVersionLast="47" xr6:coauthVersionMax="47" xr10:uidLastSave="{00000000-0000-0000-0000-000000000000}"/>
  <bookViews>
    <workbookView xWindow="-108" yWindow="-108" windowWidth="23256" windowHeight="12456" tabRatio="859" xr2:uid="{00000000-000D-0000-FFFF-FFFF00000000}"/>
  </bookViews>
  <sheets>
    <sheet name="รายรพ." sheetId="5" r:id="rId1"/>
    <sheet name="สรุปภาพรวมรายจังหวัด เขต 8" sheetId="4" r:id="rId2"/>
    <sheet name="ฟอร์มใส่สไลด์ ตรก. " sheetId="6" r:id="rId3"/>
  </sheets>
  <definedNames>
    <definedName name="_xlnm._FilterDatabase" localSheetId="0" hidden="1">รายรพ.!$C$4:$C$101</definedName>
    <definedName name="_xlnm.Print_Titles" localSheetId="0">รายรพ.!$2:$4</definedName>
  </definedNames>
  <calcPr calcId="191029"/>
</workbook>
</file>

<file path=xl/calcChain.xml><?xml version="1.0" encoding="utf-8"?>
<calcChain xmlns="http://schemas.openxmlformats.org/spreadsheetml/2006/main">
  <c r="H22" i="5" l="1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88" i="6"/>
  <c r="D109" i="6"/>
  <c r="C109" i="6"/>
  <c r="E109" i="6"/>
  <c r="G58" i="5"/>
  <c r="F58" i="5"/>
  <c r="C8" i="4" s="1"/>
  <c r="E58" i="5"/>
  <c r="B8" i="4" s="1"/>
  <c r="F3" i="6"/>
  <c r="F4" i="6"/>
  <c r="F5" i="6"/>
  <c r="F6" i="6"/>
  <c r="F7" i="6"/>
  <c r="F8" i="6"/>
  <c r="F9" i="6"/>
  <c r="F10" i="6"/>
  <c r="F11" i="6"/>
  <c r="F12" i="6"/>
  <c r="F13" i="6"/>
  <c r="F14" i="6"/>
  <c r="F15" i="6"/>
  <c r="F2" i="6"/>
  <c r="E16" i="6"/>
  <c r="H60" i="5"/>
  <c r="H61" i="5"/>
  <c r="H62" i="5"/>
  <c r="H63" i="5"/>
  <c r="H64" i="5"/>
  <c r="H65" i="5"/>
  <c r="H66" i="5"/>
  <c r="H67" i="5"/>
  <c r="H59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6" i="5"/>
  <c r="H7" i="5"/>
  <c r="H8" i="5"/>
  <c r="H9" i="5"/>
  <c r="H10" i="5"/>
  <c r="H11" i="5"/>
  <c r="H12" i="5"/>
  <c r="H5" i="5"/>
  <c r="H15" i="5"/>
  <c r="H16" i="5"/>
  <c r="H17" i="5"/>
  <c r="H18" i="5"/>
  <c r="H19" i="5"/>
  <c r="H21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88" i="5"/>
  <c r="H89" i="5"/>
  <c r="H90" i="5"/>
  <c r="H91" i="5"/>
  <c r="H92" i="5"/>
  <c r="H93" i="5"/>
  <c r="H94" i="5"/>
  <c r="H95" i="5"/>
  <c r="H96" i="5"/>
  <c r="H97" i="5"/>
  <c r="H98" i="5"/>
  <c r="H99" i="5"/>
  <c r="H14" i="5"/>
  <c r="D11" i="4"/>
  <c r="C11" i="4"/>
  <c r="G87" i="5"/>
  <c r="D10" i="4" s="1"/>
  <c r="F87" i="5"/>
  <c r="C10" i="4" s="1"/>
  <c r="E87" i="5"/>
  <c r="B10" i="4" s="1"/>
  <c r="G68" i="5"/>
  <c r="D9" i="4" s="1"/>
  <c r="F68" i="5"/>
  <c r="E68" i="5"/>
  <c r="B9" i="4" s="1"/>
  <c r="D8" i="4"/>
  <c r="G43" i="5"/>
  <c r="D7" i="4" s="1"/>
  <c r="E43" i="5"/>
  <c r="F43" i="5"/>
  <c r="C7" i="4" s="1"/>
  <c r="G20" i="5"/>
  <c r="D6" i="4" s="1"/>
  <c r="G13" i="5"/>
  <c r="D5" i="4" s="1"/>
  <c r="F13" i="5"/>
  <c r="C5" i="4" s="1"/>
  <c r="F20" i="5"/>
  <c r="E20" i="5"/>
  <c r="E13" i="5"/>
  <c r="F85" i="6"/>
  <c r="D85" i="6"/>
  <c r="C85" i="6"/>
  <c r="F28" i="6"/>
  <c r="D76" i="6"/>
  <c r="C76" i="6"/>
  <c r="F55" i="6"/>
  <c r="D55" i="6"/>
  <c r="C55" i="6"/>
  <c r="C43" i="6"/>
  <c r="D43" i="6"/>
  <c r="D28" i="6"/>
  <c r="C28" i="6"/>
  <c r="C16" i="6"/>
  <c r="D16" i="6"/>
  <c r="H43" i="5" l="1"/>
  <c r="H13" i="5"/>
  <c r="F16" i="6"/>
  <c r="H58" i="5"/>
  <c r="H20" i="5"/>
  <c r="F109" i="6"/>
  <c r="H68" i="5"/>
  <c r="E10" i="4"/>
  <c r="H100" i="5"/>
  <c r="H87" i="5"/>
  <c r="E8" i="4"/>
  <c r="D12" i="4"/>
  <c r="G101" i="5"/>
  <c r="F101" i="5"/>
  <c r="C9" i="4"/>
  <c r="E9" i="4" s="1"/>
  <c r="F76" i="6"/>
  <c r="F43" i="6"/>
  <c r="C6" i="4"/>
  <c r="B5" i="4"/>
  <c r="B6" i="4"/>
  <c r="E6" i="4" s="1"/>
  <c r="H101" i="5" l="1"/>
  <c r="E5" i="4"/>
  <c r="B11" i="4"/>
  <c r="E11" i="4" s="1"/>
  <c r="B7" i="4"/>
  <c r="E7" i="4" s="1"/>
  <c r="E101" i="5"/>
  <c r="E12" i="4" l="1"/>
  <c r="B12" i="4"/>
  <c r="C12" i="4"/>
</calcChain>
</file>

<file path=xl/sharedStrings.xml><?xml version="1.0" encoding="utf-8"?>
<sst xmlns="http://schemas.openxmlformats.org/spreadsheetml/2006/main" count="537" uniqueCount="131">
  <si>
    <t>Acc Clerk Des</t>
  </si>
  <si>
    <t>Region Description</t>
  </si>
  <si>
    <t>Cust Name</t>
  </si>
  <si>
    <t>เขตสุขภาพ  8</t>
  </si>
  <si>
    <t>บึงกาฬ</t>
  </si>
  <si>
    <t>โรงพยาบาลบึงกาฬ</t>
  </si>
  <si>
    <t>โรงพยาบาลบุ่งคล้า</t>
  </si>
  <si>
    <t>โรงพยาบาลเซกา</t>
  </si>
  <si>
    <t>โรงพยาบาลศรีวิไล</t>
  </si>
  <si>
    <t>โรงพยาบาลปากคาด</t>
  </si>
  <si>
    <t>โรงพยาบาลพรเจริญ</t>
  </si>
  <si>
    <t>โรงพยาบาลบึงโขงหลง</t>
  </si>
  <si>
    <t>โรงพยาบาลโซ่พิสัย</t>
  </si>
  <si>
    <t>หนองบัวลำภู</t>
  </si>
  <si>
    <t>โรงพยาบาลหนองบัวลำภู</t>
  </si>
  <si>
    <t>โรงพยาบาลศรีบุญเรือง</t>
  </si>
  <si>
    <t>โรงพยาบาลนาวังเฉลิมพระเกียรติ  80 พรรษา</t>
  </si>
  <si>
    <t>โรงพยาบาลสุวรรณคูหา</t>
  </si>
  <si>
    <t>โรงพยาบาลนากลาง</t>
  </si>
  <si>
    <t>โรงพยาบาลโนนสัง</t>
  </si>
  <si>
    <t>อุดรธานี</t>
  </si>
  <si>
    <t>โรงพยาบาลกุมภวาปี</t>
  </si>
  <si>
    <t>โรงพยาบาลอุดรธานี</t>
  </si>
  <si>
    <t>โรงพยาบาลกุดจับ</t>
  </si>
  <si>
    <t>โรงพยาบาลไชยวาน</t>
  </si>
  <si>
    <t>โรงพยาบาลหนองแสง</t>
  </si>
  <si>
    <t>โรงพยาบาลหนองวัวซอ</t>
  </si>
  <si>
    <t>โรงพยาบาลสร้างคอม</t>
  </si>
  <si>
    <t>โรงพยาบาลกู่แก้ว</t>
  </si>
  <si>
    <t>โรงพยาบาลโนนสะอาด</t>
  </si>
  <si>
    <t>โรงพยาบาลวังสามหมอ</t>
  </si>
  <si>
    <t>โรงพยาบาลบ้านผือ</t>
  </si>
  <si>
    <t>โรงพยาบาลพิบูลย์รักษ์</t>
  </si>
  <si>
    <t>โรงพยาบาลสมเด็จพระยุพราชบ้านดุง</t>
  </si>
  <si>
    <t>โรงพยาบาลนายูง</t>
  </si>
  <si>
    <t>โรงพยาบาลหนองหาน</t>
  </si>
  <si>
    <t>โรงพยาบาลทุ่งฝน</t>
  </si>
  <si>
    <t>โรงพยาบาลน้ำโสม</t>
  </si>
  <si>
    <t>โรงพยาบาลประจักษ์ศิลปาคม</t>
  </si>
  <si>
    <t>โรงพยาบาลเพ็ญ</t>
  </si>
  <si>
    <t>โรงพยาบาลศรีธาตุ</t>
  </si>
  <si>
    <t>เลย</t>
  </si>
  <si>
    <t>โรงพยาบาลเลย</t>
  </si>
  <si>
    <t>โรงพยาบาลสมเด็จพระยุพราชด่านซ้าย</t>
  </si>
  <si>
    <t>โรงพยาบาลวังสะพุง</t>
  </si>
  <si>
    <t>โรงพยาบาลเอราวัณ</t>
  </si>
  <si>
    <t>โรงพยาบาลหนองหิน</t>
  </si>
  <si>
    <t>โรงพยาบาลภูกระดึง</t>
  </si>
  <si>
    <t>โรงพยาบาลเชียงคาน</t>
  </si>
  <si>
    <t>โรงพยาบาลผาขาว</t>
  </si>
  <si>
    <t>โรงพยาบาลนาแห้ว</t>
  </si>
  <si>
    <t>โรงพยาบาลภูเรือ</t>
  </si>
  <si>
    <t>โรงพยาบาลภูหลวง</t>
  </si>
  <si>
    <t>โรงพยาบาลนาด้วง</t>
  </si>
  <si>
    <t>โรงพยาบาลท่าลี่</t>
  </si>
  <si>
    <t>โรงพยาบาลปากชม</t>
  </si>
  <si>
    <t>หนองคาย</t>
  </si>
  <si>
    <t>โรงพยาบาลหนองคาย</t>
  </si>
  <si>
    <t>โรงพยาบาลศรีเชียงใหม่</t>
  </si>
  <si>
    <t>โรงพยาบาลโพธิ์ตาก</t>
  </si>
  <si>
    <t>โรงพยาบาลโพนพิสัย</t>
  </si>
  <si>
    <t>โรงพยาบาลสังคม</t>
  </si>
  <si>
    <t>โรงพยาบาลเฝ้าไร่</t>
  </si>
  <si>
    <t>โรงพยาบาลรัตนวาปี</t>
  </si>
  <si>
    <t>โรงพยาบาลสมเด็จพระยุพราชท่าบ่อ</t>
  </si>
  <si>
    <t>สกลนคร</t>
  </si>
  <si>
    <t>โรงพยาบาลวานรนิวาส</t>
  </si>
  <si>
    <t>โรงพยาบาลสมเด็จพระยุพราช สว่างแดนดิน</t>
  </si>
  <si>
    <t>โรงพยาบาลสกลนคร</t>
  </si>
  <si>
    <t>โรงพยาบาลอากาศอำนวย</t>
  </si>
  <si>
    <t>โรงพยาบาลพระอาจารย์มั่น ภูริทัตโต</t>
  </si>
  <si>
    <t>โรงพยาบาลนิคมน้ำอูน</t>
  </si>
  <si>
    <t>โรงพยาบาลเจริญศิลป์</t>
  </si>
  <si>
    <t>โรงพยาบาลเต่างอย</t>
  </si>
  <si>
    <t>โรงพยาบาลกุสุมาลย์</t>
  </si>
  <si>
    <t>โรงพยาบาลโคกศรีสุพรรณ</t>
  </si>
  <si>
    <t>โรงพยาบาลพังโคน</t>
  </si>
  <si>
    <t>โรงพยาบาลกุดบาก</t>
  </si>
  <si>
    <t>โรงพยาบาลวาริชภูมิ</t>
  </si>
  <si>
    <t>โรงพยาบาลพระอาจารย์แบน ธนากโร</t>
  </si>
  <si>
    <t>โรงพยาบาลคำตากล้า</t>
  </si>
  <si>
    <t>โรงพยาบาลพระอาจารย์วัน อุตฺตโม</t>
  </si>
  <si>
    <t>นครพนม</t>
  </si>
  <si>
    <t>โรงพยาบาลนครพนม</t>
  </si>
  <si>
    <t>โรงพยาบาลวังยาง</t>
  </si>
  <si>
    <t>โรงพยาบาลปลาปาก</t>
  </si>
  <si>
    <t>โรงพยาบาลบ้านแพง</t>
  </si>
  <si>
    <t>โรงพยาบาลนาหว้า</t>
  </si>
  <si>
    <t>โรงพยาบาลโพนสวรรค์</t>
  </si>
  <si>
    <t>โรงพยาบาลเรณูนคร</t>
  </si>
  <si>
    <t>โรงพยาบาลสมเด็จพระยุพราชธาตุพนม</t>
  </si>
  <si>
    <t>โรงพยาบาลนาแก</t>
  </si>
  <si>
    <t>โรงพยาบาลศรีสงคราม</t>
  </si>
  <si>
    <t>จังหวัด</t>
  </si>
  <si>
    <t>หนี้ปี 2567</t>
  </si>
  <si>
    <t>รวมหนี้</t>
  </si>
  <si>
    <t>ภาพรวมเขต 8</t>
  </si>
  <si>
    <t>Region</t>
  </si>
  <si>
    <t>รวม</t>
  </si>
  <si>
    <t>38</t>
  </si>
  <si>
    <t/>
  </si>
  <si>
    <t>39</t>
  </si>
  <si>
    <t>41</t>
  </si>
  <si>
    <t>42</t>
  </si>
  <si>
    <t>43</t>
  </si>
  <si>
    <t>47</t>
  </si>
  <si>
    <t>48</t>
  </si>
  <si>
    <t>หนี้ปี 2568</t>
  </si>
  <si>
    <t>โรงพยาบาลสระใคร</t>
  </si>
  <si>
    <t>โรงพยาบาลโพนนาแก้ว</t>
  </si>
  <si>
    <t>โรงพยาบาลพระอาจารย์ฝั้นอาจาโร (พรรณานิคม) จังหวัดสกลนคร</t>
  </si>
  <si>
    <t>รวมจังหวัดหนองบัวลำภู</t>
  </si>
  <si>
    <t>ลำดับ</t>
  </si>
  <si>
    <t>รวม ปี 2566 -2568</t>
  </si>
  <si>
    <t>โรงพยาบาลท่าอุเทน</t>
  </si>
  <si>
    <t>โรงพยาบาลนาทม</t>
  </si>
  <si>
    <t>รวมจังหวัดนครพนม</t>
  </si>
  <si>
    <t>รวมจังหวัดบึงกาฬ</t>
  </si>
  <si>
    <t>รวมจังหวัดสกลนคร</t>
  </si>
  <si>
    <t>โรงพยาบาลห้วยเกิ้ง</t>
  </si>
  <si>
    <t>รวมจังหวัดเลย</t>
  </si>
  <si>
    <t>รวมจังหวัดหนองคาย</t>
  </si>
  <si>
    <t>รวมจังหวัดอุดรธานี</t>
  </si>
  <si>
    <t>หนี้ปี 2569</t>
  </si>
  <si>
    <t>รายงานหนี้องค์การเภสัชกรรม (รายโรงพยาบาล) ในเขตสุขภาพที่ 8 ปี 2567-2569</t>
  </si>
  <si>
    <t>ปี 2567-2569</t>
  </si>
  <si>
    <t>สิ่งที่ส่งมาด้วย</t>
  </si>
  <si>
    <t>รวม ปี 2567 -2569</t>
  </si>
  <si>
    <t>ข้อมูล ณ วันที่  31 พฤษภาคม 2569</t>
  </si>
  <si>
    <t>รายงานหนี้องค์การเภสัชกรรม ภาพรวม (รายจังหวัด) ในเขตสุขภาพที่ 8 ปี 2567-2569 (ข้อมูล ณ 31 พฤษภาคม 2569)</t>
  </si>
  <si>
    <t>ที่มา : องค์การเภสัชกรรม รับข้อมูล ณ วันที่ 4 มิถุนายน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</si>
</sst>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Prompt"/>
      <charset val="222"/>
    </font>
    <font>
      <b/>
      <sz val="28"/>
      <color rgb="FF000000"/>
      <name val="Prompt"/>
      <charset val="222"/>
    </font>
    <font>
      <b/>
      <sz val="28"/>
      <name val="Prompt"/>
      <charset val="222"/>
    </font>
    <font>
      <sz val="8"/>
      <name val="Arial"/>
      <family val="2"/>
      <scheme val="minor"/>
    </font>
    <font>
      <b/>
      <sz val="14"/>
      <color theme="1"/>
      <name val="Prompt"/>
      <charset val="222"/>
    </font>
    <font>
      <sz val="14"/>
      <color theme="1"/>
      <name val="Prompt"/>
      <charset val="222"/>
    </font>
    <font>
      <sz val="14"/>
      <color rgb="FF000000"/>
      <name val="Prompt"/>
      <charset val="222"/>
    </font>
    <font>
      <b/>
      <sz val="14"/>
      <name val="Prompt"/>
      <charset val="222"/>
    </font>
    <font>
      <sz val="14"/>
      <name val="Prompt"/>
      <charset val="222"/>
    </font>
    <font>
      <b/>
      <sz val="20"/>
      <color rgb="FF000000"/>
      <name val="Prompt"/>
      <charset val="222"/>
    </font>
    <font>
      <b/>
      <sz val="24"/>
      <name val="Prompt"/>
      <charset val="222"/>
    </font>
    <font>
      <sz val="10"/>
      <name val="Prompt"/>
      <charset val="22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0"/>
      <color rgb="FF000000"/>
      <name val="Arial"/>
      <family val="2"/>
      <scheme val="minor"/>
    </font>
    <font>
      <sz val="20"/>
      <color rgb="FF000000"/>
      <name val="Prompt"/>
      <charset val="222"/>
    </font>
    <font>
      <b/>
      <sz val="22"/>
      <color rgb="FF000000"/>
      <name val="Prompt"/>
      <charset val="222"/>
    </font>
    <font>
      <sz val="18"/>
      <color rgb="FF000000"/>
      <name val="TH SarabunPSK"/>
      <family val="2"/>
    </font>
    <font>
      <sz val="24"/>
      <color rgb="FF000000"/>
      <name val="Prompt"/>
      <charset val="222"/>
    </font>
    <font>
      <b/>
      <sz val="20"/>
      <color rgb="FF000000"/>
      <name val="TH SarabunIT๙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DBE9F7"/>
        <bgColor rgb="FFDBE9F7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9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8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 applyAlignment="1">
      <alignment vertical="center"/>
    </xf>
    <xf numFmtId="0" fontId="3" fillId="6" borderId="1" xfId="1" applyFont="1" applyFill="1" applyBorder="1" applyAlignment="1">
      <alignment horizontal="center" vertical="center" wrapText="1" readingOrder="1"/>
    </xf>
    <xf numFmtId="0" fontId="3" fillId="3" borderId="1" xfId="1" applyFont="1" applyFill="1" applyBorder="1" applyAlignment="1">
      <alignment horizontal="left" vertical="center" wrapText="1" readingOrder="1"/>
    </xf>
    <xf numFmtId="4" fontId="3" fillId="3" borderId="1" xfId="1" applyNumberFormat="1" applyFont="1" applyFill="1" applyBorder="1" applyAlignment="1">
      <alignment horizontal="right" vertical="center" wrapText="1" readingOrder="1"/>
    </xf>
    <xf numFmtId="4" fontId="4" fillId="3" borderId="1" xfId="1" applyNumberFormat="1" applyFont="1" applyFill="1" applyBorder="1" applyAlignment="1">
      <alignment horizontal="right" vertical="center" wrapText="1" readingOrder="1"/>
    </xf>
    <xf numFmtId="3" fontId="2" fillId="0" borderId="0" xfId="1" applyNumberFormat="1" applyFont="1" applyAlignment="1">
      <alignment vertical="center"/>
    </xf>
    <xf numFmtId="0" fontId="3" fillId="4" borderId="1" xfId="1" applyFont="1" applyFill="1" applyBorder="1" applyAlignment="1">
      <alignment horizontal="left" vertical="center" wrapText="1" readingOrder="1"/>
    </xf>
    <xf numFmtId="4" fontId="3" fillId="4" borderId="1" xfId="1" applyNumberFormat="1" applyFont="1" applyFill="1" applyBorder="1" applyAlignment="1">
      <alignment horizontal="right" vertical="center" wrapText="1" readingOrder="1"/>
    </xf>
    <xf numFmtId="4" fontId="4" fillId="3" borderId="0" xfId="1" applyNumberFormat="1" applyFont="1" applyFill="1" applyAlignment="1">
      <alignment horizontal="right" vertical="center" wrapText="1" readingOrder="1"/>
    </xf>
    <xf numFmtId="4" fontId="3" fillId="3" borderId="0" xfId="1" applyNumberFormat="1" applyFont="1" applyFill="1" applyAlignment="1">
      <alignment horizontal="right" vertical="center" wrapText="1" readingOrder="1"/>
    </xf>
    <xf numFmtId="0" fontId="2" fillId="3" borderId="0" xfId="1" applyFont="1" applyFill="1" applyAlignment="1">
      <alignment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" fontId="7" fillId="9" borderId="5" xfId="0" applyNumberFormat="1" applyFont="1" applyFill="1" applyBorder="1" applyAlignment="1">
      <alignment horizontal="right" vertical="center"/>
    </xf>
    <xf numFmtId="4" fontId="7" fillId="9" borderId="3" xfId="0" applyNumberFormat="1" applyFont="1" applyFill="1" applyBorder="1" applyAlignment="1">
      <alignment horizontal="right" vertical="center"/>
    </xf>
    <xf numFmtId="4" fontId="6" fillId="11" borderId="4" xfId="0" applyNumberFormat="1" applyFont="1" applyFill="1" applyBorder="1" applyAlignment="1">
      <alignment horizontal="right" vertical="center"/>
    </xf>
    <xf numFmtId="4" fontId="9" fillId="11" borderId="4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4" fontId="10" fillId="9" borderId="5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4" fontId="10" fillId="9" borderId="3" xfId="0" applyNumberFormat="1" applyFont="1" applyFill="1" applyBorder="1" applyAlignment="1">
      <alignment horizontal="right" vertical="center"/>
    </xf>
    <xf numFmtId="0" fontId="11" fillId="3" borderId="0" xfId="1" applyFont="1" applyFill="1" applyAlignment="1">
      <alignment vertical="center"/>
    </xf>
    <xf numFmtId="4" fontId="7" fillId="11" borderId="4" xfId="0" applyNumberFormat="1" applyFont="1" applyFill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3" fillId="0" borderId="0" xfId="0" applyFont="1"/>
    <xf numFmtId="0" fontId="9" fillId="2" borderId="7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4" fillId="2" borderId="2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top"/>
    </xf>
    <xf numFmtId="0" fontId="14" fillId="7" borderId="3" xfId="0" applyFont="1" applyFill="1" applyBorder="1" applyAlignment="1">
      <alignment vertical="top"/>
    </xf>
    <xf numFmtId="4" fontId="14" fillId="7" borderId="4" xfId="0" applyNumberFormat="1" applyFont="1" applyFill="1" applyBorder="1" applyAlignment="1">
      <alignment horizontal="right" vertical="top"/>
    </xf>
    <xf numFmtId="0" fontId="14" fillId="8" borderId="3" xfId="0" applyFont="1" applyFill="1" applyBorder="1" applyAlignment="1">
      <alignment horizontal="center" vertical="top"/>
    </xf>
    <xf numFmtId="0" fontId="14" fillId="8" borderId="3" xfId="0" applyFont="1" applyFill="1" applyBorder="1" applyAlignment="1">
      <alignment vertical="top"/>
    </xf>
    <xf numFmtId="4" fontId="14" fillId="8" borderId="5" xfId="0" applyNumberFormat="1" applyFont="1" applyFill="1" applyBorder="1" applyAlignment="1">
      <alignment horizontal="righ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center"/>
    </xf>
    <xf numFmtId="0" fontId="14" fillId="0" borderId="3" xfId="0" applyFont="1" applyBorder="1" applyAlignment="1">
      <alignment horizontal="center" vertical="top"/>
    </xf>
    <xf numFmtId="0" fontId="14" fillId="0" borderId="5" xfId="0" applyFont="1" applyBorder="1" applyAlignment="1">
      <alignment horizontal="center" vertical="top"/>
    </xf>
    <xf numFmtId="0" fontId="14" fillId="0" borderId="3" xfId="0" applyFont="1" applyBorder="1" applyAlignment="1">
      <alignment horizontal="left" vertical="top"/>
    </xf>
    <xf numFmtId="4" fontId="14" fillId="0" borderId="3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horizontal="right" vertical="top"/>
    </xf>
    <xf numFmtId="0" fontId="15" fillId="0" borderId="0" xfId="0" applyFont="1" applyAlignment="1">
      <alignment vertical="top"/>
    </xf>
    <xf numFmtId="0" fontId="14" fillId="0" borderId="3" xfId="0" applyFont="1" applyBorder="1" applyAlignment="1">
      <alignment vertical="top"/>
    </xf>
    <xf numFmtId="4" fontId="14" fillId="0" borderId="0" xfId="0" applyNumberFormat="1" applyFont="1" applyAlignment="1">
      <alignment vertical="top"/>
    </xf>
    <xf numFmtId="0" fontId="14" fillId="0" borderId="0" xfId="0" applyFont="1" applyAlignment="1">
      <alignment horizontal="center" vertical="top"/>
    </xf>
    <xf numFmtId="4" fontId="14" fillId="0" borderId="13" xfId="0" applyNumberFormat="1" applyFont="1" applyBorder="1" applyAlignment="1">
      <alignment horizontal="right" vertical="top"/>
    </xf>
    <xf numFmtId="0" fontId="12" fillId="3" borderId="0" xfId="1" applyFont="1" applyFill="1" applyAlignment="1">
      <alignment vertical="center"/>
    </xf>
    <xf numFmtId="43" fontId="19" fillId="0" borderId="0" xfId="2" applyFont="1" applyAlignment="1">
      <alignment vertical="center"/>
    </xf>
    <xf numFmtId="43" fontId="2" fillId="0" borderId="0" xfId="1" applyNumberFormat="1" applyFont="1" applyAlignment="1">
      <alignment vertical="center"/>
    </xf>
    <xf numFmtId="0" fontId="20" fillId="0" borderId="0" xfId="1" applyFont="1" applyAlignment="1">
      <alignment horizontal="right" vertical="center"/>
    </xf>
    <xf numFmtId="0" fontId="16" fillId="0" borderId="0" xfId="0" applyFont="1" applyAlignment="1">
      <alignment vertical="center"/>
    </xf>
    <xf numFmtId="0" fontId="21" fillId="0" borderId="0" xfId="0" applyFont="1" applyAlignment="1">
      <alignment horizontal="right"/>
    </xf>
    <xf numFmtId="0" fontId="14" fillId="0" borderId="5" xfId="0" applyFont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" fontId="22" fillId="3" borderId="0" xfId="1" applyNumberFormat="1" applyFont="1" applyFill="1" applyAlignment="1">
      <alignment vertical="center"/>
    </xf>
    <xf numFmtId="43" fontId="14" fillId="0" borderId="0" xfId="2" applyFont="1" applyAlignment="1">
      <alignment vertical="top"/>
    </xf>
    <xf numFmtId="0" fontId="23" fillId="0" borderId="0" xfId="0" applyFont="1" applyAlignment="1">
      <alignment horizontal="right"/>
    </xf>
    <xf numFmtId="0" fontId="6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 wrapText="1" readingOrder="1"/>
    </xf>
    <xf numFmtId="0" fontId="4" fillId="5" borderId="1" xfId="1" applyFont="1" applyFill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4" fontId="6" fillId="10" borderId="9" xfId="0" applyNumberFormat="1" applyFont="1" applyFill="1" applyBorder="1" applyAlignment="1">
      <alignment horizontal="center" vertical="center"/>
    </xf>
    <xf numFmtId="4" fontId="6" fillId="10" borderId="10" xfId="0" applyNumberFormat="1" applyFont="1" applyFill="1" applyBorder="1" applyAlignment="1">
      <alignment horizontal="center" vertical="center"/>
    </xf>
  </cellXfs>
  <cellStyles count="3">
    <cellStyle name="จุลภาค" xfId="2" builtinId="3"/>
    <cellStyle name="ปกติ" xfId="0" builtinId="0"/>
    <cellStyle name="ปกติ 2" xfId="1" xr:uid="{B9ADB99C-5E5B-4C62-8A62-32060B960D13}"/>
  </cellStyles>
  <dxfs count="0"/>
  <tableStyles count="0" defaultTableStyle="TableStyleMedium2" defaultPivotStyle="PivotStyleLight16"/>
  <colors>
    <mruColors>
      <color rgb="FF00AA48"/>
      <color rgb="FF60A500"/>
      <color rgb="FFFF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ADCD-8ACD-43D0-B00A-B80A4107900A}">
  <dimension ref="A1:U727"/>
  <sheetViews>
    <sheetView tabSelected="1" zoomScale="70" zoomScaleNormal="70" workbookViewId="0">
      <selection activeCell="M120" sqref="M120"/>
    </sheetView>
  </sheetViews>
  <sheetFormatPr defaultColWidth="12.6640625" defaultRowHeight="15" customHeight="1" x14ac:dyDescent="0.25"/>
  <cols>
    <col min="1" max="1" width="15" style="54" bestFit="1" customWidth="1"/>
    <col min="2" max="2" width="10.33203125" style="54" bestFit="1" customWidth="1"/>
    <col min="3" max="3" width="17.33203125" style="54" customWidth="1"/>
    <col min="4" max="4" width="33.21875" style="54" customWidth="1"/>
    <col min="5" max="6" width="21.6640625" style="54" customWidth="1"/>
    <col min="7" max="7" width="22.88671875" style="54" customWidth="1"/>
    <col min="8" max="8" width="23.88671875" style="54" customWidth="1"/>
    <col min="9" max="9" width="17.33203125" style="54" customWidth="1"/>
    <col min="10" max="10" width="18.88671875" style="54" bestFit="1" customWidth="1"/>
    <col min="11" max="21" width="8.6640625" style="54" customWidth="1"/>
    <col min="22" max="16384" width="12.6640625" style="54"/>
  </cols>
  <sheetData>
    <row r="1" spans="1:21" ht="38.4" customHeight="1" x14ac:dyDescent="0.75">
      <c r="G1" s="64"/>
      <c r="H1" s="70" t="s">
        <v>126</v>
      </c>
    </row>
    <row r="2" spans="1:21" s="48" customFormat="1" ht="33" customHeight="1" x14ac:dyDescent="0.25">
      <c r="A2" s="75" t="s">
        <v>124</v>
      </c>
      <c r="B2" s="76"/>
      <c r="C2" s="76"/>
      <c r="D2" s="76"/>
      <c r="E2" s="76"/>
      <c r="F2" s="76"/>
      <c r="G2" s="76"/>
      <c r="H2" s="76"/>
      <c r="I2" s="63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s="48" customFormat="1" ht="33" customHeight="1" x14ac:dyDescent="0.25">
      <c r="A3" s="75" t="s">
        <v>128</v>
      </c>
      <c r="B3" s="76"/>
      <c r="C3" s="76"/>
      <c r="D3" s="76"/>
      <c r="E3" s="76"/>
      <c r="F3" s="76"/>
      <c r="G3" s="76"/>
      <c r="H3" s="76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1" s="48" customFormat="1" ht="49.95" customHeight="1" x14ac:dyDescent="0.25">
      <c r="A4" s="39" t="s">
        <v>0</v>
      </c>
      <c r="B4" s="66" t="s">
        <v>97</v>
      </c>
      <c r="C4" s="67" t="s">
        <v>1</v>
      </c>
      <c r="D4" s="66" t="s">
        <v>2</v>
      </c>
      <c r="E4" s="66" t="s">
        <v>94</v>
      </c>
      <c r="F4" s="66" t="s">
        <v>107</v>
      </c>
      <c r="G4" s="66" t="s">
        <v>123</v>
      </c>
      <c r="H4" s="66" t="s">
        <v>98</v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20.399999999999999" customHeight="1" x14ac:dyDescent="0.25">
      <c r="A5" s="49" t="s">
        <v>3</v>
      </c>
      <c r="B5" s="50" t="s">
        <v>99</v>
      </c>
      <c r="C5" s="50" t="s">
        <v>4</v>
      </c>
      <c r="D5" s="65" t="s">
        <v>5</v>
      </c>
      <c r="E5" s="53">
        <v>0</v>
      </c>
      <c r="F5" s="53">
        <v>0</v>
      </c>
      <c r="G5" s="53">
        <v>3604695.2</v>
      </c>
      <c r="H5" s="53">
        <f>SUM(E5:G5)</f>
        <v>3604695.2</v>
      </c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</row>
    <row r="6" spans="1:21" ht="20.399999999999999" customHeight="1" x14ac:dyDescent="0.25">
      <c r="A6" s="49" t="s">
        <v>3</v>
      </c>
      <c r="B6" s="49" t="s">
        <v>99</v>
      </c>
      <c r="C6" s="49" t="s">
        <v>4</v>
      </c>
      <c r="D6" s="51" t="s">
        <v>6</v>
      </c>
      <c r="E6" s="52">
        <v>0</v>
      </c>
      <c r="F6" s="52">
        <v>451950.49</v>
      </c>
      <c r="G6" s="53">
        <v>529875.37</v>
      </c>
      <c r="H6" s="53">
        <f t="shared" ref="H6:H12" si="0">SUM(E6:G6)</f>
        <v>981825.86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</row>
    <row r="7" spans="1:21" ht="20.399999999999999" customHeight="1" x14ac:dyDescent="0.25">
      <c r="A7" s="49" t="s">
        <v>3</v>
      </c>
      <c r="B7" s="49" t="s">
        <v>99</v>
      </c>
      <c r="C7" s="49" t="s">
        <v>4</v>
      </c>
      <c r="D7" s="51" t="s">
        <v>8</v>
      </c>
      <c r="E7" s="52">
        <v>0</v>
      </c>
      <c r="F7" s="52">
        <v>8239</v>
      </c>
      <c r="G7" s="53">
        <v>1361649.54</v>
      </c>
      <c r="H7" s="53">
        <f t="shared" si="0"/>
        <v>1369888.54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</row>
    <row r="8" spans="1:21" ht="20.399999999999999" customHeight="1" x14ac:dyDescent="0.25">
      <c r="A8" s="49" t="s">
        <v>3</v>
      </c>
      <c r="B8" s="49" t="s">
        <v>99</v>
      </c>
      <c r="C8" s="49" t="s">
        <v>4</v>
      </c>
      <c r="D8" s="51" t="s">
        <v>7</v>
      </c>
      <c r="E8" s="52">
        <v>0</v>
      </c>
      <c r="F8" s="52">
        <v>19224</v>
      </c>
      <c r="G8" s="53">
        <v>1423730.22</v>
      </c>
      <c r="H8" s="53">
        <f t="shared" si="0"/>
        <v>1442954.22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</row>
    <row r="9" spans="1:21" ht="20.399999999999999" customHeight="1" x14ac:dyDescent="0.25">
      <c r="A9" s="49" t="s">
        <v>3</v>
      </c>
      <c r="B9" s="49" t="s">
        <v>99</v>
      </c>
      <c r="C9" s="49" t="s">
        <v>4</v>
      </c>
      <c r="D9" s="51" t="s">
        <v>12</v>
      </c>
      <c r="E9" s="52">
        <v>0</v>
      </c>
      <c r="F9" s="52">
        <v>0</v>
      </c>
      <c r="G9" s="53">
        <v>800251.31</v>
      </c>
      <c r="H9" s="53">
        <f t="shared" si="0"/>
        <v>800251.31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</row>
    <row r="10" spans="1:21" ht="20.399999999999999" customHeight="1" x14ac:dyDescent="0.25">
      <c r="A10" s="49" t="s">
        <v>3</v>
      </c>
      <c r="B10" s="49" t="s">
        <v>99</v>
      </c>
      <c r="C10" s="49" t="s">
        <v>4</v>
      </c>
      <c r="D10" s="51" t="s">
        <v>11</v>
      </c>
      <c r="E10" s="52">
        <v>0</v>
      </c>
      <c r="F10" s="52">
        <v>0</v>
      </c>
      <c r="G10" s="53">
        <v>543246.69999999995</v>
      </c>
      <c r="H10" s="53">
        <f t="shared" si="0"/>
        <v>543246.69999999995</v>
      </c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21" ht="20.399999999999999" customHeight="1" x14ac:dyDescent="0.25">
      <c r="A11" s="49" t="s">
        <v>3</v>
      </c>
      <c r="B11" s="49" t="s">
        <v>99</v>
      </c>
      <c r="C11" s="49" t="s">
        <v>4</v>
      </c>
      <c r="D11" s="51" t="s">
        <v>9</v>
      </c>
      <c r="E11" s="52">
        <v>0</v>
      </c>
      <c r="F11" s="52">
        <v>0</v>
      </c>
      <c r="G11" s="53">
        <v>206815.75</v>
      </c>
      <c r="H11" s="53">
        <f t="shared" si="0"/>
        <v>206815.75</v>
      </c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</row>
    <row r="12" spans="1:21" ht="20.399999999999999" customHeight="1" x14ac:dyDescent="0.25">
      <c r="A12" s="49" t="s">
        <v>3</v>
      </c>
      <c r="B12" s="49" t="s">
        <v>99</v>
      </c>
      <c r="C12" s="49" t="s">
        <v>4</v>
      </c>
      <c r="D12" s="51" t="s">
        <v>10</v>
      </c>
      <c r="E12" s="52">
        <v>0</v>
      </c>
      <c r="F12" s="52">
        <v>0</v>
      </c>
      <c r="G12" s="53">
        <v>108268.7</v>
      </c>
      <c r="H12" s="53">
        <f t="shared" si="0"/>
        <v>108268.7</v>
      </c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</row>
    <row r="13" spans="1:21" ht="20.399999999999999" customHeight="1" thickBot="1" x14ac:dyDescent="0.3">
      <c r="A13" s="40"/>
      <c r="B13" s="40"/>
      <c r="C13" s="40" t="s">
        <v>100</v>
      </c>
      <c r="D13" s="41" t="s">
        <v>100</v>
      </c>
      <c r="E13" s="42">
        <f>SUM(E5:E12)</f>
        <v>0</v>
      </c>
      <c r="F13" s="42">
        <f>SUM(F5:F12)</f>
        <v>479413.49</v>
      </c>
      <c r="G13" s="42">
        <f>SUM(G5:G12)</f>
        <v>8578532.7899999991</v>
      </c>
      <c r="H13" s="42">
        <f>SUM(H5:H12)</f>
        <v>9057946.2799999993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</row>
    <row r="14" spans="1:21" ht="20.399999999999999" customHeight="1" thickTop="1" x14ac:dyDescent="0.25">
      <c r="A14" s="49" t="s">
        <v>3</v>
      </c>
      <c r="B14" s="49" t="s">
        <v>101</v>
      </c>
      <c r="C14" s="49" t="s">
        <v>13</v>
      </c>
      <c r="D14" s="51" t="s">
        <v>14</v>
      </c>
      <c r="E14" s="52">
        <v>0</v>
      </c>
      <c r="F14" s="52">
        <v>0</v>
      </c>
      <c r="G14" s="53">
        <v>3405087</v>
      </c>
      <c r="H14" s="53">
        <f>SUM(E14:G14)</f>
        <v>3405087</v>
      </c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</row>
    <row r="15" spans="1:21" ht="20.399999999999999" customHeight="1" x14ac:dyDescent="0.25">
      <c r="A15" s="49" t="s">
        <v>3</v>
      </c>
      <c r="B15" s="49" t="s">
        <v>101</v>
      </c>
      <c r="C15" s="49" t="s">
        <v>13</v>
      </c>
      <c r="D15" s="51" t="s">
        <v>18</v>
      </c>
      <c r="E15" s="52">
        <v>0</v>
      </c>
      <c r="F15" s="52">
        <v>559609.19999999995</v>
      </c>
      <c r="G15" s="53">
        <v>502611.1</v>
      </c>
      <c r="H15" s="53">
        <f t="shared" ref="H15:H19" si="1">SUM(E15:G15)</f>
        <v>1062220.2999999998</v>
      </c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</row>
    <row r="16" spans="1:21" ht="20.399999999999999" customHeight="1" x14ac:dyDescent="0.25">
      <c r="A16" s="49" t="s">
        <v>3</v>
      </c>
      <c r="B16" s="49" t="s">
        <v>101</v>
      </c>
      <c r="C16" s="49" t="s">
        <v>13</v>
      </c>
      <c r="D16" s="51" t="s">
        <v>19</v>
      </c>
      <c r="E16" s="52">
        <v>0</v>
      </c>
      <c r="F16" s="52">
        <v>819765.5</v>
      </c>
      <c r="G16" s="53">
        <v>3180292</v>
      </c>
      <c r="H16" s="53">
        <f t="shared" si="1"/>
        <v>4000057.5</v>
      </c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</row>
    <row r="17" spans="1:21" ht="20.399999999999999" customHeight="1" x14ac:dyDescent="0.25">
      <c r="A17" s="49" t="s">
        <v>3</v>
      </c>
      <c r="B17" s="49" t="s">
        <v>101</v>
      </c>
      <c r="C17" s="49" t="s">
        <v>13</v>
      </c>
      <c r="D17" s="51" t="s">
        <v>15</v>
      </c>
      <c r="E17" s="52">
        <v>0</v>
      </c>
      <c r="F17" s="52">
        <v>542263.5</v>
      </c>
      <c r="G17" s="53">
        <v>3372961.7</v>
      </c>
      <c r="H17" s="53">
        <f t="shared" si="1"/>
        <v>3915225.2</v>
      </c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</row>
    <row r="18" spans="1:21" ht="20.399999999999999" customHeight="1" x14ac:dyDescent="0.25">
      <c r="A18" s="49" t="s">
        <v>3</v>
      </c>
      <c r="B18" s="49" t="s">
        <v>101</v>
      </c>
      <c r="C18" s="49" t="s">
        <v>13</v>
      </c>
      <c r="D18" s="51" t="s">
        <v>17</v>
      </c>
      <c r="E18" s="52">
        <v>0</v>
      </c>
      <c r="F18" s="52">
        <v>241955.6</v>
      </c>
      <c r="G18" s="53">
        <v>1884718.85</v>
      </c>
      <c r="H18" s="53">
        <f t="shared" si="1"/>
        <v>2126674.4500000002</v>
      </c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</row>
    <row r="19" spans="1:21" ht="20.399999999999999" customHeight="1" x14ac:dyDescent="0.25">
      <c r="A19" s="49" t="s">
        <v>3</v>
      </c>
      <c r="B19" s="49" t="s">
        <v>101</v>
      </c>
      <c r="C19" s="49" t="s">
        <v>13</v>
      </c>
      <c r="D19" s="51" t="s">
        <v>16</v>
      </c>
      <c r="E19" s="52">
        <v>0</v>
      </c>
      <c r="F19" s="52">
        <v>140770.20000000001</v>
      </c>
      <c r="G19" s="53">
        <v>916042.86</v>
      </c>
      <c r="H19" s="53">
        <f t="shared" si="1"/>
        <v>1056813.06</v>
      </c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</row>
    <row r="20" spans="1:21" ht="20.399999999999999" customHeight="1" thickBot="1" x14ac:dyDescent="0.3">
      <c r="A20" s="40"/>
      <c r="B20" s="40"/>
      <c r="C20" s="40" t="s">
        <v>100</v>
      </c>
      <c r="D20" s="41" t="s">
        <v>100</v>
      </c>
      <c r="E20" s="42">
        <f>SUM(E14:E19)</f>
        <v>0</v>
      </c>
      <c r="F20" s="42">
        <f>SUM(F14:F19)</f>
        <v>2304364</v>
      </c>
      <c r="G20" s="42">
        <f>SUM(G14:G19)</f>
        <v>13261713.51</v>
      </c>
      <c r="H20" s="42">
        <f>SUM(H14:H19)</f>
        <v>15566077.51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</row>
    <row r="21" spans="1:21" ht="20.399999999999999" customHeight="1" thickTop="1" x14ac:dyDescent="0.25">
      <c r="A21" s="49" t="s">
        <v>3</v>
      </c>
      <c r="B21" s="49" t="s">
        <v>102</v>
      </c>
      <c r="C21" s="49" t="s">
        <v>20</v>
      </c>
      <c r="D21" s="55" t="s">
        <v>21</v>
      </c>
      <c r="E21" s="52">
        <v>0</v>
      </c>
      <c r="F21" s="52">
        <v>0</v>
      </c>
      <c r="G21" s="53">
        <v>2897268.76</v>
      </c>
      <c r="H21" s="53">
        <f>SUM(E21:G21)</f>
        <v>2897268.76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</row>
    <row r="22" spans="1:21" ht="20.399999999999999" customHeight="1" x14ac:dyDescent="0.25">
      <c r="A22" s="49" t="s">
        <v>3</v>
      </c>
      <c r="B22" s="49" t="s">
        <v>102</v>
      </c>
      <c r="C22" s="49" t="s">
        <v>20</v>
      </c>
      <c r="D22" s="55" t="s">
        <v>22</v>
      </c>
      <c r="E22" s="52">
        <v>0</v>
      </c>
      <c r="F22" s="52">
        <v>0</v>
      </c>
      <c r="G22" s="53">
        <v>7208192.71</v>
      </c>
      <c r="H22" s="53">
        <f>SUM(E22:G22)</f>
        <v>7208192.71</v>
      </c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</row>
    <row r="23" spans="1:21" ht="20.399999999999999" customHeight="1" x14ac:dyDescent="0.25">
      <c r="A23" s="49" t="s">
        <v>3</v>
      </c>
      <c r="B23" s="49" t="s">
        <v>102</v>
      </c>
      <c r="C23" s="49" t="s">
        <v>20</v>
      </c>
      <c r="D23" s="55" t="s">
        <v>25</v>
      </c>
      <c r="E23" s="52">
        <v>1046170.49</v>
      </c>
      <c r="F23" s="52">
        <v>1085242.68</v>
      </c>
      <c r="G23" s="53">
        <v>781828.39</v>
      </c>
      <c r="H23" s="53">
        <f t="shared" ref="H23:H42" si="2">SUM(E23:G23)</f>
        <v>2913241.56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</row>
    <row r="24" spans="1:21" ht="20.399999999999999" customHeight="1" x14ac:dyDescent="0.25">
      <c r="A24" s="49" t="s">
        <v>3</v>
      </c>
      <c r="B24" s="49" t="s">
        <v>102</v>
      </c>
      <c r="C24" s="49" t="s">
        <v>20</v>
      </c>
      <c r="D24" s="55" t="s">
        <v>29</v>
      </c>
      <c r="E24" s="52">
        <v>1418875.89</v>
      </c>
      <c r="F24" s="52">
        <v>2743961.06</v>
      </c>
      <c r="G24" s="53">
        <v>1456461.4</v>
      </c>
      <c r="H24" s="53">
        <f t="shared" si="2"/>
        <v>5619298.3499999996</v>
      </c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</row>
    <row r="25" spans="1:21" ht="20.399999999999999" customHeight="1" x14ac:dyDescent="0.25">
      <c r="A25" s="49" t="s">
        <v>3</v>
      </c>
      <c r="B25" s="49" t="s">
        <v>102</v>
      </c>
      <c r="C25" s="49" t="s">
        <v>20</v>
      </c>
      <c r="D25" s="55" t="s">
        <v>31</v>
      </c>
      <c r="E25" s="52">
        <v>3031995.94</v>
      </c>
      <c r="F25" s="52">
        <v>8342179.4500000002</v>
      </c>
      <c r="G25" s="53">
        <v>5960992.8200000003</v>
      </c>
      <c r="H25" s="53">
        <f t="shared" si="2"/>
        <v>17335168.210000001</v>
      </c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</row>
    <row r="26" spans="1:21" ht="20.399999999999999" customHeight="1" x14ac:dyDescent="0.25">
      <c r="A26" s="49" t="s">
        <v>3</v>
      </c>
      <c r="B26" s="49" t="s">
        <v>102</v>
      </c>
      <c r="C26" s="49" t="s">
        <v>20</v>
      </c>
      <c r="D26" s="55" t="s">
        <v>23</v>
      </c>
      <c r="E26" s="52">
        <v>1644851.5</v>
      </c>
      <c r="F26" s="52">
        <v>2908069.1</v>
      </c>
      <c r="G26" s="53">
        <v>1676042.99</v>
      </c>
      <c r="H26" s="53">
        <f t="shared" si="2"/>
        <v>6228963.5899999999</v>
      </c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</row>
    <row r="27" spans="1:21" ht="20.399999999999999" customHeight="1" x14ac:dyDescent="0.25">
      <c r="A27" s="49" t="s">
        <v>3</v>
      </c>
      <c r="B27" s="49" t="s">
        <v>102</v>
      </c>
      <c r="C27" s="49" t="s">
        <v>20</v>
      </c>
      <c r="D27" s="55" t="s">
        <v>24</v>
      </c>
      <c r="E27" s="52">
        <v>1268730.03</v>
      </c>
      <c r="F27" s="52">
        <v>2786724.05</v>
      </c>
      <c r="G27" s="53">
        <v>1741354.65</v>
      </c>
      <c r="H27" s="53">
        <f t="shared" si="2"/>
        <v>5796808.7300000004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</row>
    <row r="28" spans="1:21" ht="20.399999999999999" customHeight="1" x14ac:dyDescent="0.25">
      <c r="A28" s="49" t="s">
        <v>3</v>
      </c>
      <c r="B28" s="49" t="s">
        <v>102</v>
      </c>
      <c r="C28" s="49" t="s">
        <v>20</v>
      </c>
      <c r="D28" s="55" t="s">
        <v>27</v>
      </c>
      <c r="E28" s="52">
        <v>560464.4</v>
      </c>
      <c r="F28" s="52">
        <v>1158169.1499999999</v>
      </c>
      <c r="G28" s="53">
        <v>699232.25</v>
      </c>
      <c r="H28" s="53">
        <f t="shared" si="2"/>
        <v>2417865.7999999998</v>
      </c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</row>
    <row r="29" spans="1:21" ht="20.399999999999999" customHeight="1" x14ac:dyDescent="0.25">
      <c r="A29" s="49" t="s">
        <v>3</v>
      </c>
      <c r="B29" s="49" t="s">
        <v>102</v>
      </c>
      <c r="C29" s="49" t="s">
        <v>20</v>
      </c>
      <c r="D29" s="55" t="s">
        <v>34</v>
      </c>
      <c r="E29" s="52">
        <v>308964.65999999997</v>
      </c>
      <c r="F29" s="52">
        <v>833150.83</v>
      </c>
      <c r="G29" s="53">
        <v>612661.02</v>
      </c>
      <c r="H29" s="53">
        <f t="shared" si="2"/>
        <v>1754776.51</v>
      </c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</row>
    <row r="30" spans="1:21" ht="20.399999999999999" customHeight="1" x14ac:dyDescent="0.25">
      <c r="A30" s="49" t="s">
        <v>3</v>
      </c>
      <c r="B30" s="49" t="s">
        <v>102</v>
      </c>
      <c r="C30" s="49" t="s">
        <v>20</v>
      </c>
      <c r="D30" s="55" t="s">
        <v>32</v>
      </c>
      <c r="E30" s="52">
        <v>302777.55</v>
      </c>
      <c r="F30" s="52">
        <v>2185829.1800000002</v>
      </c>
      <c r="G30" s="53">
        <v>1159993.24</v>
      </c>
      <c r="H30" s="53">
        <f t="shared" si="2"/>
        <v>3648599.9699999997</v>
      </c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1" ht="20.399999999999999" customHeight="1" x14ac:dyDescent="0.25">
      <c r="A31" s="49" t="s">
        <v>3</v>
      </c>
      <c r="B31" s="49" t="s">
        <v>102</v>
      </c>
      <c r="C31" s="49" t="s">
        <v>20</v>
      </c>
      <c r="D31" s="55" t="s">
        <v>30</v>
      </c>
      <c r="E31" s="52">
        <v>0</v>
      </c>
      <c r="F31" s="52">
        <v>4675797.97</v>
      </c>
      <c r="G31" s="53">
        <v>2954715.55</v>
      </c>
      <c r="H31" s="53">
        <f t="shared" si="2"/>
        <v>7630513.5199999996</v>
      </c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</row>
    <row r="32" spans="1:21" ht="20.399999999999999" customHeight="1" x14ac:dyDescent="0.25">
      <c r="A32" s="49" t="s">
        <v>3</v>
      </c>
      <c r="B32" s="49" t="s">
        <v>102</v>
      </c>
      <c r="C32" s="49" t="s">
        <v>20</v>
      </c>
      <c r="D32" s="55" t="s">
        <v>26</v>
      </c>
      <c r="E32" s="52">
        <v>0</v>
      </c>
      <c r="F32" s="52">
        <v>2837135.47</v>
      </c>
      <c r="G32" s="53">
        <v>1847903.75</v>
      </c>
      <c r="H32" s="53">
        <f t="shared" si="2"/>
        <v>4685039.2200000007</v>
      </c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</row>
    <row r="33" spans="1:21" ht="20.399999999999999" customHeight="1" x14ac:dyDescent="0.25">
      <c r="A33" s="49" t="s">
        <v>3</v>
      </c>
      <c r="B33" s="49" t="s">
        <v>102</v>
      </c>
      <c r="C33" s="49" t="s">
        <v>20</v>
      </c>
      <c r="D33" s="55" t="s">
        <v>35</v>
      </c>
      <c r="E33" s="52">
        <v>0</v>
      </c>
      <c r="F33" s="52">
        <v>3920864.7</v>
      </c>
      <c r="G33" s="53">
        <v>2604227.5</v>
      </c>
      <c r="H33" s="53">
        <f t="shared" si="2"/>
        <v>6525092.2000000002</v>
      </c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</row>
    <row r="34" spans="1:21" ht="20.399999999999999" customHeight="1" x14ac:dyDescent="0.25">
      <c r="A34" s="49" t="s">
        <v>3</v>
      </c>
      <c r="B34" s="49" t="s">
        <v>102</v>
      </c>
      <c r="C34" s="49" t="s">
        <v>20</v>
      </c>
      <c r="D34" s="55" t="s">
        <v>37</v>
      </c>
      <c r="E34" s="52">
        <v>0</v>
      </c>
      <c r="F34" s="52">
        <v>4391205.4400000004</v>
      </c>
      <c r="G34" s="53">
        <v>2135604.35</v>
      </c>
      <c r="H34" s="53">
        <f t="shared" si="2"/>
        <v>6526809.790000001</v>
      </c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</row>
    <row r="35" spans="1:21" ht="20.399999999999999" customHeight="1" x14ac:dyDescent="0.25">
      <c r="A35" s="49" t="s">
        <v>3</v>
      </c>
      <c r="B35" s="49" t="s">
        <v>102</v>
      </c>
      <c r="C35" s="49" t="s">
        <v>20</v>
      </c>
      <c r="D35" s="55" t="s">
        <v>39</v>
      </c>
      <c r="E35" s="52">
        <v>0</v>
      </c>
      <c r="F35" s="52">
        <v>2508616.2000000002</v>
      </c>
      <c r="G35" s="53">
        <v>2326079.11</v>
      </c>
      <c r="H35" s="53">
        <f t="shared" si="2"/>
        <v>4834695.3100000005</v>
      </c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</row>
    <row r="36" spans="1:21" ht="20.399999999999999" customHeight="1" x14ac:dyDescent="0.25">
      <c r="A36" s="49" t="s">
        <v>3</v>
      </c>
      <c r="B36" s="49" t="s">
        <v>102</v>
      </c>
      <c r="C36" s="49" t="s">
        <v>20</v>
      </c>
      <c r="D36" s="55" t="s">
        <v>28</v>
      </c>
      <c r="E36" s="52">
        <v>0</v>
      </c>
      <c r="F36" s="52">
        <v>792787.84</v>
      </c>
      <c r="G36" s="53">
        <v>834909.26</v>
      </c>
      <c r="H36" s="53">
        <f t="shared" si="2"/>
        <v>1627697.1</v>
      </c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</row>
    <row r="37" spans="1:21" ht="20.399999999999999" customHeight="1" x14ac:dyDescent="0.25">
      <c r="A37" s="49" t="s">
        <v>3</v>
      </c>
      <c r="B37" s="49" t="s">
        <v>102</v>
      </c>
      <c r="C37" s="49" t="s">
        <v>20</v>
      </c>
      <c r="D37" s="55" t="s">
        <v>38</v>
      </c>
      <c r="E37" s="52">
        <v>0</v>
      </c>
      <c r="F37" s="52">
        <v>284509.28000000003</v>
      </c>
      <c r="G37" s="53">
        <v>509041.34</v>
      </c>
      <c r="H37" s="53">
        <f t="shared" si="2"/>
        <v>793550.62000000011</v>
      </c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</row>
    <row r="38" spans="1:21" ht="20.399999999999999" customHeight="1" x14ac:dyDescent="0.25">
      <c r="A38" s="49" t="s">
        <v>3</v>
      </c>
      <c r="B38" s="49" t="s">
        <v>102</v>
      </c>
      <c r="C38" s="49" t="s">
        <v>20</v>
      </c>
      <c r="D38" s="55" t="s">
        <v>33</v>
      </c>
      <c r="E38" s="52">
        <v>0</v>
      </c>
      <c r="F38" s="52">
        <v>2641735.6</v>
      </c>
      <c r="G38" s="53">
        <v>7276898.5199999996</v>
      </c>
      <c r="H38" s="53">
        <f t="shared" si="2"/>
        <v>9918634.1199999992</v>
      </c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</row>
    <row r="39" spans="1:21" ht="20.399999999999999" customHeight="1" x14ac:dyDescent="0.25">
      <c r="A39" s="49" t="s">
        <v>3</v>
      </c>
      <c r="B39" s="49" t="s">
        <v>102</v>
      </c>
      <c r="C39" s="49" t="s">
        <v>20</v>
      </c>
      <c r="D39" s="55" t="s">
        <v>36</v>
      </c>
      <c r="E39" s="52">
        <v>0</v>
      </c>
      <c r="F39" s="52">
        <v>125404.06</v>
      </c>
      <c r="G39" s="53">
        <v>843690.71</v>
      </c>
      <c r="H39" s="53">
        <f t="shared" si="2"/>
        <v>969094.77</v>
      </c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ht="20.399999999999999" customHeight="1" x14ac:dyDescent="0.25">
      <c r="A40" s="49" t="s">
        <v>3</v>
      </c>
      <c r="B40" s="49" t="s">
        <v>102</v>
      </c>
      <c r="C40" s="49" t="s">
        <v>20</v>
      </c>
      <c r="D40" s="55" t="s">
        <v>40</v>
      </c>
      <c r="E40" s="52">
        <v>0</v>
      </c>
      <c r="F40" s="52">
        <v>0</v>
      </c>
      <c r="G40" s="53">
        <v>1324127.8400000001</v>
      </c>
      <c r="H40" s="53">
        <f t="shared" si="2"/>
        <v>1324127.8400000001</v>
      </c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</row>
    <row r="41" spans="1:21" ht="20.399999999999999" customHeight="1" x14ac:dyDescent="0.25">
      <c r="A41" s="49" t="s">
        <v>3</v>
      </c>
      <c r="B41" s="49" t="s">
        <v>102</v>
      </c>
      <c r="C41" s="49" t="s">
        <v>20</v>
      </c>
      <c r="D41" s="55" t="s">
        <v>119</v>
      </c>
      <c r="E41" s="52">
        <v>0</v>
      </c>
      <c r="F41" s="52">
        <v>0</v>
      </c>
      <c r="G41" s="53">
        <v>119244.8</v>
      </c>
      <c r="H41" s="53">
        <f t="shared" si="2"/>
        <v>119244.8</v>
      </c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  <row r="42" spans="1:21" ht="20.399999999999999" customHeight="1" x14ac:dyDescent="0.25">
      <c r="A42" s="49" t="s">
        <v>3</v>
      </c>
      <c r="B42" s="49" t="s">
        <v>102</v>
      </c>
      <c r="C42" s="49" t="s">
        <v>20</v>
      </c>
      <c r="D42" s="55" t="s">
        <v>37</v>
      </c>
      <c r="E42" s="52">
        <v>0</v>
      </c>
      <c r="F42" s="52">
        <v>0</v>
      </c>
      <c r="G42" s="53">
        <v>35910</v>
      </c>
      <c r="H42" s="53">
        <f t="shared" si="2"/>
        <v>35910</v>
      </c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</row>
    <row r="43" spans="1:21" ht="20.399999999999999" customHeight="1" thickBot="1" x14ac:dyDescent="0.3">
      <c r="A43" s="40"/>
      <c r="B43" s="40"/>
      <c r="C43" s="40" t="s">
        <v>100</v>
      </c>
      <c r="D43" s="41" t="s">
        <v>100</v>
      </c>
      <c r="E43" s="42">
        <f>SUM(E21:E42)</f>
        <v>9582830.4600000009</v>
      </c>
      <c r="F43" s="42">
        <f>SUM(F21:F42)</f>
        <v>44221382.060000002</v>
      </c>
      <c r="G43" s="42">
        <f>SUM(G21:G42)</f>
        <v>47006380.960000001</v>
      </c>
      <c r="H43" s="42">
        <f>SUM(H21:H42)</f>
        <v>100810593.48000002</v>
      </c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</row>
    <row r="44" spans="1:21" ht="20.399999999999999" customHeight="1" thickTop="1" x14ac:dyDescent="0.25">
      <c r="A44" s="49" t="s">
        <v>3</v>
      </c>
      <c r="B44" s="49" t="s">
        <v>103</v>
      </c>
      <c r="C44" s="49" t="s">
        <v>41</v>
      </c>
      <c r="D44" s="55" t="s">
        <v>42</v>
      </c>
      <c r="E44" s="52">
        <v>0</v>
      </c>
      <c r="F44" s="52">
        <v>0</v>
      </c>
      <c r="G44" s="53">
        <v>12081843.52</v>
      </c>
      <c r="H44" s="53">
        <f>SUM(E44:G44)</f>
        <v>12081843.52</v>
      </c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</row>
    <row r="45" spans="1:21" ht="20.399999999999999" customHeight="1" x14ac:dyDescent="0.25">
      <c r="A45" s="49" t="s">
        <v>3</v>
      </c>
      <c r="B45" s="49" t="s">
        <v>103</v>
      </c>
      <c r="C45" s="49" t="s">
        <v>41</v>
      </c>
      <c r="D45" s="55" t="s">
        <v>50</v>
      </c>
      <c r="E45" s="52">
        <v>946474.32</v>
      </c>
      <c r="F45" s="52">
        <v>1102989.9099999999</v>
      </c>
      <c r="G45" s="53">
        <v>639129.56000000006</v>
      </c>
      <c r="H45" s="53">
        <f t="shared" ref="H45:H57" si="3">SUM(E45:G45)</f>
        <v>2688593.79</v>
      </c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</row>
    <row r="46" spans="1:21" ht="20.399999999999999" customHeight="1" x14ac:dyDescent="0.25">
      <c r="A46" s="49" t="s">
        <v>3</v>
      </c>
      <c r="B46" s="49" t="s">
        <v>103</v>
      </c>
      <c r="C46" s="49" t="s">
        <v>41</v>
      </c>
      <c r="D46" s="55" t="s">
        <v>48</v>
      </c>
      <c r="E46" s="52">
        <v>1992579.91</v>
      </c>
      <c r="F46" s="52">
        <v>2635633.11</v>
      </c>
      <c r="G46" s="53">
        <v>3799418.32</v>
      </c>
      <c r="H46" s="53">
        <f t="shared" si="3"/>
        <v>8427631.3399999999</v>
      </c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</row>
    <row r="47" spans="1:21" ht="20.399999999999999" customHeight="1" x14ac:dyDescent="0.25">
      <c r="A47" s="49" t="s">
        <v>3</v>
      </c>
      <c r="B47" s="49" t="s">
        <v>103</v>
      </c>
      <c r="C47" s="49" t="s">
        <v>41</v>
      </c>
      <c r="D47" s="55" t="s">
        <v>46</v>
      </c>
      <c r="E47" s="52">
        <v>588358.80000000005</v>
      </c>
      <c r="F47" s="52">
        <v>1029636.55</v>
      </c>
      <c r="G47" s="53">
        <v>700759.22</v>
      </c>
      <c r="H47" s="53">
        <f t="shared" si="3"/>
        <v>2318754.5700000003</v>
      </c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</row>
    <row r="48" spans="1:21" ht="20.399999999999999" customHeight="1" x14ac:dyDescent="0.25">
      <c r="A48" s="49" t="s">
        <v>3</v>
      </c>
      <c r="B48" s="49" t="s">
        <v>103</v>
      </c>
      <c r="C48" s="49" t="s">
        <v>41</v>
      </c>
      <c r="D48" s="55" t="s">
        <v>54</v>
      </c>
      <c r="E48" s="52">
        <v>810084.96</v>
      </c>
      <c r="F48" s="52">
        <v>2323656.1</v>
      </c>
      <c r="G48" s="53">
        <v>2113972.9500000002</v>
      </c>
      <c r="H48" s="53">
        <f t="shared" si="3"/>
        <v>5247714.01</v>
      </c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</row>
    <row r="49" spans="1:21" ht="20.399999999999999" customHeight="1" x14ac:dyDescent="0.25">
      <c r="A49" s="49" t="s">
        <v>3</v>
      </c>
      <c r="B49" s="49" t="s">
        <v>103</v>
      </c>
      <c r="C49" s="49" t="s">
        <v>41</v>
      </c>
      <c r="D49" s="55" t="s">
        <v>43</v>
      </c>
      <c r="E49" s="52">
        <v>2277857.54</v>
      </c>
      <c r="F49" s="52">
        <v>3925935.04</v>
      </c>
      <c r="G49" s="53">
        <v>2305851.96</v>
      </c>
      <c r="H49" s="53">
        <f t="shared" si="3"/>
        <v>8509644.5399999991</v>
      </c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</row>
    <row r="50" spans="1:21" ht="20.399999999999999" customHeight="1" x14ac:dyDescent="0.25">
      <c r="A50" s="49" t="s">
        <v>3</v>
      </c>
      <c r="B50" s="49" t="s">
        <v>103</v>
      </c>
      <c r="C50" s="49" t="s">
        <v>41</v>
      </c>
      <c r="D50" s="55" t="s">
        <v>49</v>
      </c>
      <c r="E50" s="52">
        <v>8089.2</v>
      </c>
      <c r="F50" s="52">
        <v>1214894.6000000001</v>
      </c>
      <c r="G50" s="53">
        <v>1036995.5</v>
      </c>
      <c r="H50" s="53">
        <f t="shared" si="3"/>
        <v>2259979.2999999998</v>
      </c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</row>
    <row r="51" spans="1:21" ht="20.399999999999999" customHeight="1" x14ac:dyDescent="0.25">
      <c r="A51" s="49" t="s">
        <v>3</v>
      </c>
      <c r="B51" s="49" t="s">
        <v>103</v>
      </c>
      <c r="C51" s="49" t="s">
        <v>41</v>
      </c>
      <c r="D51" s="55" t="s">
        <v>44</v>
      </c>
      <c r="E51" s="52">
        <v>1803092.1</v>
      </c>
      <c r="F51" s="52">
        <v>4833941.07</v>
      </c>
      <c r="G51" s="53">
        <v>3294169.05</v>
      </c>
      <c r="H51" s="53">
        <f t="shared" si="3"/>
        <v>9931202.2199999988</v>
      </c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</row>
    <row r="52" spans="1:21" ht="20.399999999999999" customHeight="1" x14ac:dyDescent="0.25">
      <c r="A52" s="49" t="s">
        <v>3</v>
      </c>
      <c r="B52" s="49" t="s">
        <v>103</v>
      </c>
      <c r="C52" s="49" t="s">
        <v>41</v>
      </c>
      <c r="D52" s="55" t="s">
        <v>51</v>
      </c>
      <c r="E52" s="52">
        <v>263962.27</v>
      </c>
      <c r="F52" s="52">
        <v>1715244.18</v>
      </c>
      <c r="G52" s="53">
        <v>1654377.42</v>
      </c>
      <c r="H52" s="53">
        <f t="shared" si="3"/>
        <v>3633583.87</v>
      </c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</row>
    <row r="53" spans="1:21" ht="20.399999999999999" customHeight="1" x14ac:dyDescent="0.25">
      <c r="A53" s="49" t="s">
        <v>3</v>
      </c>
      <c r="B53" s="49" t="s">
        <v>103</v>
      </c>
      <c r="C53" s="49" t="s">
        <v>41</v>
      </c>
      <c r="D53" s="55" t="s">
        <v>47</v>
      </c>
      <c r="E53" s="52">
        <v>0</v>
      </c>
      <c r="F53" s="52">
        <v>1966577.7</v>
      </c>
      <c r="G53" s="53">
        <v>1521184.42</v>
      </c>
      <c r="H53" s="53">
        <f t="shared" si="3"/>
        <v>3487762.12</v>
      </c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</row>
    <row r="54" spans="1:21" ht="20.399999999999999" customHeight="1" x14ac:dyDescent="0.25">
      <c r="A54" s="49" t="s">
        <v>3</v>
      </c>
      <c r="B54" s="49" t="s">
        <v>103</v>
      </c>
      <c r="C54" s="49" t="s">
        <v>41</v>
      </c>
      <c r="D54" s="55" t="s">
        <v>52</v>
      </c>
      <c r="E54" s="52">
        <v>0</v>
      </c>
      <c r="F54" s="52">
        <v>248425.7</v>
      </c>
      <c r="G54" s="53">
        <v>1028288.93</v>
      </c>
      <c r="H54" s="53">
        <f t="shared" si="3"/>
        <v>1276714.6300000001</v>
      </c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</row>
    <row r="55" spans="1:21" ht="20.399999999999999" customHeight="1" x14ac:dyDescent="0.25">
      <c r="A55" s="49" t="s">
        <v>3</v>
      </c>
      <c r="B55" s="49" t="s">
        <v>103</v>
      </c>
      <c r="C55" s="49" t="s">
        <v>41</v>
      </c>
      <c r="D55" s="55" t="s">
        <v>45</v>
      </c>
      <c r="E55" s="52">
        <v>0</v>
      </c>
      <c r="F55" s="52">
        <v>287340.40000000002</v>
      </c>
      <c r="G55" s="53">
        <v>961022.5</v>
      </c>
      <c r="H55" s="53">
        <f t="shared" si="3"/>
        <v>1248362.8999999999</v>
      </c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</row>
    <row r="56" spans="1:21" ht="20.399999999999999" customHeight="1" x14ac:dyDescent="0.25">
      <c r="A56" s="49" t="s">
        <v>3</v>
      </c>
      <c r="B56" s="49" t="s">
        <v>103</v>
      </c>
      <c r="C56" s="49" t="s">
        <v>41</v>
      </c>
      <c r="D56" s="55" t="s">
        <v>55</v>
      </c>
      <c r="E56" s="52">
        <v>0</v>
      </c>
      <c r="F56" s="52">
        <v>0</v>
      </c>
      <c r="G56" s="53">
        <v>2705561.01</v>
      </c>
      <c r="H56" s="53">
        <f t="shared" si="3"/>
        <v>2705561.01</v>
      </c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</row>
    <row r="57" spans="1:21" ht="20.399999999999999" customHeight="1" x14ac:dyDescent="0.25">
      <c r="A57" s="49" t="s">
        <v>3</v>
      </c>
      <c r="B57" s="49" t="s">
        <v>103</v>
      </c>
      <c r="C57" s="49" t="s">
        <v>41</v>
      </c>
      <c r="D57" s="55" t="s">
        <v>53</v>
      </c>
      <c r="E57" s="52">
        <v>0</v>
      </c>
      <c r="F57" s="52">
        <v>0</v>
      </c>
      <c r="G57" s="53">
        <v>186625.42</v>
      </c>
      <c r="H57" s="53">
        <f t="shared" si="3"/>
        <v>186625.42</v>
      </c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</row>
    <row r="58" spans="1:21" ht="20.399999999999999" customHeight="1" thickBot="1" x14ac:dyDescent="0.3">
      <c r="A58" s="40" t="s">
        <v>3</v>
      </c>
      <c r="B58" s="40"/>
      <c r="C58" s="40" t="s">
        <v>100</v>
      </c>
      <c r="D58" s="41" t="s">
        <v>100</v>
      </c>
      <c r="E58" s="42">
        <f>SUM(E44:E57)</f>
        <v>8690499.0999999996</v>
      </c>
      <c r="F58" s="42">
        <f>SUM(F44:F57)</f>
        <v>21284274.359999999</v>
      </c>
      <c r="G58" s="42">
        <f>SUM(G44:G57)</f>
        <v>34029199.780000001</v>
      </c>
      <c r="H58" s="42">
        <f>SUM(H44:H57)</f>
        <v>64003973.239999987</v>
      </c>
      <c r="I58" s="47"/>
      <c r="J58" s="56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</row>
    <row r="59" spans="1:21" ht="20.399999999999999" customHeight="1" thickTop="1" x14ac:dyDescent="0.25">
      <c r="A59" s="49" t="s">
        <v>3</v>
      </c>
      <c r="B59" s="49" t="s">
        <v>104</v>
      </c>
      <c r="C59" s="49" t="s">
        <v>56</v>
      </c>
      <c r="D59" s="55" t="s">
        <v>57</v>
      </c>
      <c r="E59" s="52">
        <v>0</v>
      </c>
      <c r="F59" s="52">
        <v>0</v>
      </c>
      <c r="G59" s="53">
        <v>3615699.33</v>
      </c>
      <c r="H59" s="53">
        <f>SUM(E59:G59)</f>
        <v>3615699.33</v>
      </c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</row>
    <row r="60" spans="1:21" ht="20.399999999999999" customHeight="1" x14ac:dyDescent="0.25">
      <c r="A60" s="49" t="s">
        <v>3</v>
      </c>
      <c r="B60" s="49" t="s">
        <v>104</v>
      </c>
      <c r="C60" s="49" t="s">
        <v>56</v>
      </c>
      <c r="D60" s="55" t="s">
        <v>59</v>
      </c>
      <c r="E60" s="52">
        <v>612856.9</v>
      </c>
      <c r="F60" s="52">
        <v>1109592.24</v>
      </c>
      <c r="G60" s="53">
        <v>965278.63</v>
      </c>
      <c r="H60" s="53">
        <f t="shared" ref="H60:H67" si="4">SUM(E60:G60)</f>
        <v>2687727.77</v>
      </c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</row>
    <row r="61" spans="1:21" ht="20.399999999999999" customHeight="1" x14ac:dyDescent="0.25">
      <c r="A61" s="49" t="s">
        <v>3</v>
      </c>
      <c r="B61" s="49" t="s">
        <v>104</v>
      </c>
      <c r="C61" s="49" t="s">
        <v>56</v>
      </c>
      <c r="D61" s="55" t="s">
        <v>60</v>
      </c>
      <c r="E61" s="52">
        <v>0</v>
      </c>
      <c r="F61" s="52">
        <v>2870383.51</v>
      </c>
      <c r="G61" s="53">
        <v>3204506.93</v>
      </c>
      <c r="H61" s="53">
        <f t="shared" si="4"/>
        <v>6074890.4399999995</v>
      </c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</row>
    <row r="62" spans="1:21" ht="20.399999999999999" customHeight="1" x14ac:dyDescent="0.25">
      <c r="A62" s="49" t="s">
        <v>3</v>
      </c>
      <c r="B62" s="49" t="s">
        <v>104</v>
      </c>
      <c r="C62" s="49" t="s">
        <v>56</v>
      </c>
      <c r="D62" s="55" t="s">
        <v>58</v>
      </c>
      <c r="E62" s="52">
        <v>0</v>
      </c>
      <c r="F62" s="52">
        <v>859507</v>
      </c>
      <c r="G62" s="53">
        <v>992134.08</v>
      </c>
      <c r="H62" s="53">
        <f t="shared" si="4"/>
        <v>1851641.08</v>
      </c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</row>
    <row r="63" spans="1:21" ht="20.399999999999999" customHeight="1" x14ac:dyDescent="0.25">
      <c r="A63" s="49" t="s">
        <v>3</v>
      </c>
      <c r="B63" s="49" t="s">
        <v>104</v>
      </c>
      <c r="C63" s="49" t="s">
        <v>56</v>
      </c>
      <c r="D63" s="55" t="s">
        <v>61</v>
      </c>
      <c r="E63" s="52">
        <v>0</v>
      </c>
      <c r="F63" s="52">
        <v>1126279.7</v>
      </c>
      <c r="G63" s="53">
        <v>756726.3</v>
      </c>
      <c r="H63" s="53">
        <f t="shared" si="4"/>
        <v>1883006</v>
      </c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</row>
    <row r="64" spans="1:21" ht="20.399999999999999" customHeight="1" x14ac:dyDescent="0.25">
      <c r="A64" s="49" t="s">
        <v>3</v>
      </c>
      <c r="B64" s="49" t="s">
        <v>104</v>
      </c>
      <c r="C64" s="49" t="s">
        <v>56</v>
      </c>
      <c r="D64" s="55" t="s">
        <v>62</v>
      </c>
      <c r="E64" s="52">
        <v>0</v>
      </c>
      <c r="F64" s="52">
        <v>666143.9</v>
      </c>
      <c r="G64" s="53">
        <v>1644060.94</v>
      </c>
      <c r="H64" s="53">
        <f t="shared" si="4"/>
        <v>2310204.84</v>
      </c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</row>
    <row r="65" spans="1:21" ht="20.399999999999999" customHeight="1" x14ac:dyDescent="0.25">
      <c r="A65" s="49" t="s">
        <v>3</v>
      </c>
      <c r="B65" s="49" t="s">
        <v>104</v>
      </c>
      <c r="C65" s="49" t="s">
        <v>56</v>
      </c>
      <c r="D65" s="55" t="s">
        <v>64</v>
      </c>
      <c r="E65" s="52">
        <v>0</v>
      </c>
      <c r="F65" s="52">
        <v>0</v>
      </c>
      <c r="G65" s="53">
        <v>4861781.4000000004</v>
      </c>
      <c r="H65" s="53">
        <f t="shared" si="4"/>
        <v>4861781.4000000004</v>
      </c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</row>
    <row r="66" spans="1:21" ht="20.399999999999999" customHeight="1" x14ac:dyDescent="0.25">
      <c r="A66" s="49" t="s">
        <v>3</v>
      </c>
      <c r="B66" s="49" t="s">
        <v>104</v>
      </c>
      <c r="C66" s="49" t="s">
        <v>56</v>
      </c>
      <c r="D66" s="55" t="s">
        <v>108</v>
      </c>
      <c r="E66" s="52">
        <v>0</v>
      </c>
      <c r="F66" s="52">
        <v>0</v>
      </c>
      <c r="G66" s="53">
        <v>200528.38</v>
      </c>
      <c r="H66" s="53">
        <f t="shared" si="4"/>
        <v>200528.38</v>
      </c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</row>
    <row r="67" spans="1:21" ht="20.399999999999999" customHeight="1" x14ac:dyDescent="0.25">
      <c r="A67" s="49" t="s">
        <v>3</v>
      </c>
      <c r="B67" s="49" t="s">
        <v>104</v>
      </c>
      <c r="C67" s="49" t="s">
        <v>56</v>
      </c>
      <c r="D67" s="55" t="s">
        <v>63</v>
      </c>
      <c r="E67" s="52">
        <v>0</v>
      </c>
      <c r="F67" s="52">
        <v>0</v>
      </c>
      <c r="G67" s="53">
        <v>291240</v>
      </c>
      <c r="H67" s="53">
        <f t="shared" si="4"/>
        <v>291240</v>
      </c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</row>
    <row r="68" spans="1:21" ht="20.399999999999999" customHeight="1" thickBot="1" x14ac:dyDescent="0.3">
      <c r="A68" s="40"/>
      <c r="B68" s="40"/>
      <c r="C68" s="40" t="s">
        <v>100</v>
      </c>
      <c r="D68" s="41" t="s">
        <v>100</v>
      </c>
      <c r="E68" s="42">
        <f>SUM(E59:E67)</f>
        <v>612856.9</v>
      </c>
      <c r="F68" s="42">
        <f>SUM(F59:F67)</f>
        <v>6631906.3500000006</v>
      </c>
      <c r="G68" s="42">
        <f>SUM(G59:G67)</f>
        <v>16531955.990000002</v>
      </c>
      <c r="H68" s="42">
        <f>SUM(H59:H67)</f>
        <v>23776719.239999998</v>
      </c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</row>
    <row r="69" spans="1:21" ht="20.399999999999999" customHeight="1" thickTop="1" x14ac:dyDescent="0.25">
      <c r="A69" s="49" t="s">
        <v>3</v>
      </c>
      <c r="B69" s="49" t="s">
        <v>105</v>
      </c>
      <c r="C69" s="49" t="s">
        <v>65</v>
      </c>
      <c r="D69" s="51" t="s">
        <v>66</v>
      </c>
      <c r="E69" s="52">
        <v>0</v>
      </c>
      <c r="F69" s="52">
        <v>1984643.62</v>
      </c>
      <c r="G69" s="53">
        <v>3851807.78</v>
      </c>
      <c r="H69" s="53">
        <f>SUM(E69:G69)</f>
        <v>5836451.4000000004</v>
      </c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</row>
    <row r="70" spans="1:21" ht="20.399999999999999" customHeight="1" x14ac:dyDescent="0.25">
      <c r="A70" s="49" t="s">
        <v>3</v>
      </c>
      <c r="B70" s="49" t="s">
        <v>105</v>
      </c>
      <c r="C70" s="49" t="s">
        <v>65</v>
      </c>
      <c r="D70" s="51" t="s">
        <v>67</v>
      </c>
      <c r="E70" s="52">
        <v>0</v>
      </c>
      <c r="F70" s="52">
        <v>741.6</v>
      </c>
      <c r="G70" s="53">
        <v>4332543.95</v>
      </c>
      <c r="H70" s="53">
        <f t="shared" ref="H70:H86" si="5">SUM(E70:G70)</f>
        <v>4333285.55</v>
      </c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</row>
    <row r="71" spans="1:21" ht="20.399999999999999" customHeight="1" x14ac:dyDescent="0.25">
      <c r="A71" s="49" t="s">
        <v>3</v>
      </c>
      <c r="B71" s="49" t="s">
        <v>105</v>
      </c>
      <c r="C71" s="49" t="s">
        <v>65</v>
      </c>
      <c r="D71" s="51" t="s">
        <v>68</v>
      </c>
      <c r="E71" s="52">
        <v>0</v>
      </c>
      <c r="F71" s="52">
        <v>0</v>
      </c>
      <c r="G71" s="53">
        <v>6101588.4000000004</v>
      </c>
      <c r="H71" s="53">
        <f t="shared" si="5"/>
        <v>6101588.4000000004</v>
      </c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</row>
    <row r="72" spans="1:21" ht="20.399999999999999" customHeight="1" x14ac:dyDescent="0.25">
      <c r="A72" s="49" t="s">
        <v>3</v>
      </c>
      <c r="B72" s="49" t="s">
        <v>105</v>
      </c>
      <c r="C72" s="49" t="s">
        <v>65</v>
      </c>
      <c r="D72" s="51" t="s">
        <v>70</v>
      </c>
      <c r="E72" s="52">
        <v>0</v>
      </c>
      <c r="F72" s="52">
        <v>4401705.6500000004</v>
      </c>
      <c r="G72" s="53">
        <v>3759100.17</v>
      </c>
      <c r="H72" s="53">
        <f t="shared" si="5"/>
        <v>8160805.8200000003</v>
      </c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</row>
    <row r="73" spans="1:21" ht="20.399999999999999" customHeight="1" x14ac:dyDescent="0.25">
      <c r="A73" s="49" t="s">
        <v>3</v>
      </c>
      <c r="B73" s="49" t="s">
        <v>105</v>
      </c>
      <c r="C73" s="49" t="s">
        <v>65</v>
      </c>
      <c r="D73" s="51" t="s">
        <v>69</v>
      </c>
      <c r="E73" s="52">
        <v>0</v>
      </c>
      <c r="F73" s="52">
        <v>2029453</v>
      </c>
      <c r="G73" s="53">
        <v>2180196.2999999998</v>
      </c>
      <c r="H73" s="53">
        <f t="shared" si="5"/>
        <v>4209649.3</v>
      </c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</row>
    <row r="74" spans="1:21" ht="20.399999999999999" customHeight="1" x14ac:dyDescent="0.25">
      <c r="A74" s="49" t="s">
        <v>3</v>
      </c>
      <c r="B74" s="49" t="s">
        <v>105</v>
      </c>
      <c r="C74" s="49" t="s">
        <v>65</v>
      </c>
      <c r="D74" s="51" t="s">
        <v>71</v>
      </c>
      <c r="E74" s="52">
        <v>0</v>
      </c>
      <c r="F74" s="52">
        <v>587903.35</v>
      </c>
      <c r="G74" s="53">
        <v>446556.42</v>
      </c>
      <c r="H74" s="53">
        <f t="shared" si="5"/>
        <v>1034459.77</v>
      </c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</row>
    <row r="75" spans="1:21" ht="20.399999999999999" customHeight="1" x14ac:dyDescent="0.25">
      <c r="A75" s="49" t="s">
        <v>3</v>
      </c>
      <c r="B75" s="49" t="s">
        <v>105</v>
      </c>
      <c r="C75" s="49" t="s">
        <v>65</v>
      </c>
      <c r="D75" s="51" t="s">
        <v>77</v>
      </c>
      <c r="E75" s="52">
        <v>0</v>
      </c>
      <c r="F75" s="52">
        <v>9651.4</v>
      </c>
      <c r="G75" s="53">
        <v>210175.7</v>
      </c>
      <c r="H75" s="53">
        <f t="shared" si="5"/>
        <v>219827.1</v>
      </c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</row>
    <row r="76" spans="1:21" ht="20.399999999999999" customHeight="1" x14ac:dyDescent="0.25">
      <c r="A76" s="49" t="s">
        <v>3</v>
      </c>
      <c r="B76" s="49" t="s">
        <v>105</v>
      </c>
      <c r="C76" s="49" t="s">
        <v>65</v>
      </c>
      <c r="D76" s="51" t="s">
        <v>73</v>
      </c>
      <c r="E76" s="52">
        <v>0</v>
      </c>
      <c r="F76" s="52">
        <v>84220</v>
      </c>
      <c r="G76" s="53">
        <v>545880.04</v>
      </c>
      <c r="H76" s="53">
        <f t="shared" si="5"/>
        <v>630100.04</v>
      </c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</row>
    <row r="77" spans="1:21" ht="20.399999999999999" customHeight="1" x14ac:dyDescent="0.25">
      <c r="A77" s="49" t="s">
        <v>3</v>
      </c>
      <c r="B77" s="49" t="s">
        <v>105</v>
      </c>
      <c r="C77" s="49" t="s">
        <v>65</v>
      </c>
      <c r="D77" s="51" t="s">
        <v>72</v>
      </c>
      <c r="E77" s="52">
        <v>0</v>
      </c>
      <c r="F77" s="52">
        <v>261612.2</v>
      </c>
      <c r="G77" s="53">
        <v>1164987.75</v>
      </c>
      <c r="H77" s="53">
        <f t="shared" si="5"/>
        <v>1426599.95</v>
      </c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</row>
    <row r="78" spans="1:21" ht="20.399999999999999" customHeight="1" x14ac:dyDescent="0.25">
      <c r="A78" s="49" t="s">
        <v>3</v>
      </c>
      <c r="B78" s="49" t="s">
        <v>105</v>
      </c>
      <c r="C78" s="49" t="s">
        <v>65</v>
      </c>
      <c r="D78" s="51" t="s">
        <v>109</v>
      </c>
      <c r="E78" s="52">
        <v>0</v>
      </c>
      <c r="F78" s="52">
        <v>261191.76</v>
      </c>
      <c r="G78" s="53">
        <v>992659.32</v>
      </c>
      <c r="H78" s="53">
        <f t="shared" si="5"/>
        <v>1253851.08</v>
      </c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</row>
    <row r="79" spans="1:21" ht="20.399999999999999" customHeight="1" x14ac:dyDescent="0.25">
      <c r="A79" s="49" t="s">
        <v>3</v>
      </c>
      <c r="B79" s="49" t="s">
        <v>105</v>
      </c>
      <c r="C79" s="49" t="s">
        <v>65</v>
      </c>
      <c r="D79" s="51" t="s">
        <v>80</v>
      </c>
      <c r="E79" s="52">
        <v>0</v>
      </c>
      <c r="F79" s="52">
        <v>140973.79999999999</v>
      </c>
      <c r="G79" s="53">
        <v>1557996.9</v>
      </c>
      <c r="H79" s="53">
        <f t="shared" si="5"/>
        <v>1698970.7</v>
      </c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</row>
    <row r="80" spans="1:21" ht="20.399999999999999" customHeight="1" x14ac:dyDescent="0.25">
      <c r="A80" s="49" t="s">
        <v>3</v>
      </c>
      <c r="B80" s="49" t="s">
        <v>105</v>
      </c>
      <c r="C80" s="49" t="s">
        <v>65</v>
      </c>
      <c r="D80" s="51" t="s">
        <v>76</v>
      </c>
      <c r="E80" s="52">
        <v>0</v>
      </c>
      <c r="F80" s="52">
        <v>0</v>
      </c>
      <c r="G80" s="53">
        <v>3083714.37</v>
      </c>
      <c r="H80" s="53">
        <f t="shared" si="5"/>
        <v>3083714.37</v>
      </c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</row>
    <row r="81" spans="1:21" ht="20.399999999999999" customHeight="1" x14ac:dyDescent="0.25">
      <c r="A81" s="49" t="s">
        <v>3</v>
      </c>
      <c r="B81" s="49" t="s">
        <v>105</v>
      </c>
      <c r="C81" s="49" t="s">
        <v>65</v>
      </c>
      <c r="D81" s="51" t="s">
        <v>74</v>
      </c>
      <c r="E81" s="52">
        <v>0</v>
      </c>
      <c r="F81" s="52">
        <v>0</v>
      </c>
      <c r="G81" s="53">
        <v>405024.3</v>
      </c>
      <c r="H81" s="53">
        <f t="shared" si="5"/>
        <v>405024.3</v>
      </c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</row>
    <row r="82" spans="1:21" ht="20.399999999999999" customHeight="1" x14ac:dyDescent="0.25">
      <c r="A82" s="49" t="s">
        <v>3</v>
      </c>
      <c r="B82" s="49" t="s">
        <v>105</v>
      </c>
      <c r="C82" s="49" t="s">
        <v>65</v>
      </c>
      <c r="D82" s="51" t="s">
        <v>75</v>
      </c>
      <c r="E82" s="52">
        <v>0</v>
      </c>
      <c r="F82" s="52">
        <v>0</v>
      </c>
      <c r="G82" s="53">
        <v>618374.98</v>
      </c>
      <c r="H82" s="53">
        <f t="shared" si="5"/>
        <v>618374.98</v>
      </c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</row>
    <row r="83" spans="1:21" ht="20.399999999999999" customHeight="1" x14ac:dyDescent="0.25">
      <c r="A83" s="49" t="s">
        <v>3</v>
      </c>
      <c r="B83" s="49" t="s">
        <v>105</v>
      </c>
      <c r="C83" s="49" t="s">
        <v>65</v>
      </c>
      <c r="D83" s="51" t="s">
        <v>81</v>
      </c>
      <c r="E83" s="52">
        <v>0</v>
      </c>
      <c r="F83" s="52">
        <v>0</v>
      </c>
      <c r="G83" s="53">
        <v>159805.16</v>
      </c>
      <c r="H83" s="53">
        <f t="shared" si="5"/>
        <v>159805.16</v>
      </c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</row>
    <row r="84" spans="1:21" ht="20.399999999999999" customHeight="1" x14ac:dyDescent="0.25">
      <c r="A84" s="49" t="s">
        <v>3</v>
      </c>
      <c r="B84" s="49" t="s">
        <v>105</v>
      </c>
      <c r="C84" s="49" t="s">
        <v>65</v>
      </c>
      <c r="D84" s="51" t="s">
        <v>110</v>
      </c>
      <c r="E84" s="52">
        <v>0</v>
      </c>
      <c r="F84" s="52">
        <v>0</v>
      </c>
      <c r="G84" s="53">
        <v>194220.7</v>
      </c>
      <c r="H84" s="53">
        <f t="shared" si="5"/>
        <v>194220.7</v>
      </c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</row>
    <row r="85" spans="1:21" ht="20.399999999999999" customHeight="1" x14ac:dyDescent="0.25">
      <c r="A85" s="49" t="s">
        <v>3</v>
      </c>
      <c r="B85" s="49" t="s">
        <v>105</v>
      </c>
      <c r="C85" s="49" t="s">
        <v>65</v>
      </c>
      <c r="D85" s="51" t="s">
        <v>79</v>
      </c>
      <c r="E85" s="52">
        <v>0</v>
      </c>
      <c r="F85" s="52">
        <v>0</v>
      </c>
      <c r="G85" s="53">
        <v>151232.79999999999</v>
      </c>
      <c r="H85" s="53">
        <f t="shared" si="5"/>
        <v>151232.79999999999</v>
      </c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</row>
    <row r="86" spans="1:21" ht="20.399999999999999" customHeight="1" x14ac:dyDescent="0.25">
      <c r="A86" s="49" t="s">
        <v>3</v>
      </c>
      <c r="B86" s="49" t="s">
        <v>105</v>
      </c>
      <c r="C86" s="49" t="s">
        <v>65</v>
      </c>
      <c r="D86" s="51" t="s">
        <v>78</v>
      </c>
      <c r="E86" s="58">
        <v>0</v>
      </c>
      <c r="F86" s="58">
        <v>0</v>
      </c>
      <c r="G86" s="58">
        <v>604531.81999999995</v>
      </c>
      <c r="H86" s="53">
        <f t="shared" si="5"/>
        <v>604531.81999999995</v>
      </c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</row>
    <row r="87" spans="1:21" ht="20.399999999999999" customHeight="1" thickBot="1" x14ac:dyDescent="0.3">
      <c r="A87" s="40"/>
      <c r="B87" s="40"/>
      <c r="C87" s="40" t="s">
        <v>100</v>
      </c>
      <c r="D87" s="41" t="s">
        <v>100</v>
      </c>
      <c r="E87" s="42">
        <f>SUM(E69:E86)</f>
        <v>0</v>
      </c>
      <c r="F87" s="42">
        <f>SUM(F69:F86)</f>
        <v>9762096.3800000008</v>
      </c>
      <c r="G87" s="42">
        <f>SUM(G69:G86)</f>
        <v>30360396.860000003</v>
      </c>
      <c r="H87" s="42">
        <f>SUM(H69:H86)</f>
        <v>40122493.239999995</v>
      </c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</row>
    <row r="88" spans="1:21" ht="20.399999999999999" customHeight="1" thickTop="1" x14ac:dyDescent="0.25">
      <c r="A88" s="49" t="s">
        <v>3</v>
      </c>
      <c r="B88" s="49" t="s">
        <v>106</v>
      </c>
      <c r="C88" s="49" t="s">
        <v>82</v>
      </c>
      <c r="D88" s="55" t="s">
        <v>83</v>
      </c>
      <c r="E88" s="52">
        <v>0</v>
      </c>
      <c r="F88" s="52">
        <v>0</v>
      </c>
      <c r="G88" s="53">
        <v>1216962.45</v>
      </c>
      <c r="H88" s="53">
        <f>SUM(E88:G88)</f>
        <v>1216962.45</v>
      </c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</row>
    <row r="89" spans="1:21" ht="20.399999999999999" customHeight="1" x14ac:dyDescent="0.25">
      <c r="A89" s="49" t="s">
        <v>3</v>
      </c>
      <c r="B89" s="49" t="s">
        <v>106</v>
      </c>
      <c r="C89" s="49" t="s">
        <v>82</v>
      </c>
      <c r="D89" s="55" t="s">
        <v>90</v>
      </c>
      <c r="E89" s="52">
        <v>0</v>
      </c>
      <c r="F89" s="52">
        <v>2207107.17</v>
      </c>
      <c r="G89" s="53">
        <v>2168452.0099999998</v>
      </c>
      <c r="H89" s="53">
        <f t="shared" ref="H89:H99" si="6">SUM(E89:G89)</f>
        <v>4375559.18</v>
      </c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</row>
    <row r="90" spans="1:21" ht="20.399999999999999" customHeight="1" x14ac:dyDescent="0.25">
      <c r="A90" s="49" t="s">
        <v>3</v>
      </c>
      <c r="B90" s="49" t="s">
        <v>106</v>
      </c>
      <c r="C90" s="49" t="s">
        <v>82</v>
      </c>
      <c r="D90" s="55" t="s">
        <v>84</v>
      </c>
      <c r="E90" s="52">
        <v>0</v>
      </c>
      <c r="F90" s="52">
        <v>307496.92</v>
      </c>
      <c r="G90" s="53">
        <v>512196.96</v>
      </c>
      <c r="H90" s="53">
        <f t="shared" si="6"/>
        <v>819693.88</v>
      </c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</row>
    <row r="91" spans="1:21" ht="20.399999999999999" customHeight="1" x14ac:dyDescent="0.25">
      <c r="A91" s="49" t="s">
        <v>3</v>
      </c>
      <c r="B91" s="49" t="s">
        <v>106</v>
      </c>
      <c r="C91" s="49" t="s">
        <v>82</v>
      </c>
      <c r="D91" s="55" t="s">
        <v>88</v>
      </c>
      <c r="E91" s="52">
        <v>0</v>
      </c>
      <c r="F91" s="52">
        <v>1338291.05</v>
      </c>
      <c r="G91" s="53">
        <v>1794717.35</v>
      </c>
      <c r="H91" s="53">
        <f t="shared" si="6"/>
        <v>3133008.4000000004</v>
      </c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</row>
    <row r="92" spans="1:21" ht="20.399999999999999" customHeight="1" x14ac:dyDescent="0.25">
      <c r="A92" s="49" t="s">
        <v>3</v>
      </c>
      <c r="B92" s="49" t="s">
        <v>106</v>
      </c>
      <c r="C92" s="49" t="s">
        <v>82</v>
      </c>
      <c r="D92" s="55" t="s">
        <v>92</v>
      </c>
      <c r="E92" s="52">
        <v>0</v>
      </c>
      <c r="F92" s="52">
        <v>947227.4</v>
      </c>
      <c r="G92" s="53">
        <v>1534830.36</v>
      </c>
      <c r="H92" s="53">
        <f t="shared" si="6"/>
        <v>2482057.7600000002</v>
      </c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</row>
    <row r="93" spans="1:21" ht="20.399999999999999" customHeight="1" x14ac:dyDescent="0.25">
      <c r="A93" s="49" t="s">
        <v>3</v>
      </c>
      <c r="B93" s="49" t="s">
        <v>106</v>
      </c>
      <c r="C93" s="49" t="s">
        <v>82</v>
      </c>
      <c r="D93" s="55" t="s">
        <v>86</v>
      </c>
      <c r="E93" s="52">
        <v>0</v>
      </c>
      <c r="F93" s="52">
        <v>387664.05</v>
      </c>
      <c r="G93" s="53">
        <v>1955799.5</v>
      </c>
      <c r="H93" s="53">
        <f t="shared" si="6"/>
        <v>2343463.5499999998</v>
      </c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</row>
    <row r="94" spans="1:21" ht="20.399999999999999" customHeight="1" x14ac:dyDescent="0.25">
      <c r="A94" s="49" t="s">
        <v>3</v>
      </c>
      <c r="B94" s="49" t="s">
        <v>106</v>
      </c>
      <c r="C94" s="49" t="s">
        <v>82</v>
      </c>
      <c r="D94" s="55" t="s">
        <v>114</v>
      </c>
      <c r="E94" s="52">
        <v>0</v>
      </c>
      <c r="F94" s="52">
        <v>84209</v>
      </c>
      <c r="G94" s="53">
        <v>1049201.8999999999</v>
      </c>
      <c r="H94" s="53">
        <f t="shared" si="6"/>
        <v>1133410.8999999999</v>
      </c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</row>
    <row r="95" spans="1:21" ht="20.399999999999999" customHeight="1" x14ac:dyDescent="0.25">
      <c r="A95" s="49" t="s">
        <v>3</v>
      </c>
      <c r="B95" s="49" t="s">
        <v>106</v>
      </c>
      <c r="C95" s="49" t="s">
        <v>82</v>
      </c>
      <c r="D95" s="55" t="s">
        <v>85</v>
      </c>
      <c r="E95" s="52">
        <v>0</v>
      </c>
      <c r="F95" s="52">
        <v>298138.8</v>
      </c>
      <c r="G95" s="53">
        <v>738680.45</v>
      </c>
      <c r="H95" s="53">
        <f t="shared" si="6"/>
        <v>1036819.25</v>
      </c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</row>
    <row r="96" spans="1:21" ht="20.399999999999999" customHeight="1" x14ac:dyDescent="0.25">
      <c r="A96" s="49" t="s">
        <v>3</v>
      </c>
      <c r="B96" s="49" t="s">
        <v>106</v>
      </c>
      <c r="C96" s="49" t="s">
        <v>82</v>
      </c>
      <c r="D96" s="55" t="s">
        <v>91</v>
      </c>
      <c r="E96" s="52">
        <v>0</v>
      </c>
      <c r="F96" s="52">
        <v>878177</v>
      </c>
      <c r="G96" s="53">
        <v>3353093.94</v>
      </c>
      <c r="H96" s="53">
        <f t="shared" si="6"/>
        <v>4231270.9399999995</v>
      </c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</row>
    <row r="97" spans="1:21" ht="20.399999999999999" customHeight="1" x14ac:dyDescent="0.25">
      <c r="A97" s="49" t="s">
        <v>3</v>
      </c>
      <c r="B97" s="49" t="s">
        <v>106</v>
      </c>
      <c r="C97" s="49" t="s">
        <v>82</v>
      </c>
      <c r="D97" s="55" t="s">
        <v>87</v>
      </c>
      <c r="E97" s="52">
        <v>0</v>
      </c>
      <c r="F97" s="52">
        <v>0</v>
      </c>
      <c r="G97" s="53">
        <v>2168038.14</v>
      </c>
      <c r="H97" s="53">
        <f t="shared" si="6"/>
        <v>2168038.14</v>
      </c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</row>
    <row r="98" spans="1:21" ht="20.399999999999999" customHeight="1" x14ac:dyDescent="0.25">
      <c r="A98" s="49" t="s">
        <v>3</v>
      </c>
      <c r="B98" s="49" t="s">
        <v>106</v>
      </c>
      <c r="C98" s="49" t="s">
        <v>82</v>
      </c>
      <c r="D98" s="55" t="s">
        <v>115</v>
      </c>
      <c r="E98" s="52">
        <v>0</v>
      </c>
      <c r="F98" s="52">
        <v>0</v>
      </c>
      <c r="G98" s="53">
        <v>53575.25</v>
      </c>
      <c r="H98" s="53">
        <f t="shared" si="6"/>
        <v>53575.25</v>
      </c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</row>
    <row r="99" spans="1:21" ht="20.399999999999999" customHeight="1" x14ac:dyDescent="0.25">
      <c r="A99" s="49" t="s">
        <v>3</v>
      </c>
      <c r="B99" s="49" t="s">
        <v>106</v>
      </c>
      <c r="C99" s="49" t="s">
        <v>82</v>
      </c>
      <c r="D99" s="55" t="s">
        <v>89</v>
      </c>
      <c r="E99" s="52">
        <v>0</v>
      </c>
      <c r="F99" s="52">
        <v>0</v>
      </c>
      <c r="G99" s="53">
        <v>167817</v>
      </c>
      <c r="H99" s="53">
        <f t="shared" si="6"/>
        <v>167817</v>
      </c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</row>
    <row r="100" spans="1:21" ht="20.399999999999999" customHeight="1" thickBot="1" x14ac:dyDescent="0.3">
      <c r="A100" s="40"/>
      <c r="B100" s="40"/>
      <c r="C100" s="40" t="s">
        <v>100</v>
      </c>
      <c r="D100" s="41" t="s">
        <v>100</v>
      </c>
      <c r="E100" s="42">
        <v>0</v>
      </c>
      <c r="F100" s="42">
        <v>6448311.3899999997</v>
      </c>
      <c r="G100" s="42">
        <v>16713365.310000001</v>
      </c>
      <c r="H100" s="42">
        <f>SUM(H88:H99)</f>
        <v>23161676.699999999</v>
      </c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</row>
    <row r="101" spans="1:21" ht="20.399999999999999" customHeight="1" thickTop="1" x14ac:dyDescent="0.25">
      <c r="A101" s="43"/>
      <c r="B101" s="43" t="s">
        <v>100</v>
      </c>
      <c r="C101" s="43" t="s">
        <v>100</v>
      </c>
      <c r="D101" s="44" t="s">
        <v>100</v>
      </c>
      <c r="E101" s="45">
        <f>+E13+E20+E43+E58+E68+E87+E100</f>
        <v>18886186.460000001</v>
      </c>
      <c r="F101" s="45">
        <f>+F13+F20+F43+F58+F68+F87+F100</f>
        <v>91131748.029999986</v>
      </c>
      <c r="G101" s="45">
        <f>+G13+G20+G43+G58+G68+G87+G100</f>
        <v>166481545.20000002</v>
      </c>
      <c r="H101" s="45">
        <f>+H13+H20+H43+H58+H68+H87+H100</f>
        <v>276499479.69</v>
      </c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</row>
    <row r="102" spans="1:21" ht="18" customHeight="1" x14ac:dyDescent="0.25">
      <c r="A102" s="57"/>
      <c r="B102" s="57"/>
      <c r="C102" s="57"/>
      <c r="D102" s="47"/>
      <c r="E102" s="47"/>
      <c r="F102" s="47"/>
      <c r="G102" s="47"/>
      <c r="H102" s="69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</row>
    <row r="103" spans="1:21" ht="18" customHeight="1" x14ac:dyDescent="0.25">
      <c r="A103" s="57"/>
      <c r="B103" s="46" t="s">
        <v>130</v>
      </c>
      <c r="C103" s="46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</row>
    <row r="104" spans="1:21" ht="18" customHeight="1" x14ac:dyDescent="0.25">
      <c r="A104" s="57"/>
      <c r="B104" s="57"/>
      <c r="C104" s="57"/>
      <c r="D104" s="47"/>
      <c r="E104" s="47"/>
      <c r="F104" s="47"/>
      <c r="G104" s="69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</row>
    <row r="105" spans="1:21" ht="18" customHeight="1" x14ac:dyDescent="0.25">
      <c r="A105" s="57"/>
      <c r="B105" s="57"/>
      <c r="C105" s="5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</row>
    <row r="106" spans="1:21" ht="18" customHeight="1" x14ac:dyDescent="0.25">
      <c r="A106" s="57"/>
      <c r="B106" s="57"/>
      <c r="C106" s="5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</row>
    <row r="107" spans="1:21" ht="18" customHeight="1" x14ac:dyDescent="0.25">
      <c r="A107" s="57"/>
      <c r="B107" s="57"/>
      <c r="C107" s="5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</row>
    <row r="108" spans="1:21" ht="18" customHeight="1" x14ac:dyDescent="0.25">
      <c r="A108" s="57"/>
      <c r="B108" s="57"/>
      <c r="C108" s="5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</row>
    <row r="109" spans="1:21" ht="18" customHeight="1" x14ac:dyDescent="0.25">
      <c r="A109" s="57"/>
      <c r="B109" s="57"/>
      <c r="C109" s="5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</row>
    <row r="110" spans="1:21" ht="18" customHeight="1" x14ac:dyDescent="0.25">
      <c r="A110" s="57"/>
      <c r="B110" s="57"/>
      <c r="C110" s="5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</row>
    <row r="111" spans="1:21" ht="18" customHeight="1" x14ac:dyDescent="0.25">
      <c r="A111" s="57"/>
      <c r="B111" s="57"/>
      <c r="C111" s="5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</row>
    <row r="112" spans="1:21" ht="18" customHeight="1" x14ac:dyDescent="0.25">
      <c r="A112" s="57"/>
      <c r="B112" s="57"/>
      <c r="C112" s="5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</row>
    <row r="113" spans="1:21" ht="18" customHeight="1" x14ac:dyDescent="0.25">
      <c r="A113" s="57"/>
      <c r="B113" s="57"/>
      <c r="C113" s="5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</row>
    <row r="114" spans="1:21" ht="18" customHeight="1" x14ac:dyDescent="0.25">
      <c r="A114" s="57"/>
      <c r="B114" s="57"/>
      <c r="C114" s="5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</row>
    <row r="115" spans="1:21" ht="18" customHeight="1" x14ac:dyDescent="0.25">
      <c r="A115" s="57"/>
      <c r="B115" s="57"/>
      <c r="C115" s="5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</row>
    <row r="116" spans="1:21" ht="18" customHeight="1" x14ac:dyDescent="0.25">
      <c r="A116" s="57"/>
      <c r="B116" s="57"/>
      <c r="C116" s="5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</row>
    <row r="117" spans="1:21" ht="18" customHeight="1" x14ac:dyDescent="0.25">
      <c r="A117" s="57"/>
      <c r="B117" s="57"/>
      <c r="C117" s="5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</row>
    <row r="118" spans="1:21" ht="18" customHeight="1" x14ac:dyDescent="0.25">
      <c r="A118" s="57"/>
      <c r="B118" s="57"/>
      <c r="C118" s="5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</row>
    <row r="119" spans="1:21" ht="18" customHeight="1" x14ac:dyDescent="0.25">
      <c r="A119" s="57"/>
      <c r="B119" s="57"/>
      <c r="C119" s="5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</row>
    <row r="120" spans="1:21" ht="18" customHeight="1" x14ac:dyDescent="0.25">
      <c r="A120" s="57"/>
      <c r="B120" s="57"/>
      <c r="C120" s="5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</row>
    <row r="121" spans="1:21" ht="18" customHeight="1" x14ac:dyDescent="0.25">
      <c r="A121" s="57"/>
      <c r="B121" s="57"/>
      <c r="C121" s="5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</row>
    <row r="122" spans="1:21" ht="18" customHeight="1" x14ac:dyDescent="0.25">
      <c r="A122" s="57"/>
      <c r="B122" s="57"/>
      <c r="C122" s="5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</row>
    <row r="123" spans="1:21" ht="18" customHeight="1" x14ac:dyDescent="0.25">
      <c r="A123" s="57"/>
      <c r="B123" s="57"/>
      <c r="C123" s="5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</row>
    <row r="124" spans="1:21" ht="18" customHeight="1" x14ac:dyDescent="0.25">
      <c r="A124" s="57"/>
      <c r="B124" s="57"/>
      <c r="C124" s="5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</row>
    <row r="125" spans="1:21" ht="18" customHeight="1" x14ac:dyDescent="0.25">
      <c r="A125" s="57"/>
      <c r="B125" s="57"/>
      <c r="C125" s="5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</row>
    <row r="126" spans="1:21" ht="18" customHeight="1" x14ac:dyDescent="0.25">
      <c r="A126" s="57"/>
      <c r="B126" s="57"/>
      <c r="C126" s="5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</row>
    <row r="127" spans="1:21" ht="18" customHeight="1" x14ac:dyDescent="0.25">
      <c r="A127" s="57"/>
      <c r="B127" s="57"/>
      <c r="C127" s="5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</row>
    <row r="128" spans="1:21" ht="18" customHeight="1" x14ac:dyDescent="0.25">
      <c r="A128" s="57"/>
      <c r="B128" s="57"/>
      <c r="C128" s="5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</row>
    <row r="129" spans="1:21" ht="18" customHeight="1" x14ac:dyDescent="0.25">
      <c r="A129" s="57"/>
      <c r="B129" s="57"/>
      <c r="C129" s="5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</row>
    <row r="130" spans="1:21" ht="18" customHeight="1" x14ac:dyDescent="0.25">
      <c r="A130" s="57"/>
      <c r="B130" s="57"/>
      <c r="C130" s="5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</row>
    <row r="131" spans="1:21" ht="18" customHeight="1" x14ac:dyDescent="0.25">
      <c r="A131" s="57"/>
      <c r="B131" s="57"/>
      <c r="C131" s="5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</row>
    <row r="132" spans="1:21" ht="18" customHeight="1" x14ac:dyDescent="0.25">
      <c r="A132" s="57"/>
      <c r="B132" s="57"/>
      <c r="C132" s="5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</row>
    <row r="133" spans="1:21" ht="18" customHeight="1" x14ac:dyDescent="0.25">
      <c r="A133" s="57"/>
      <c r="B133" s="57"/>
      <c r="C133" s="5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</row>
    <row r="134" spans="1:21" ht="18" customHeight="1" x14ac:dyDescent="0.25">
      <c r="A134" s="57"/>
      <c r="B134" s="57"/>
      <c r="C134" s="5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</row>
    <row r="135" spans="1:21" ht="18" customHeight="1" x14ac:dyDescent="0.25">
      <c r="A135" s="57"/>
      <c r="B135" s="57"/>
      <c r="C135" s="5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</row>
    <row r="136" spans="1:21" ht="18" customHeight="1" x14ac:dyDescent="0.25">
      <c r="A136" s="57"/>
      <c r="B136" s="57"/>
      <c r="C136" s="5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</row>
    <row r="137" spans="1:21" ht="18" customHeight="1" x14ac:dyDescent="0.25">
      <c r="A137" s="57"/>
      <c r="B137" s="57"/>
      <c r="C137" s="5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</row>
    <row r="138" spans="1:21" ht="18" customHeight="1" x14ac:dyDescent="0.25">
      <c r="A138" s="57"/>
      <c r="B138" s="57"/>
      <c r="C138" s="5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</row>
    <row r="139" spans="1:21" ht="18" customHeight="1" x14ac:dyDescent="0.25">
      <c r="A139" s="57"/>
      <c r="B139" s="57"/>
      <c r="C139" s="5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</row>
    <row r="140" spans="1:21" ht="18" customHeight="1" x14ac:dyDescent="0.25">
      <c r="A140" s="57"/>
      <c r="B140" s="57"/>
      <c r="C140" s="5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</row>
    <row r="141" spans="1:21" ht="18" customHeight="1" x14ac:dyDescent="0.25">
      <c r="A141" s="57"/>
      <c r="B141" s="57"/>
      <c r="C141" s="5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</row>
    <row r="142" spans="1:21" ht="18" customHeight="1" x14ac:dyDescent="0.25">
      <c r="A142" s="57"/>
      <c r="B142" s="57"/>
      <c r="C142" s="5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</row>
    <row r="143" spans="1:21" ht="18" customHeight="1" x14ac:dyDescent="0.25">
      <c r="A143" s="57"/>
      <c r="B143" s="57"/>
      <c r="C143" s="5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</row>
    <row r="144" spans="1:21" ht="18" customHeight="1" x14ac:dyDescent="0.25">
      <c r="A144" s="57"/>
      <c r="B144" s="57"/>
      <c r="C144" s="5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</row>
    <row r="145" spans="1:21" ht="18" customHeight="1" x14ac:dyDescent="0.25">
      <c r="A145" s="57"/>
      <c r="B145" s="57"/>
      <c r="C145" s="5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</row>
    <row r="146" spans="1:21" ht="18" customHeight="1" x14ac:dyDescent="0.25">
      <c r="A146" s="57"/>
      <c r="B146" s="57"/>
      <c r="C146" s="5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</row>
    <row r="147" spans="1:21" ht="18" customHeight="1" x14ac:dyDescent="0.25">
      <c r="A147" s="57"/>
      <c r="B147" s="57"/>
      <c r="C147" s="5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</row>
    <row r="148" spans="1:21" ht="18" customHeight="1" x14ac:dyDescent="0.25">
      <c r="A148" s="57"/>
      <c r="B148" s="57"/>
      <c r="C148" s="5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</row>
    <row r="149" spans="1:21" ht="18" customHeight="1" x14ac:dyDescent="0.25">
      <c r="A149" s="57"/>
      <c r="B149" s="57"/>
      <c r="C149" s="5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</row>
    <row r="150" spans="1:21" ht="18" customHeight="1" x14ac:dyDescent="0.25">
      <c r="A150" s="57"/>
      <c r="B150" s="57"/>
      <c r="C150" s="5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</row>
    <row r="151" spans="1:21" ht="18" customHeight="1" x14ac:dyDescent="0.25">
      <c r="A151" s="57"/>
      <c r="B151" s="57"/>
      <c r="C151" s="5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</row>
    <row r="152" spans="1:21" ht="18" customHeight="1" x14ac:dyDescent="0.25">
      <c r="A152" s="57"/>
      <c r="B152" s="57"/>
      <c r="C152" s="5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</row>
    <row r="153" spans="1:21" ht="18" customHeight="1" x14ac:dyDescent="0.25">
      <c r="A153" s="57"/>
      <c r="B153" s="57"/>
      <c r="C153" s="5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</row>
    <row r="154" spans="1:21" ht="18" customHeight="1" x14ac:dyDescent="0.25">
      <c r="A154" s="57"/>
      <c r="B154" s="57"/>
      <c r="C154" s="5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</row>
    <row r="155" spans="1:21" ht="18" customHeight="1" x14ac:dyDescent="0.25">
      <c r="A155" s="57"/>
      <c r="B155" s="57"/>
      <c r="C155" s="5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</row>
    <row r="156" spans="1:21" ht="18" customHeight="1" x14ac:dyDescent="0.25">
      <c r="A156" s="57"/>
      <c r="B156" s="57"/>
      <c r="C156" s="5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1:21" ht="18" customHeight="1" x14ac:dyDescent="0.25">
      <c r="A157" s="57"/>
      <c r="B157" s="57"/>
      <c r="C157" s="5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1:21" ht="18" customHeight="1" x14ac:dyDescent="0.25">
      <c r="A158" s="57"/>
      <c r="B158" s="57"/>
      <c r="C158" s="5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1:21" ht="18" customHeight="1" x14ac:dyDescent="0.25">
      <c r="A159" s="57"/>
      <c r="B159" s="57"/>
      <c r="C159" s="5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</row>
    <row r="160" spans="1:21" ht="18" customHeight="1" x14ac:dyDescent="0.25">
      <c r="A160" s="57"/>
      <c r="B160" s="57"/>
      <c r="C160" s="5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  <row r="161" spans="1:21" ht="18" customHeight="1" x14ac:dyDescent="0.25">
      <c r="A161" s="57"/>
      <c r="B161" s="57"/>
      <c r="C161" s="5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</row>
    <row r="162" spans="1:21" ht="18" customHeight="1" x14ac:dyDescent="0.25">
      <c r="A162" s="57"/>
      <c r="B162" s="57"/>
      <c r="C162" s="5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</row>
    <row r="163" spans="1:21" ht="18" customHeight="1" x14ac:dyDescent="0.25">
      <c r="A163" s="57"/>
      <c r="B163" s="57"/>
      <c r="C163" s="5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</row>
    <row r="164" spans="1:21" ht="18" customHeight="1" x14ac:dyDescent="0.25">
      <c r="A164" s="57"/>
      <c r="B164" s="57"/>
      <c r="C164" s="5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</row>
    <row r="165" spans="1:21" ht="18" customHeight="1" x14ac:dyDescent="0.25">
      <c r="A165" s="57"/>
      <c r="B165" s="57"/>
      <c r="C165" s="5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</row>
    <row r="166" spans="1:21" ht="18" customHeight="1" x14ac:dyDescent="0.25">
      <c r="A166" s="57"/>
      <c r="B166" s="57"/>
      <c r="C166" s="5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</row>
    <row r="167" spans="1:21" ht="18" customHeight="1" x14ac:dyDescent="0.25">
      <c r="A167" s="57"/>
      <c r="B167" s="57"/>
      <c r="C167" s="5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</row>
    <row r="168" spans="1:21" ht="18" customHeight="1" x14ac:dyDescent="0.25">
      <c r="A168" s="57"/>
      <c r="B168" s="57"/>
      <c r="C168" s="5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</row>
    <row r="169" spans="1:21" ht="18" customHeight="1" x14ac:dyDescent="0.25">
      <c r="A169" s="57"/>
      <c r="B169" s="57"/>
      <c r="C169" s="5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</row>
    <row r="170" spans="1:21" ht="18" customHeight="1" x14ac:dyDescent="0.25">
      <c r="A170" s="57"/>
      <c r="B170" s="57"/>
      <c r="C170" s="5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</row>
    <row r="171" spans="1:21" ht="18" customHeight="1" x14ac:dyDescent="0.25">
      <c r="A171" s="57"/>
      <c r="B171" s="57"/>
      <c r="C171" s="5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</row>
    <row r="172" spans="1:21" ht="18" customHeight="1" x14ac:dyDescent="0.25">
      <c r="A172" s="57"/>
      <c r="B172" s="57"/>
      <c r="C172" s="5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</row>
    <row r="173" spans="1:21" ht="18" customHeight="1" x14ac:dyDescent="0.25">
      <c r="A173" s="57"/>
      <c r="B173" s="57"/>
      <c r="C173" s="5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</row>
    <row r="174" spans="1:21" ht="18" customHeight="1" x14ac:dyDescent="0.25">
      <c r="A174" s="57"/>
      <c r="B174" s="57"/>
      <c r="C174" s="5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</row>
    <row r="175" spans="1:21" ht="18" customHeight="1" x14ac:dyDescent="0.25">
      <c r="A175" s="57"/>
      <c r="B175" s="57"/>
      <c r="C175" s="5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</row>
    <row r="176" spans="1:21" ht="18" customHeight="1" x14ac:dyDescent="0.25">
      <c r="A176" s="57"/>
      <c r="B176" s="57"/>
      <c r="C176" s="5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</row>
    <row r="177" spans="1:21" ht="18" customHeight="1" x14ac:dyDescent="0.25">
      <c r="A177" s="57"/>
      <c r="B177" s="57"/>
      <c r="C177" s="5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</row>
    <row r="178" spans="1:21" ht="18" customHeight="1" x14ac:dyDescent="0.25">
      <c r="A178" s="57"/>
      <c r="B178" s="57"/>
      <c r="C178" s="5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</row>
    <row r="179" spans="1:21" ht="18" customHeight="1" x14ac:dyDescent="0.25">
      <c r="A179" s="57"/>
      <c r="B179" s="57"/>
      <c r="C179" s="5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</row>
    <row r="180" spans="1:21" ht="18" customHeight="1" x14ac:dyDescent="0.25">
      <c r="A180" s="57"/>
      <c r="B180" s="57"/>
      <c r="C180" s="5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</row>
    <row r="181" spans="1:21" ht="18" customHeight="1" x14ac:dyDescent="0.25">
      <c r="A181" s="57"/>
      <c r="B181" s="57"/>
      <c r="C181" s="5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</row>
    <row r="182" spans="1:21" ht="18" customHeight="1" x14ac:dyDescent="0.25">
      <c r="A182" s="57"/>
      <c r="B182" s="57"/>
      <c r="C182" s="5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</row>
    <row r="183" spans="1:21" ht="18" customHeight="1" x14ac:dyDescent="0.25">
      <c r="A183" s="57"/>
      <c r="B183" s="57"/>
      <c r="C183" s="5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</row>
    <row r="184" spans="1:21" ht="18" customHeight="1" x14ac:dyDescent="0.25">
      <c r="A184" s="57"/>
      <c r="B184" s="57"/>
      <c r="C184" s="5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</row>
    <row r="185" spans="1:21" ht="18" customHeight="1" x14ac:dyDescent="0.25">
      <c r="A185" s="57"/>
      <c r="B185" s="57"/>
      <c r="C185" s="5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</row>
    <row r="186" spans="1:21" ht="18" customHeight="1" x14ac:dyDescent="0.25">
      <c r="A186" s="57"/>
      <c r="B186" s="57"/>
      <c r="C186" s="5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</row>
    <row r="187" spans="1:21" ht="18" customHeight="1" x14ac:dyDescent="0.25">
      <c r="A187" s="57"/>
      <c r="B187" s="57"/>
      <c r="C187" s="5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</row>
    <row r="188" spans="1:21" ht="18" customHeight="1" x14ac:dyDescent="0.25">
      <c r="A188" s="57"/>
      <c r="B188" s="57"/>
      <c r="C188" s="5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</row>
    <row r="189" spans="1:21" ht="18" customHeight="1" x14ac:dyDescent="0.25">
      <c r="A189" s="57"/>
      <c r="B189" s="57"/>
      <c r="C189" s="5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</row>
    <row r="190" spans="1:21" ht="18" customHeight="1" x14ac:dyDescent="0.25">
      <c r="A190" s="57"/>
      <c r="B190" s="57"/>
      <c r="C190" s="5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</row>
    <row r="191" spans="1:21" ht="18" customHeight="1" x14ac:dyDescent="0.25">
      <c r="A191" s="57"/>
      <c r="B191" s="57"/>
      <c r="C191" s="5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</row>
    <row r="192" spans="1:21" ht="18" customHeight="1" x14ac:dyDescent="0.25">
      <c r="A192" s="57"/>
      <c r="B192" s="57"/>
      <c r="C192" s="5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</row>
    <row r="193" spans="1:21" ht="18" customHeight="1" x14ac:dyDescent="0.25">
      <c r="A193" s="57"/>
      <c r="B193" s="57"/>
      <c r="C193" s="5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</row>
    <row r="194" spans="1:21" ht="18" customHeight="1" x14ac:dyDescent="0.25">
      <c r="A194" s="57"/>
      <c r="B194" s="57"/>
      <c r="C194" s="5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</row>
    <row r="195" spans="1:21" ht="18" customHeight="1" x14ac:dyDescent="0.25">
      <c r="A195" s="57"/>
      <c r="B195" s="57"/>
      <c r="C195" s="5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</row>
    <row r="196" spans="1:21" ht="18" customHeight="1" x14ac:dyDescent="0.25">
      <c r="A196" s="57"/>
      <c r="B196" s="57"/>
      <c r="C196" s="5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</row>
    <row r="197" spans="1:21" ht="18" customHeight="1" x14ac:dyDescent="0.25">
      <c r="A197" s="57"/>
      <c r="B197" s="57"/>
      <c r="C197" s="5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</row>
    <row r="198" spans="1:21" ht="18" customHeight="1" x14ac:dyDescent="0.25">
      <c r="A198" s="57"/>
      <c r="B198" s="57"/>
      <c r="C198" s="5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</row>
    <row r="199" spans="1:21" ht="18" customHeight="1" x14ac:dyDescent="0.25">
      <c r="A199" s="57"/>
      <c r="B199" s="57"/>
      <c r="C199" s="5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</row>
    <row r="200" spans="1:21" ht="18" customHeight="1" x14ac:dyDescent="0.25">
      <c r="A200" s="57"/>
      <c r="B200" s="57"/>
      <c r="C200" s="5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</row>
    <row r="201" spans="1:21" ht="18" customHeight="1" x14ac:dyDescent="0.25">
      <c r="A201" s="57"/>
      <c r="B201" s="57"/>
      <c r="C201" s="5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</row>
    <row r="202" spans="1:21" ht="18" customHeight="1" x14ac:dyDescent="0.25">
      <c r="A202" s="57"/>
      <c r="B202" s="57"/>
      <c r="C202" s="5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</row>
    <row r="203" spans="1:21" ht="18" customHeight="1" x14ac:dyDescent="0.25">
      <c r="A203" s="57"/>
      <c r="B203" s="57"/>
      <c r="C203" s="5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</row>
    <row r="204" spans="1:21" ht="18" customHeight="1" x14ac:dyDescent="0.25">
      <c r="A204" s="57"/>
      <c r="B204" s="57"/>
      <c r="C204" s="5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</row>
    <row r="205" spans="1:21" ht="18" customHeight="1" x14ac:dyDescent="0.25">
      <c r="A205" s="57"/>
      <c r="B205" s="57"/>
      <c r="C205" s="5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</row>
    <row r="206" spans="1:21" ht="18" customHeight="1" x14ac:dyDescent="0.25">
      <c r="A206" s="57"/>
      <c r="B206" s="57"/>
      <c r="C206" s="5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</row>
    <row r="207" spans="1:21" ht="18" customHeight="1" x14ac:dyDescent="0.25">
      <c r="A207" s="57"/>
      <c r="B207" s="57"/>
      <c r="C207" s="5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</row>
    <row r="208" spans="1:21" ht="18" customHeight="1" x14ac:dyDescent="0.25">
      <c r="A208" s="57"/>
      <c r="B208" s="57"/>
      <c r="C208" s="5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</row>
    <row r="209" spans="1:21" ht="18" customHeight="1" x14ac:dyDescent="0.25">
      <c r="A209" s="57"/>
      <c r="B209" s="57"/>
      <c r="C209" s="5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</row>
    <row r="210" spans="1:21" ht="18" customHeight="1" x14ac:dyDescent="0.25">
      <c r="A210" s="57"/>
      <c r="B210" s="57"/>
      <c r="C210" s="5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</row>
    <row r="211" spans="1:21" ht="18" customHeight="1" x14ac:dyDescent="0.25">
      <c r="A211" s="57"/>
      <c r="B211" s="57"/>
      <c r="C211" s="5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</row>
    <row r="212" spans="1:21" ht="18" customHeight="1" x14ac:dyDescent="0.25">
      <c r="A212" s="57"/>
      <c r="B212" s="57"/>
      <c r="C212" s="5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</row>
    <row r="213" spans="1:21" ht="18" customHeight="1" x14ac:dyDescent="0.25">
      <c r="A213" s="57"/>
      <c r="B213" s="57"/>
      <c r="C213" s="5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</row>
    <row r="214" spans="1:21" ht="18" customHeight="1" x14ac:dyDescent="0.25">
      <c r="A214" s="57"/>
      <c r="B214" s="57"/>
      <c r="C214" s="5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</row>
    <row r="215" spans="1:21" ht="18" customHeight="1" x14ac:dyDescent="0.25">
      <c r="A215" s="57"/>
      <c r="B215" s="57"/>
      <c r="C215" s="5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</row>
    <row r="216" spans="1:21" ht="18" customHeight="1" x14ac:dyDescent="0.25">
      <c r="A216" s="57"/>
      <c r="B216" s="57"/>
      <c r="C216" s="5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</row>
    <row r="217" spans="1:21" ht="18" customHeight="1" x14ac:dyDescent="0.25">
      <c r="A217" s="57"/>
      <c r="B217" s="57"/>
      <c r="C217" s="5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</row>
    <row r="218" spans="1:21" ht="18" customHeight="1" x14ac:dyDescent="0.25">
      <c r="A218" s="57"/>
      <c r="B218" s="57"/>
      <c r="C218" s="5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</row>
    <row r="219" spans="1:21" ht="18" customHeight="1" x14ac:dyDescent="0.25">
      <c r="A219" s="57"/>
      <c r="B219" s="57"/>
      <c r="C219" s="5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</row>
    <row r="220" spans="1:21" ht="18" customHeight="1" x14ac:dyDescent="0.25">
      <c r="A220" s="57"/>
      <c r="B220" s="57"/>
      <c r="C220" s="5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</row>
    <row r="221" spans="1:21" ht="18" customHeight="1" x14ac:dyDescent="0.25">
      <c r="A221" s="57"/>
      <c r="B221" s="57"/>
      <c r="C221" s="5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</row>
    <row r="222" spans="1:21" ht="18" customHeight="1" x14ac:dyDescent="0.25">
      <c r="A222" s="57"/>
      <c r="B222" s="57"/>
      <c r="C222" s="5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</row>
    <row r="223" spans="1:21" ht="18" customHeight="1" x14ac:dyDescent="0.25">
      <c r="A223" s="57"/>
      <c r="B223" s="57"/>
      <c r="C223" s="5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</row>
    <row r="224" spans="1:21" ht="18" customHeight="1" x14ac:dyDescent="0.25">
      <c r="A224" s="57"/>
      <c r="B224" s="57"/>
      <c r="C224" s="5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</row>
    <row r="225" spans="1:21" ht="18" customHeight="1" x14ac:dyDescent="0.25">
      <c r="A225" s="57"/>
      <c r="B225" s="57"/>
      <c r="C225" s="5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</row>
    <row r="226" spans="1:21" ht="18" customHeight="1" x14ac:dyDescent="0.25">
      <c r="A226" s="57"/>
      <c r="B226" s="57"/>
      <c r="C226" s="5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</row>
    <row r="227" spans="1:21" ht="18" customHeight="1" x14ac:dyDescent="0.25">
      <c r="A227" s="57"/>
      <c r="B227" s="57"/>
      <c r="C227" s="5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</row>
    <row r="228" spans="1:21" ht="18" customHeight="1" x14ac:dyDescent="0.25">
      <c r="A228" s="57"/>
      <c r="B228" s="57"/>
      <c r="C228" s="5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</row>
    <row r="229" spans="1:21" ht="18" customHeight="1" x14ac:dyDescent="0.25">
      <c r="A229" s="57"/>
      <c r="B229" s="57"/>
      <c r="C229" s="5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</row>
    <row r="230" spans="1:21" ht="18" customHeight="1" x14ac:dyDescent="0.25">
      <c r="A230" s="57"/>
      <c r="B230" s="57"/>
      <c r="C230" s="5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</row>
    <row r="231" spans="1:21" ht="18" customHeight="1" x14ac:dyDescent="0.25">
      <c r="A231" s="57"/>
      <c r="B231" s="57"/>
      <c r="C231" s="5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</row>
    <row r="232" spans="1:21" ht="18" customHeight="1" x14ac:dyDescent="0.25">
      <c r="A232" s="57"/>
      <c r="B232" s="57"/>
      <c r="C232" s="5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</row>
    <row r="233" spans="1:21" ht="18" customHeight="1" x14ac:dyDescent="0.25">
      <c r="A233" s="57"/>
      <c r="B233" s="57"/>
      <c r="C233" s="5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</row>
    <row r="234" spans="1:21" ht="18" customHeight="1" x14ac:dyDescent="0.25">
      <c r="A234" s="57"/>
      <c r="B234" s="57"/>
      <c r="C234" s="5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</row>
    <row r="235" spans="1:21" ht="18" customHeight="1" x14ac:dyDescent="0.25">
      <c r="A235" s="57"/>
      <c r="B235" s="57"/>
      <c r="C235" s="5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</row>
    <row r="236" spans="1:21" ht="18" customHeight="1" x14ac:dyDescent="0.25">
      <c r="A236" s="57"/>
      <c r="B236" s="57"/>
      <c r="C236" s="5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</row>
    <row r="237" spans="1:21" ht="18" customHeight="1" x14ac:dyDescent="0.25">
      <c r="A237" s="57"/>
      <c r="B237" s="57"/>
      <c r="C237" s="5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</row>
    <row r="238" spans="1:21" ht="18" customHeight="1" x14ac:dyDescent="0.25">
      <c r="A238" s="57"/>
      <c r="B238" s="57"/>
      <c r="C238" s="5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</row>
    <row r="239" spans="1:21" ht="18" customHeight="1" x14ac:dyDescent="0.25">
      <c r="A239" s="57"/>
      <c r="B239" s="57"/>
      <c r="C239" s="5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</row>
    <row r="240" spans="1:21" ht="18" customHeight="1" x14ac:dyDescent="0.25">
      <c r="A240" s="57"/>
      <c r="B240" s="57"/>
      <c r="C240" s="5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</row>
    <row r="241" spans="1:21" ht="18" customHeight="1" x14ac:dyDescent="0.25">
      <c r="A241" s="57"/>
      <c r="B241" s="57"/>
      <c r="C241" s="5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</row>
    <row r="242" spans="1:21" ht="18" customHeight="1" x14ac:dyDescent="0.25">
      <c r="A242" s="57"/>
      <c r="B242" s="57"/>
      <c r="C242" s="5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</row>
    <row r="243" spans="1:21" ht="18" customHeight="1" x14ac:dyDescent="0.25">
      <c r="A243" s="57"/>
      <c r="B243" s="57"/>
      <c r="C243" s="5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</row>
    <row r="244" spans="1:21" ht="18" customHeight="1" x14ac:dyDescent="0.25">
      <c r="A244" s="57"/>
      <c r="B244" s="57"/>
      <c r="C244" s="5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</row>
    <row r="245" spans="1:21" ht="18" customHeight="1" x14ac:dyDescent="0.25">
      <c r="A245" s="57"/>
      <c r="B245" s="57"/>
      <c r="C245" s="5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</row>
    <row r="246" spans="1:21" ht="18" customHeight="1" x14ac:dyDescent="0.25">
      <c r="A246" s="57"/>
      <c r="B246" s="57"/>
      <c r="C246" s="5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</row>
    <row r="247" spans="1:21" ht="18" customHeight="1" x14ac:dyDescent="0.25">
      <c r="A247" s="57"/>
      <c r="B247" s="57"/>
      <c r="C247" s="5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</row>
    <row r="248" spans="1:21" ht="18" customHeight="1" x14ac:dyDescent="0.25">
      <c r="A248" s="57"/>
      <c r="B248" s="57"/>
      <c r="C248" s="5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</row>
    <row r="249" spans="1:21" ht="18" customHeight="1" x14ac:dyDescent="0.25">
      <c r="A249" s="57"/>
      <c r="B249" s="57"/>
      <c r="C249" s="5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</row>
    <row r="250" spans="1:21" ht="18" customHeight="1" x14ac:dyDescent="0.25">
      <c r="A250" s="57"/>
      <c r="B250" s="57"/>
      <c r="C250" s="5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47"/>
    </row>
    <row r="251" spans="1:21" ht="18" customHeight="1" x14ac:dyDescent="0.25">
      <c r="A251" s="57"/>
      <c r="B251" s="57"/>
      <c r="C251" s="5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</row>
    <row r="252" spans="1:21" ht="18" customHeight="1" x14ac:dyDescent="0.25">
      <c r="A252" s="57"/>
      <c r="B252" s="57"/>
      <c r="C252" s="5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47"/>
    </row>
    <row r="253" spans="1:21" ht="18" customHeight="1" x14ac:dyDescent="0.25">
      <c r="A253" s="57"/>
      <c r="B253" s="57"/>
      <c r="C253" s="5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47"/>
    </row>
    <row r="254" spans="1:21" ht="18" customHeight="1" x14ac:dyDescent="0.25">
      <c r="A254" s="57"/>
      <c r="B254" s="57"/>
      <c r="C254" s="5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</row>
    <row r="255" spans="1:21" ht="18" customHeight="1" x14ac:dyDescent="0.25">
      <c r="A255" s="57"/>
      <c r="B255" s="57"/>
      <c r="C255" s="5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47"/>
    </row>
    <row r="256" spans="1:21" ht="18" customHeight="1" x14ac:dyDescent="0.25">
      <c r="A256" s="57"/>
      <c r="B256" s="57"/>
      <c r="C256" s="5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47"/>
    </row>
    <row r="257" spans="1:21" ht="18" customHeight="1" x14ac:dyDescent="0.25">
      <c r="A257" s="57"/>
      <c r="B257" s="57"/>
      <c r="C257" s="5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47"/>
    </row>
    <row r="258" spans="1:21" ht="18" customHeight="1" x14ac:dyDescent="0.25">
      <c r="A258" s="57"/>
      <c r="B258" s="57"/>
      <c r="C258" s="5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47"/>
    </row>
    <row r="259" spans="1:21" ht="18" customHeight="1" x14ac:dyDescent="0.25">
      <c r="A259" s="57"/>
      <c r="B259" s="57"/>
      <c r="C259" s="5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</row>
    <row r="260" spans="1:21" ht="18" customHeight="1" x14ac:dyDescent="0.25">
      <c r="A260" s="57"/>
      <c r="B260" s="57"/>
      <c r="C260" s="5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</row>
    <row r="261" spans="1:21" ht="18" customHeight="1" x14ac:dyDescent="0.25">
      <c r="A261" s="57"/>
      <c r="B261" s="57"/>
      <c r="C261" s="5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47"/>
    </row>
    <row r="262" spans="1:21" ht="18" customHeight="1" x14ac:dyDescent="0.25">
      <c r="A262" s="57"/>
      <c r="B262" s="57"/>
      <c r="C262" s="5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47"/>
    </row>
    <row r="263" spans="1:21" ht="18" customHeight="1" x14ac:dyDescent="0.25">
      <c r="A263" s="57"/>
      <c r="B263" s="57"/>
      <c r="C263" s="5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47"/>
    </row>
    <row r="264" spans="1:21" ht="18" customHeight="1" x14ac:dyDescent="0.25">
      <c r="A264" s="57"/>
      <c r="B264" s="57"/>
      <c r="C264" s="5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47"/>
    </row>
    <row r="265" spans="1:21" ht="18" customHeight="1" x14ac:dyDescent="0.25">
      <c r="A265" s="57"/>
      <c r="B265" s="57"/>
      <c r="C265" s="5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</row>
    <row r="266" spans="1:21" ht="18" customHeight="1" x14ac:dyDescent="0.25">
      <c r="A266" s="57"/>
      <c r="B266" s="57"/>
      <c r="C266" s="5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</row>
    <row r="267" spans="1:21" ht="18" customHeight="1" x14ac:dyDescent="0.25">
      <c r="A267" s="57"/>
      <c r="B267" s="57"/>
      <c r="C267" s="5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</row>
    <row r="268" spans="1:21" ht="18" customHeight="1" x14ac:dyDescent="0.25">
      <c r="A268" s="57"/>
      <c r="B268" s="57"/>
      <c r="C268" s="5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47"/>
    </row>
    <row r="269" spans="1:21" ht="18" customHeight="1" x14ac:dyDescent="0.25">
      <c r="A269" s="57"/>
      <c r="B269" s="57"/>
      <c r="C269" s="5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47"/>
    </row>
    <row r="270" spans="1:21" ht="18" customHeight="1" x14ac:dyDescent="0.25">
      <c r="A270" s="57"/>
      <c r="B270" s="57"/>
      <c r="C270" s="5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</row>
    <row r="271" spans="1:21" ht="18" customHeight="1" x14ac:dyDescent="0.25">
      <c r="A271" s="57"/>
      <c r="B271" s="57"/>
      <c r="C271" s="5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47"/>
    </row>
    <row r="272" spans="1:21" ht="18" customHeight="1" x14ac:dyDescent="0.25">
      <c r="A272" s="57"/>
      <c r="B272" s="57"/>
      <c r="C272" s="5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</row>
    <row r="273" spans="1:21" ht="18" customHeight="1" x14ac:dyDescent="0.25">
      <c r="A273" s="57"/>
      <c r="B273" s="57"/>
      <c r="C273" s="5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</row>
    <row r="274" spans="1:21" ht="18" customHeight="1" x14ac:dyDescent="0.25">
      <c r="A274" s="57"/>
      <c r="B274" s="57"/>
      <c r="C274" s="5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</row>
    <row r="275" spans="1:21" ht="18" customHeight="1" x14ac:dyDescent="0.25">
      <c r="A275" s="57"/>
      <c r="B275" s="57"/>
      <c r="C275" s="5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</row>
    <row r="276" spans="1:21" ht="18" customHeight="1" x14ac:dyDescent="0.25">
      <c r="A276" s="57"/>
      <c r="B276" s="57"/>
      <c r="C276" s="5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</row>
    <row r="277" spans="1:21" ht="18" customHeight="1" x14ac:dyDescent="0.25">
      <c r="A277" s="57"/>
      <c r="B277" s="57"/>
      <c r="C277" s="5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</row>
    <row r="278" spans="1:21" ht="18" customHeight="1" x14ac:dyDescent="0.25">
      <c r="A278" s="57"/>
      <c r="B278" s="57"/>
      <c r="C278" s="5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47"/>
    </row>
    <row r="279" spans="1:21" ht="18" customHeight="1" x14ac:dyDescent="0.25">
      <c r="A279" s="57"/>
      <c r="B279" s="57"/>
      <c r="C279" s="5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47"/>
    </row>
    <row r="280" spans="1:21" ht="18" customHeight="1" x14ac:dyDescent="0.25">
      <c r="A280" s="57"/>
      <c r="B280" s="57"/>
      <c r="C280" s="5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</row>
    <row r="281" spans="1:21" ht="18" customHeight="1" x14ac:dyDescent="0.25">
      <c r="A281" s="57"/>
      <c r="B281" s="57"/>
      <c r="C281" s="5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47"/>
    </row>
    <row r="282" spans="1:21" ht="18" customHeight="1" x14ac:dyDescent="0.25">
      <c r="A282" s="57"/>
      <c r="B282" s="57"/>
      <c r="C282" s="5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</row>
    <row r="283" spans="1:21" ht="18" customHeight="1" x14ac:dyDescent="0.25">
      <c r="A283" s="57"/>
      <c r="B283" s="57"/>
      <c r="C283" s="5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</row>
    <row r="284" spans="1:21" ht="18" customHeight="1" x14ac:dyDescent="0.25">
      <c r="A284" s="57"/>
      <c r="B284" s="57"/>
      <c r="C284" s="5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47"/>
    </row>
    <row r="285" spans="1:21" ht="18" customHeight="1" x14ac:dyDescent="0.25">
      <c r="A285" s="57"/>
      <c r="B285" s="57"/>
      <c r="C285" s="5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47"/>
    </row>
    <row r="286" spans="1:21" ht="18" customHeight="1" x14ac:dyDescent="0.25">
      <c r="A286" s="57"/>
      <c r="B286" s="57"/>
      <c r="C286" s="5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47"/>
    </row>
    <row r="287" spans="1:21" ht="18" customHeight="1" x14ac:dyDescent="0.25">
      <c r="A287" s="57"/>
      <c r="B287" s="57"/>
      <c r="C287" s="5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</row>
    <row r="288" spans="1:21" ht="18" customHeight="1" x14ac:dyDescent="0.25">
      <c r="A288" s="57"/>
      <c r="B288" s="57"/>
      <c r="C288" s="5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47"/>
    </row>
    <row r="289" spans="1:21" ht="18" customHeight="1" x14ac:dyDescent="0.25">
      <c r="A289" s="57"/>
      <c r="B289" s="57"/>
      <c r="C289" s="5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</row>
    <row r="290" spans="1:21" ht="18" customHeight="1" x14ac:dyDescent="0.25">
      <c r="A290" s="57"/>
      <c r="B290" s="57"/>
      <c r="C290" s="5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47"/>
    </row>
    <row r="291" spans="1:21" ht="18" customHeight="1" x14ac:dyDescent="0.25">
      <c r="A291" s="57"/>
      <c r="B291" s="57"/>
      <c r="C291" s="5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47"/>
    </row>
    <row r="292" spans="1:21" ht="18" customHeight="1" x14ac:dyDescent="0.25">
      <c r="A292" s="57"/>
      <c r="B292" s="57"/>
      <c r="C292" s="5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</row>
    <row r="293" spans="1:21" ht="18" customHeight="1" x14ac:dyDescent="0.25">
      <c r="A293" s="57"/>
      <c r="B293" s="57"/>
      <c r="C293" s="5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</row>
    <row r="294" spans="1:21" ht="18" customHeight="1" x14ac:dyDescent="0.25">
      <c r="A294" s="57"/>
      <c r="B294" s="57"/>
      <c r="C294" s="5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47"/>
    </row>
    <row r="295" spans="1:21" ht="18" customHeight="1" x14ac:dyDescent="0.25">
      <c r="A295" s="57"/>
      <c r="B295" s="57"/>
      <c r="C295" s="5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47"/>
    </row>
    <row r="296" spans="1:21" ht="18" customHeight="1" x14ac:dyDescent="0.25">
      <c r="A296" s="57"/>
      <c r="B296" s="57"/>
      <c r="C296" s="5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</row>
    <row r="297" spans="1:21" ht="18" customHeight="1" x14ac:dyDescent="0.25">
      <c r="A297" s="57"/>
      <c r="B297" s="57"/>
      <c r="C297" s="5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47"/>
    </row>
    <row r="298" spans="1:21" ht="18" customHeight="1" x14ac:dyDescent="0.25">
      <c r="A298" s="57"/>
      <c r="B298" s="57"/>
      <c r="C298" s="5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</row>
    <row r="299" spans="1:21" ht="18" customHeight="1" x14ac:dyDescent="0.25">
      <c r="A299" s="57"/>
      <c r="B299" s="57"/>
      <c r="C299" s="5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</row>
    <row r="300" spans="1:21" ht="18" customHeight="1" x14ac:dyDescent="0.25">
      <c r="A300" s="57"/>
      <c r="B300" s="57"/>
      <c r="C300" s="5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</row>
    <row r="301" spans="1:21" ht="18" customHeight="1" x14ac:dyDescent="0.25">
      <c r="A301" s="57"/>
      <c r="B301" s="57"/>
      <c r="C301" s="5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47"/>
    </row>
    <row r="302" spans="1:21" ht="18" customHeight="1" x14ac:dyDescent="0.25">
      <c r="A302" s="57"/>
      <c r="B302" s="57"/>
      <c r="C302" s="5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</row>
    <row r="303" spans="1:21" ht="18" customHeight="1" x14ac:dyDescent="0.25">
      <c r="A303" s="57"/>
      <c r="B303" s="57"/>
      <c r="C303" s="5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47"/>
    </row>
    <row r="304" spans="1:21" ht="18" customHeight="1" x14ac:dyDescent="0.25">
      <c r="A304" s="57"/>
      <c r="B304" s="57"/>
      <c r="C304" s="5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</row>
    <row r="305" spans="1:21" ht="18" customHeight="1" x14ac:dyDescent="0.25">
      <c r="A305" s="57"/>
      <c r="B305" s="57"/>
      <c r="C305" s="5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</row>
    <row r="306" spans="1:21" ht="18" customHeight="1" x14ac:dyDescent="0.25">
      <c r="A306" s="57"/>
      <c r="B306" s="57"/>
      <c r="C306" s="5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</row>
    <row r="307" spans="1:21" ht="18" customHeight="1" x14ac:dyDescent="0.25">
      <c r="A307" s="57"/>
      <c r="B307" s="57"/>
      <c r="C307" s="5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47"/>
    </row>
    <row r="308" spans="1:21" ht="18" customHeight="1" x14ac:dyDescent="0.25">
      <c r="A308" s="57"/>
      <c r="B308" s="57"/>
      <c r="C308" s="5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</row>
    <row r="309" spans="1:21" ht="18" customHeight="1" x14ac:dyDescent="0.25">
      <c r="A309" s="57"/>
      <c r="B309" s="57"/>
      <c r="C309" s="5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47"/>
    </row>
    <row r="310" spans="1:21" ht="18" customHeight="1" x14ac:dyDescent="0.25">
      <c r="A310" s="57"/>
      <c r="B310" s="57"/>
      <c r="C310" s="5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47"/>
    </row>
    <row r="311" spans="1:21" ht="18" customHeight="1" x14ac:dyDescent="0.25">
      <c r="A311" s="57"/>
      <c r="B311" s="57"/>
      <c r="C311" s="5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</row>
    <row r="312" spans="1:21" ht="18" customHeight="1" x14ac:dyDescent="0.25">
      <c r="A312" s="57"/>
      <c r="B312" s="57"/>
      <c r="C312" s="5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</row>
    <row r="313" spans="1:21" ht="18" customHeight="1" x14ac:dyDescent="0.25">
      <c r="A313" s="57"/>
      <c r="B313" s="57"/>
      <c r="C313" s="5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</row>
    <row r="314" spans="1:21" ht="18" customHeight="1" x14ac:dyDescent="0.25">
      <c r="A314" s="57"/>
      <c r="B314" s="57"/>
      <c r="C314" s="5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</row>
    <row r="315" spans="1:21" ht="18" customHeight="1" x14ac:dyDescent="0.25">
      <c r="A315" s="57"/>
      <c r="B315" s="57"/>
      <c r="C315" s="5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</row>
    <row r="316" spans="1:21" ht="18" customHeight="1" x14ac:dyDescent="0.25">
      <c r="A316" s="57"/>
      <c r="B316" s="57"/>
      <c r="C316" s="5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47"/>
    </row>
    <row r="317" spans="1:21" ht="18" customHeight="1" x14ac:dyDescent="0.25">
      <c r="A317" s="57"/>
      <c r="B317" s="57"/>
      <c r="C317" s="5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47"/>
    </row>
    <row r="318" spans="1:21" ht="18" customHeight="1" x14ac:dyDescent="0.25">
      <c r="A318" s="57"/>
      <c r="B318" s="57"/>
      <c r="C318" s="5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</row>
    <row r="319" spans="1:21" ht="18" customHeight="1" x14ac:dyDescent="0.25">
      <c r="A319" s="57"/>
      <c r="B319" s="57"/>
      <c r="C319" s="5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</row>
    <row r="320" spans="1:21" ht="18" customHeight="1" x14ac:dyDescent="0.25">
      <c r="A320" s="57"/>
      <c r="B320" s="57"/>
      <c r="C320" s="5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</row>
    <row r="321" spans="1:21" ht="18" customHeight="1" x14ac:dyDescent="0.25">
      <c r="A321" s="57"/>
      <c r="B321" s="57"/>
      <c r="C321" s="5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</row>
    <row r="322" spans="1:21" ht="18" customHeight="1" x14ac:dyDescent="0.25">
      <c r="A322" s="57"/>
      <c r="B322" s="57"/>
      <c r="C322" s="5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</row>
    <row r="323" spans="1:21" ht="18" customHeight="1" x14ac:dyDescent="0.25">
      <c r="A323" s="57"/>
      <c r="B323" s="57"/>
      <c r="C323" s="5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47"/>
    </row>
    <row r="324" spans="1:21" ht="18" customHeight="1" x14ac:dyDescent="0.25">
      <c r="A324" s="57"/>
      <c r="B324" s="57"/>
      <c r="C324" s="5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</row>
    <row r="325" spans="1:21" ht="18" customHeight="1" x14ac:dyDescent="0.25">
      <c r="A325" s="57"/>
      <c r="B325" s="57"/>
      <c r="C325" s="5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47"/>
    </row>
    <row r="326" spans="1:21" ht="18" customHeight="1" x14ac:dyDescent="0.25">
      <c r="A326" s="57"/>
      <c r="B326" s="57"/>
      <c r="C326" s="5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</row>
    <row r="327" spans="1:21" ht="18" customHeight="1" x14ac:dyDescent="0.25">
      <c r="A327" s="57"/>
      <c r="B327" s="57"/>
      <c r="C327" s="5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</row>
    <row r="328" spans="1:21" ht="18" customHeight="1" x14ac:dyDescent="0.25">
      <c r="A328" s="57"/>
      <c r="B328" s="57"/>
      <c r="C328" s="5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</row>
    <row r="329" spans="1:21" ht="18" customHeight="1" x14ac:dyDescent="0.25">
      <c r="A329" s="57"/>
      <c r="B329" s="57"/>
      <c r="C329" s="5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</row>
    <row r="330" spans="1:21" ht="18" customHeight="1" x14ac:dyDescent="0.25">
      <c r="A330" s="57"/>
      <c r="B330" s="57"/>
      <c r="C330" s="5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47"/>
    </row>
    <row r="331" spans="1:21" ht="18" customHeight="1" x14ac:dyDescent="0.25">
      <c r="A331" s="57"/>
      <c r="B331" s="57"/>
      <c r="C331" s="5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47"/>
    </row>
    <row r="332" spans="1:21" ht="18" customHeight="1" x14ac:dyDescent="0.25">
      <c r="A332" s="57"/>
      <c r="B332" s="57"/>
      <c r="C332" s="5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</row>
    <row r="333" spans="1:21" ht="18" customHeight="1" x14ac:dyDescent="0.25">
      <c r="A333" s="57"/>
      <c r="B333" s="57"/>
      <c r="C333" s="5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47"/>
    </row>
    <row r="334" spans="1:21" ht="18" customHeight="1" x14ac:dyDescent="0.25">
      <c r="A334" s="57"/>
      <c r="B334" s="57"/>
      <c r="C334" s="5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</row>
    <row r="335" spans="1:21" ht="18" customHeight="1" x14ac:dyDescent="0.25">
      <c r="A335" s="57"/>
      <c r="B335" s="57"/>
      <c r="C335" s="5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47"/>
    </row>
    <row r="336" spans="1:21" ht="18" customHeight="1" x14ac:dyDescent="0.25">
      <c r="A336" s="57"/>
      <c r="B336" s="57"/>
      <c r="C336" s="5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47"/>
    </row>
    <row r="337" spans="1:21" ht="18" customHeight="1" x14ac:dyDescent="0.25">
      <c r="A337" s="57"/>
      <c r="B337" s="57"/>
      <c r="C337" s="5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47"/>
    </row>
    <row r="338" spans="1:21" ht="18" customHeight="1" x14ac:dyDescent="0.25">
      <c r="A338" s="57"/>
      <c r="B338" s="57"/>
      <c r="C338" s="5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</row>
    <row r="339" spans="1:21" ht="18" customHeight="1" x14ac:dyDescent="0.25">
      <c r="A339" s="57"/>
      <c r="B339" s="57"/>
      <c r="C339" s="5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</row>
    <row r="340" spans="1:21" ht="18" customHeight="1" x14ac:dyDescent="0.25">
      <c r="A340" s="57"/>
      <c r="B340" s="57"/>
      <c r="C340" s="5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47"/>
    </row>
    <row r="341" spans="1:21" ht="18" customHeight="1" x14ac:dyDescent="0.25">
      <c r="A341" s="57"/>
      <c r="B341" s="57"/>
      <c r="C341" s="5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47"/>
    </row>
    <row r="342" spans="1:21" ht="18" customHeight="1" x14ac:dyDescent="0.25">
      <c r="A342" s="57"/>
      <c r="B342" s="57"/>
      <c r="C342" s="5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</row>
    <row r="343" spans="1:21" ht="18" customHeight="1" x14ac:dyDescent="0.25">
      <c r="A343" s="57"/>
      <c r="B343" s="57"/>
      <c r="C343" s="5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47"/>
    </row>
    <row r="344" spans="1:21" ht="18" customHeight="1" x14ac:dyDescent="0.25">
      <c r="A344" s="57"/>
      <c r="B344" s="57"/>
      <c r="C344" s="5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</row>
    <row r="345" spans="1:21" ht="18" customHeight="1" x14ac:dyDescent="0.25">
      <c r="A345" s="57"/>
      <c r="B345" s="57"/>
      <c r="C345" s="5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47"/>
    </row>
    <row r="346" spans="1:21" ht="18" customHeight="1" x14ac:dyDescent="0.25">
      <c r="A346" s="57"/>
      <c r="B346" s="57"/>
      <c r="C346" s="5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</row>
    <row r="347" spans="1:21" ht="18" customHeight="1" x14ac:dyDescent="0.25">
      <c r="A347" s="57"/>
      <c r="B347" s="57"/>
      <c r="C347" s="5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</row>
    <row r="348" spans="1:21" ht="18" customHeight="1" x14ac:dyDescent="0.25">
      <c r="A348" s="57"/>
      <c r="B348" s="57"/>
      <c r="C348" s="5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47"/>
    </row>
    <row r="349" spans="1:21" ht="18" customHeight="1" x14ac:dyDescent="0.25">
      <c r="A349" s="57"/>
      <c r="B349" s="57"/>
      <c r="C349" s="5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</row>
    <row r="350" spans="1:21" ht="18" customHeight="1" x14ac:dyDescent="0.25">
      <c r="A350" s="57"/>
      <c r="B350" s="57"/>
      <c r="C350" s="5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</row>
    <row r="351" spans="1:21" ht="18" customHeight="1" x14ac:dyDescent="0.25">
      <c r="A351" s="57"/>
      <c r="B351" s="57"/>
      <c r="C351" s="5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47"/>
    </row>
    <row r="352" spans="1:21" ht="18" customHeight="1" x14ac:dyDescent="0.25">
      <c r="A352" s="57"/>
      <c r="B352" s="57"/>
      <c r="C352" s="5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47"/>
    </row>
    <row r="353" spans="1:21" ht="18" customHeight="1" x14ac:dyDescent="0.25">
      <c r="A353" s="57"/>
      <c r="B353" s="57"/>
      <c r="C353" s="5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47"/>
    </row>
    <row r="354" spans="1:21" ht="18" customHeight="1" x14ac:dyDescent="0.25">
      <c r="A354" s="57"/>
      <c r="B354" s="57"/>
      <c r="C354" s="5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</row>
    <row r="355" spans="1:21" ht="18" customHeight="1" x14ac:dyDescent="0.25">
      <c r="A355" s="57"/>
      <c r="B355" s="57"/>
      <c r="C355" s="5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47"/>
    </row>
    <row r="356" spans="1:21" ht="18" customHeight="1" x14ac:dyDescent="0.25">
      <c r="A356" s="57"/>
      <c r="B356" s="57"/>
      <c r="C356" s="5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47"/>
    </row>
    <row r="357" spans="1:21" ht="18" customHeight="1" x14ac:dyDescent="0.25">
      <c r="A357" s="57"/>
      <c r="B357" s="57"/>
      <c r="C357" s="5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47"/>
    </row>
    <row r="358" spans="1:21" ht="18" customHeight="1" x14ac:dyDescent="0.25">
      <c r="A358" s="57"/>
      <c r="B358" s="57"/>
      <c r="C358" s="5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</row>
    <row r="359" spans="1:21" ht="18" customHeight="1" x14ac:dyDescent="0.25">
      <c r="A359" s="57"/>
      <c r="B359" s="57"/>
      <c r="C359" s="5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47"/>
    </row>
    <row r="360" spans="1:21" ht="18" customHeight="1" x14ac:dyDescent="0.25">
      <c r="A360" s="57"/>
      <c r="B360" s="57"/>
      <c r="C360" s="5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47"/>
    </row>
    <row r="361" spans="1:21" ht="18" customHeight="1" x14ac:dyDescent="0.25">
      <c r="A361" s="57"/>
      <c r="B361" s="57"/>
      <c r="C361" s="5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47"/>
    </row>
    <row r="362" spans="1:21" ht="18" customHeight="1" x14ac:dyDescent="0.25">
      <c r="A362" s="57"/>
      <c r="B362" s="57"/>
      <c r="C362" s="5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47"/>
    </row>
    <row r="363" spans="1:21" ht="18" customHeight="1" x14ac:dyDescent="0.25">
      <c r="A363" s="57"/>
      <c r="B363" s="57"/>
      <c r="C363" s="5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47"/>
    </row>
    <row r="364" spans="1:21" ht="18" customHeight="1" x14ac:dyDescent="0.25">
      <c r="A364" s="57"/>
      <c r="B364" s="57"/>
      <c r="C364" s="5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</row>
    <row r="365" spans="1:21" ht="18" customHeight="1" x14ac:dyDescent="0.25">
      <c r="A365" s="57"/>
      <c r="B365" s="57"/>
      <c r="C365" s="5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47"/>
    </row>
    <row r="366" spans="1:21" ht="18" customHeight="1" x14ac:dyDescent="0.25">
      <c r="A366" s="57"/>
      <c r="B366" s="57"/>
      <c r="C366" s="5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</row>
    <row r="367" spans="1:21" ht="18" customHeight="1" x14ac:dyDescent="0.25">
      <c r="A367" s="57"/>
      <c r="B367" s="57"/>
      <c r="C367" s="5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47"/>
    </row>
    <row r="368" spans="1:21" ht="18" customHeight="1" x14ac:dyDescent="0.25">
      <c r="A368" s="57"/>
      <c r="B368" s="57"/>
      <c r="C368" s="5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47"/>
    </row>
    <row r="369" spans="1:21" ht="18" customHeight="1" x14ac:dyDescent="0.25">
      <c r="A369" s="57"/>
      <c r="B369" s="57"/>
      <c r="C369" s="5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47"/>
    </row>
    <row r="370" spans="1:21" ht="18" customHeight="1" x14ac:dyDescent="0.25">
      <c r="A370" s="57"/>
      <c r="B370" s="57"/>
      <c r="C370" s="5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47"/>
    </row>
    <row r="371" spans="1:21" ht="18" customHeight="1" x14ac:dyDescent="0.25">
      <c r="A371" s="57"/>
      <c r="B371" s="57"/>
      <c r="C371" s="5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47"/>
    </row>
    <row r="372" spans="1:21" ht="18" customHeight="1" x14ac:dyDescent="0.25">
      <c r="A372" s="57"/>
      <c r="B372" s="57"/>
      <c r="C372" s="5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47"/>
    </row>
    <row r="373" spans="1:21" ht="18" customHeight="1" x14ac:dyDescent="0.25">
      <c r="A373" s="57"/>
      <c r="B373" s="57"/>
      <c r="C373" s="5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47"/>
    </row>
    <row r="374" spans="1:21" ht="18" customHeight="1" x14ac:dyDescent="0.25">
      <c r="A374" s="57"/>
      <c r="B374" s="57"/>
      <c r="C374" s="5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47"/>
    </row>
    <row r="375" spans="1:21" ht="18" customHeight="1" x14ac:dyDescent="0.25">
      <c r="A375" s="57"/>
      <c r="B375" s="57"/>
      <c r="C375" s="5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</row>
    <row r="376" spans="1:21" ht="18" customHeight="1" x14ac:dyDescent="0.25">
      <c r="A376" s="57"/>
      <c r="B376" s="57"/>
      <c r="C376" s="5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47"/>
    </row>
    <row r="377" spans="1:21" ht="18" customHeight="1" x14ac:dyDescent="0.25">
      <c r="A377" s="57"/>
      <c r="B377" s="57"/>
      <c r="C377" s="5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</row>
    <row r="378" spans="1:21" ht="18" customHeight="1" x14ac:dyDescent="0.25">
      <c r="A378" s="57"/>
      <c r="B378" s="57"/>
      <c r="C378" s="5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47"/>
    </row>
    <row r="379" spans="1:21" ht="18" customHeight="1" x14ac:dyDescent="0.25">
      <c r="A379" s="57"/>
      <c r="B379" s="57"/>
      <c r="C379" s="5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47"/>
    </row>
    <row r="380" spans="1:21" ht="18" customHeight="1" x14ac:dyDescent="0.25">
      <c r="A380" s="57"/>
      <c r="B380" s="57"/>
      <c r="C380" s="5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</row>
    <row r="381" spans="1:21" ht="18" customHeight="1" x14ac:dyDescent="0.25">
      <c r="A381" s="57"/>
      <c r="B381" s="57"/>
      <c r="C381" s="5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</row>
    <row r="382" spans="1:21" ht="18" customHeight="1" x14ac:dyDescent="0.25">
      <c r="A382" s="57"/>
      <c r="B382" s="57"/>
      <c r="C382" s="5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</row>
    <row r="383" spans="1:21" ht="18" customHeight="1" x14ac:dyDescent="0.25">
      <c r="A383" s="57"/>
      <c r="B383" s="57"/>
      <c r="C383" s="5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47"/>
    </row>
    <row r="384" spans="1:21" ht="18" customHeight="1" x14ac:dyDescent="0.25">
      <c r="A384" s="57"/>
      <c r="B384" s="57"/>
      <c r="C384" s="5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47"/>
    </row>
    <row r="385" spans="1:21" ht="18" customHeight="1" x14ac:dyDescent="0.25">
      <c r="A385" s="57"/>
      <c r="B385" s="57"/>
      <c r="C385" s="5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</row>
    <row r="386" spans="1:21" ht="18" customHeight="1" x14ac:dyDescent="0.25">
      <c r="A386" s="57"/>
      <c r="B386" s="57"/>
      <c r="C386" s="5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47"/>
    </row>
    <row r="387" spans="1:21" ht="18" customHeight="1" x14ac:dyDescent="0.25">
      <c r="A387" s="57"/>
      <c r="B387" s="57"/>
      <c r="C387" s="5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</row>
    <row r="388" spans="1:21" ht="18" customHeight="1" x14ac:dyDescent="0.25">
      <c r="A388" s="57"/>
      <c r="B388" s="57"/>
      <c r="C388" s="5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47"/>
    </row>
    <row r="389" spans="1:21" ht="18" customHeight="1" x14ac:dyDescent="0.25">
      <c r="A389" s="57"/>
      <c r="B389" s="57"/>
      <c r="C389" s="5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</row>
    <row r="390" spans="1:21" ht="18" customHeight="1" x14ac:dyDescent="0.25">
      <c r="A390" s="57"/>
      <c r="B390" s="57"/>
      <c r="C390" s="5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</row>
    <row r="391" spans="1:21" ht="18" customHeight="1" x14ac:dyDescent="0.25">
      <c r="A391" s="57"/>
      <c r="B391" s="57"/>
      <c r="C391" s="5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47"/>
    </row>
    <row r="392" spans="1:21" ht="18" customHeight="1" x14ac:dyDescent="0.25">
      <c r="A392" s="57"/>
      <c r="B392" s="57"/>
      <c r="C392" s="5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47"/>
    </row>
    <row r="393" spans="1:21" ht="18" customHeight="1" x14ac:dyDescent="0.25">
      <c r="A393" s="57"/>
      <c r="B393" s="57"/>
      <c r="C393" s="5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47"/>
    </row>
    <row r="394" spans="1:21" ht="18" customHeight="1" x14ac:dyDescent="0.25">
      <c r="A394" s="57"/>
      <c r="B394" s="57"/>
      <c r="C394" s="5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</row>
    <row r="395" spans="1:21" ht="18" customHeight="1" x14ac:dyDescent="0.25">
      <c r="A395" s="57"/>
      <c r="B395" s="57"/>
      <c r="C395" s="5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</row>
    <row r="396" spans="1:21" ht="18" customHeight="1" x14ac:dyDescent="0.25">
      <c r="A396" s="57"/>
      <c r="B396" s="57"/>
      <c r="C396" s="5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47"/>
    </row>
    <row r="397" spans="1:21" ht="18" customHeight="1" x14ac:dyDescent="0.25">
      <c r="A397" s="57"/>
      <c r="B397" s="57"/>
      <c r="C397" s="5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</row>
    <row r="398" spans="1:21" ht="18" customHeight="1" x14ac:dyDescent="0.25">
      <c r="A398" s="57"/>
      <c r="B398" s="57"/>
      <c r="C398" s="5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47"/>
    </row>
    <row r="399" spans="1:21" ht="18" customHeight="1" x14ac:dyDescent="0.25">
      <c r="A399" s="57"/>
      <c r="B399" s="57"/>
      <c r="C399" s="5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47"/>
    </row>
    <row r="400" spans="1:21" ht="18" customHeight="1" x14ac:dyDescent="0.25">
      <c r="A400" s="57"/>
      <c r="B400" s="57"/>
      <c r="C400" s="5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</row>
    <row r="401" spans="1:21" ht="18" customHeight="1" x14ac:dyDescent="0.25">
      <c r="A401" s="57"/>
      <c r="B401" s="57"/>
      <c r="C401" s="5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47"/>
    </row>
    <row r="402" spans="1:21" ht="18" customHeight="1" x14ac:dyDescent="0.25">
      <c r="A402" s="57"/>
      <c r="B402" s="57"/>
      <c r="C402" s="5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</row>
    <row r="403" spans="1:21" ht="18" customHeight="1" x14ac:dyDescent="0.25">
      <c r="A403" s="57"/>
      <c r="B403" s="57"/>
      <c r="C403" s="5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47"/>
    </row>
    <row r="404" spans="1:21" ht="18" customHeight="1" x14ac:dyDescent="0.25">
      <c r="A404" s="57"/>
      <c r="B404" s="57"/>
      <c r="C404" s="5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47"/>
    </row>
    <row r="405" spans="1:21" ht="18" customHeight="1" x14ac:dyDescent="0.25">
      <c r="A405" s="57"/>
      <c r="B405" s="57"/>
      <c r="C405" s="5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47"/>
    </row>
    <row r="406" spans="1:21" ht="18" customHeight="1" x14ac:dyDescent="0.25">
      <c r="A406" s="57"/>
      <c r="B406" s="57"/>
      <c r="C406" s="5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</row>
    <row r="407" spans="1:21" ht="18" customHeight="1" x14ac:dyDescent="0.25">
      <c r="A407" s="57"/>
      <c r="B407" s="57"/>
      <c r="C407" s="5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47"/>
    </row>
    <row r="408" spans="1:21" ht="18" customHeight="1" x14ac:dyDescent="0.25">
      <c r="A408" s="57"/>
      <c r="B408" s="57"/>
      <c r="C408" s="5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47"/>
    </row>
    <row r="409" spans="1:21" ht="18" customHeight="1" x14ac:dyDescent="0.25">
      <c r="A409" s="57"/>
      <c r="B409" s="57"/>
      <c r="C409" s="5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47"/>
    </row>
    <row r="410" spans="1:21" ht="18" customHeight="1" x14ac:dyDescent="0.25">
      <c r="A410" s="57"/>
      <c r="B410" s="57"/>
      <c r="C410" s="5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47"/>
    </row>
    <row r="411" spans="1:21" ht="18" customHeight="1" x14ac:dyDescent="0.25">
      <c r="A411" s="57"/>
      <c r="B411" s="57"/>
      <c r="C411" s="5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</row>
    <row r="412" spans="1:21" ht="18" customHeight="1" x14ac:dyDescent="0.25">
      <c r="A412" s="57"/>
      <c r="B412" s="57"/>
      <c r="C412" s="5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47"/>
    </row>
    <row r="413" spans="1:21" ht="18" customHeight="1" x14ac:dyDescent="0.25">
      <c r="A413" s="57"/>
      <c r="B413" s="57"/>
      <c r="C413" s="5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47"/>
    </row>
    <row r="414" spans="1:21" ht="18" customHeight="1" x14ac:dyDescent="0.25">
      <c r="A414" s="57"/>
      <c r="B414" s="57"/>
      <c r="C414" s="5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</row>
    <row r="415" spans="1:21" ht="18" customHeight="1" x14ac:dyDescent="0.25">
      <c r="A415" s="57"/>
      <c r="B415" s="57"/>
      <c r="C415" s="5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</row>
    <row r="416" spans="1:21" ht="18" customHeight="1" x14ac:dyDescent="0.25">
      <c r="A416" s="57"/>
      <c r="B416" s="57"/>
      <c r="C416" s="5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47"/>
    </row>
    <row r="417" spans="1:21" ht="18" customHeight="1" x14ac:dyDescent="0.25">
      <c r="A417" s="57"/>
      <c r="B417" s="57"/>
      <c r="C417" s="5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47"/>
    </row>
    <row r="418" spans="1:21" ht="18" customHeight="1" x14ac:dyDescent="0.25">
      <c r="A418" s="57"/>
      <c r="B418" s="57"/>
      <c r="C418" s="5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47"/>
    </row>
    <row r="419" spans="1:21" ht="18" customHeight="1" x14ac:dyDescent="0.25">
      <c r="A419" s="57"/>
      <c r="B419" s="57"/>
      <c r="C419" s="5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47"/>
    </row>
    <row r="420" spans="1:21" ht="18" customHeight="1" x14ac:dyDescent="0.25">
      <c r="A420" s="57"/>
      <c r="B420" s="57"/>
      <c r="C420" s="5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47"/>
    </row>
    <row r="421" spans="1:21" ht="18" customHeight="1" x14ac:dyDescent="0.25">
      <c r="A421" s="57"/>
      <c r="B421" s="57"/>
      <c r="C421" s="5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47"/>
    </row>
    <row r="422" spans="1:21" ht="18" customHeight="1" x14ac:dyDescent="0.25">
      <c r="A422" s="57"/>
      <c r="B422" s="57"/>
      <c r="C422" s="5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47"/>
    </row>
    <row r="423" spans="1:21" ht="18" customHeight="1" x14ac:dyDescent="0.25">
      <c r="A423" s="57"/>
      <c r="B423" s="57"/>
      <c r="C423" s="5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47"/>
    </row>
    <row r="424" spans="1:21" ht="18" customHeight="1" x14ac:dyDescent="0.25">
      <c r="A424" s="57"/>
      <c r="B424" s="57"/>
      <c r="C424" s="5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47"/>
    </row>
    <row r="425" spans="1:21" ht="18" customHeight="1" x14ac:dyDescent="0.25">
      <c r="A425" s="57"/>
      <c r="B425" s="57"/>
      <c r="C425" s="5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47"/>
    </row>
    <row r="426" spans="1:21" ht="18" customHeight="1" x14ac:dyDescent="0.25">
      <c r="A426" s="57"/>
      <c r="B426" s="57"/>
      <c r="C426" s="5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</row>
    <row r="427" spans="1:21" ht="18" customHeight="1" x14ac:dyDescent="0.25">
      <c r="A427" s="57"/>
      <c r="B427" s="57"/>
      <c r="C427" s="5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47"/>
    </row>
    <row r="428" spans="1:21" ht="18" customHeight="1" x14ac:dyDescent="0.25">
      <c r="A428" s="57"/>
      <c r="B428" s="57"/>
      <c r="C428" s="5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</row>
    <row r="429" spans="1:21" ht="18" customHeight="1" x14ac:dyDescent="0.25">
      <c r="A429" s="57"/>
      <c r="B429" s="57"/>
      <c r="C429" s="5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</row>
    <row r="430" spans="1:21" ht="18" customHeight="1" x14ac:dyDescent="0.25">
      <c r="A430" s="57"/>
      <c r="B430" s="57"/>
      <c r="C430" s="5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</row>
    <row r="431" spans="1:21" ht="18" customHeight="1" x14ac:dyDescent="0.25">
      <c r="A431" s="57"/>
      <c r="B431" s="57"/>
      <c r="C431" s="5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47"/>
    </row>
    <row r="432" spans="1:21" ht="18" customHeight="1" x14ac:dyDescent="0.25">
      <c r="A432" s="57"/>
      <c r="B432" s="57"/>
      <c r="C432" s="5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47"/>
    </row>
    <row r="433" spans="1:21" ht="18" customHeight="1" x14ac:dyDescent="0.25">
      <c r="A433" s="57"/>
      <c r="B433" s="57"/>
      <c r="C433" s="5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</row>
    <row r="434" spans="1:21" ht="18" customHeight="1" x14ac:dyDescent="0.25">
      <c r="A434" s="57"/>
      <c r="B434" s="57"/>
      <c r="C434" s="5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47"/>
    </row>
    <row r="435" spans="1:21" ht="18" customHeight="1" x14ac:dyDescent="0.25">
      <c r="A435" s="57"/>
      <c r="B435" s="57"/>
      <c r="C435" s="5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</row>
    <row r="436" spans="1:21" ht="18" customHeight="1" x14ac:dyDescent="0.25">
      <c r="A436" s="57"/>
      <c r="B436" s="57"/>
      <c r="C436" s="5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</row>
    <row r="437" spans="1:21" ht="18" customHeight="1" x14ac:dyDescent="0.25">
      <c r="A437" s="57"/>
      <c r="B437" s="57"/>
      <c r="C437" s="5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</row>
    <row r="438" spans="1:21" ht="18" customHeight="1" x14ac:dyDescent="0.25">
      <c r="A438" s="57"/>
      <c r="B438" s="57"/>
      <c r="C438" s="5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</row>
    <row r="439" spans="1:21" ht="18" customHeight="1" x14ac:dyDescent="0.25">
      <c r="A439" s="57"/>
      <c r="B439" s="57"/>
      <c r="C439" s="5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47"/>
    </row>
    <row r="440" spans="1:21" ht="18" customHeight="1" x14ac:dyDescent="0.25">
      <c r="A440" s="57"/>
      <c r="B440" s="57"/>
      <c r="C440" s="5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47"/>
    </row>
    <row r="441" spans="1:21" ht="18" customHeight="1" x14ac:dyDescent="0.25">
      <c r="A441" s="57"/>
      <c r="B441" s="57"/>
      <c r="C441" s="5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</row>
    <row r="442" spans="1:21" ht="18" customHeight="1" x14ac:dyDescent="0.25">
      <c r="A442" s="57"/>
      <c r="B442" s="57"/>
      <c r="C442" s="5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47"/>
    </row>
    <row r="443" spans="1:21" ht="18" customHeight="1" x14ac:dyDescent="0.25">
      <c r="A443" s="57"/>
      <c r="B443" s="57"/>
      <c r="C443" s="5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</row>
    <row r="444" spans="1:21" ht="18" customHeight="1" x14ac:dyDescent="0.25">
      <c r="A444" s="57"/>
      <c r="B444" s="57"/>
      <c r="C444" s="5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47"/>
    </row>
    <row r="445" spans="1:21" ht="18" customHeight="1" x14ac:dyDescent="0.25">
      <c r="A445" s="57"/>
      <c r="B445" s="57"/>
      <c r="C445" s="5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</row>
    <row r="446" spans="1:21" ht="18" customHeight="1" x14ac:dyDescent="0.25">
      <c r="A446" s="57"/>
      <c r="B446" s="57"/>
      <c r="C446" s="5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</row>
    <row r="447" spans="1:21" ht="18" customHeight="1" x14ac:dyDescent="0.25">
      <c r="A447" s="57"/>
      <c r="B447" s="57"/>
      <c r="C447" s="5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47"/>
    </row>
    <row r="448" spans="1:21" ht="18" customHeight="1" x14ac:dyDescent="0.25">
      <c r="A448" s="57"/>
      <c r="B448" s="57"/>
      <c r="C448" s="5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47"/>
    </row>
    <row r="449" spans="1:21" ht="18" customHeight="1" x14ac:dyDescent="0.25">
      <c r="A449" s="57"/>
      <c r="B449" s="57"/>
      <c r="C449" s="5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</row>
    <row r="450" spans="1:21" ht="18" customHeight="1" x14ac:dyDescent="0.25">
      <c r="A450" s="57"/>
      <c r="B450" s="57"/>
      <c r="C450" s="5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47"/>
    </row>
    <row r="451" spans="1:21" ht="18" customHeight="1" x14ac:dyDescent="0.25">
      <c r="A451" s="57"/>
      <c r="B451" s="57"/>
      <c r="C451" s="5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47"/>
    </row>
    <row r="452" spans="1:21" ht="18" customHeight="1" x14ac:dyDescent="0.25">
      <c r="A452" s="57"/>
      <c r="B452" s="57"/>
      <c r="C452" s="5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</row>
    <row r="453" spans="1:21" ht="18" customHeight="1" x14ac:dyDescent="0.25">
      <c r="A453" s="57"/>
      <c r="B453" s="57"/>
      <c r="C453" s="5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47"/>
    </row>
    <row r="454" spans="1:21" ht="18" customHeight="1" x14ac:dyDescent="0.25">
      <c r="A454" s="57"/>
      <c r="B454" s="57"/>
      <c r="C454" s="5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</row>
    <row r="455" spans="1:21" ht="18" customHeight="1" x14ac:dyDescent="0.25">
      <c r="A455" s="57"/>
      <c r="B455" s="57"/>
      <c r="C455" s="5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</row>
    <row r="456" spans="1:21" ht="18" customHeight="1" x14ac:dyDescent="0.25">
      <c r="A456" s="57"/>
      <c r="B456" s="57"/>
      <c r="C456" s="5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</row>
    <row r="457" spans="1:21" ht="18" customHeight="1" x14ac:dyDescent="0.25">
      <c r="A457" s="57"/>
      <c r="B457" s="57"/>
      <c r="C457" s="5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47"/>
    </row>
    <row r="458" spans="1:21" ht="18" customHeight="1" x14ac:dyDescent="0.25">
      <c r="A458" s="57"/>
      <c r="B458" s="57"/>
      <c r="C458" s="5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47"/>
    </row>
    <row r="459" spans="1:21" ht="18" customHeight="1" x14ac:dyDescent="0.25">
      <c r="A459" s="57"/>
      <c r="B459" s="57"/>
      <c r="C459" s="5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47"/>
    </row>
    <row r="460" spans="1:21" ht="18" customHeight="1" x14ac:dyDescent="0.25">
      <c r="A460" s="57"/>
      <c r="B460" s="57"/>
      <c r="C460" s="5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47"/>
    </row>
    <row r="461" spans="1:21" ht="18" customHeight="1" x14ac:dyDescent="0.25">
      <c r="A461" s="57"/>
      <c r="B461" s="57"/>
      <c r="C461" s="5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</row>
    <row r="462" spans="1:21" ht="18" customHeight="1" x14ac:dyDescent="0.25">
      <c r="A462" s="57"/>
      <c r="B462" s="57"/>
      <c r="C462" s="5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47"/>
    </row>
    <row r="463" spans="1:21" ht="18" customHeight="1" x14ac:dyDescent="0.25">
      <c r="A463" s="57"/>
      <c r="B463" s="57"/>
      <c r="C463" s="5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47"/>
    </row>
    <row r="464" spans="1:21" ht="18" customHeight="1" x14ac:dyDescent="0.25">
      <c r="A464" s="57"/>
      <c r="B464" s="57"/>
      <c r="C464" s="5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</row>
    <row r="465" spans="1:21" ht="18" customHeight="1" x14ac:dyDescent="0.25">
      <c r="A465" s="57"/>
      <c r="B465" s="57"/>
      <c r="C465" s="5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47"/>
    </row>
    <row r="466" spans="1:21" ht="18" customHeight="1" x14ac:dyDescent="0.25">
      <c r="A466" s="57"/>
      <c r="B466" s="57"/>
      <c r="C466" s="5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47"/>
    </row>
    <row r="467" spans="1:21" ht="18" customHeight="1" x14ac:dyDescent="0.25">
      <c r="A467" s="57"/>
      <c r="B467" s="57"/>
      <c r="C467" s="5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47"/>
    </row>
    <row r="468" spans="1:21" ht="18" customHeight="1" x14ac:dyDescent="0.25">
      <c r="A468" s="57"/>
      <c r="B468" s="57"/>
      <c r="C468" s="5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</row>
    <row r="469" spans="1:21" ht="18" customHeight="1" x14ac:dyDescent="0.25">
      <c r="A469" s="57"/>
      <c r="B469" s="57"/>
      <c r="C469" s="5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47"/>
    </row>
    <row r="470" spans="1:21" ht="18" customHeight="1" x14ac:dyDescent="0.25">
      <c r="A470" s="57"/>
      <c r="B470" s="57"/>
      <c r="C470" s="5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47"/>
    </row>
    <row r="471" spans="1:21" ht="18" customHeight="1" x14ac:dyDescent="0.25">
      <c r="A471" s="57"/>
      <c r="B471" s="57"/>
      <c r="C471" s="5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47"/>
    </row>
    <row r="472" spans="1:21" ht="18" customHeight="1" x14ac:dyDescent="0.25">
      <c r="A472" s="57"/>
      <c r="B472" s="57"/>
      <c r="C472" s="5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47"/>
    </row>
    <row r="473" spans="1:21" ht="18" customHeight="1" x14ac:dyDescent="0.25">
      <c r="A473" s="57"/>
      <c r="B473" s="57"/>
      <c r="C473" s="5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</row>
    <row r="474" spans="1:21" ht="18" customHeight="1" x14ac:dyDescent="0.25">
      <c r="A474" s="57"/>
      <c r="B474" s="57"/>
      <c r="C474" s="5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47"/>
    </row>
    <row r="475" spans="1:21" ht="18" customHeight="1" x14ac:dyDescent="0.25">
      <c r="A475" s="57"/>
      <c r="B475" s="57"/>
      <c r="C475" s="5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</row>
    <row r="476" spans="1:21" ht="18" customHeight="1" x14ac:dyDescent="0.25">
      <c r="A476" s="57"/>
      <c r="B476" s="57"/>
      <c r="C476" s="5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</row>
    <row r="477" spans="1:21" ht="18" customHeight="1" x14ac:dyDescent="0.25">
      <c r="A477" s="57"/>
      <c r="B477" s="57"/>
      <c r="C477" s="5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47"/>
    </row>
    <row r="478" spans="1:21" ht="18" customHeight="1" x14ac:dyDescent="0.25">
      <c r="A478" s="57"/>
      <c r="B478" s="57"/>
      <c r="C478" s="5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47"/>
    </row>
    <row r="479" spans="1:21" ht="18" customHeight="1" x14ac:dyDescent="0.25">
      <c r="A479" s="57"/>
      <c r="B479" s="57"/>
      <c r="C479" s="5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</row>
    <row r="480" spans="1:21" ht="18" customHeight="1" x14ac:dyDescent="0.25">
      <c r="A480" s="57"/>
      <c r="B480" s="57"/>
      <c r="C480" s="5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47"/>
    </row>
    <row r="481" spans="1:21" ht="18" customHeight="1" x14ac:dyDescent="0.25">
      <c r="A481" s="57"/>
      <c r="B481" s="57"/>
      <c r="C481" s="5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47"/>
    </row>
    <row r="482" spans="1:21" ht="18" customHeight="1" x14ac:dyDescent="0.25">
      <c r="A482" s="57"/>
      <c r="B482" s="57"/>
      <c r="C482" s="5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</row>
    <row r="483" spans="1:21" ht="18" customHeight="1" x14ac:dyDescent="0.25">
      <c r="A483" s="57"/>
      <c r="B483" s="57"/>
      <c r="C483" s="5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47"/>
    </row>
    <row r="484" spans="1:21" ht="18" customHeight="1" x14ac:dyDescent="0.25">
      <c r="A484" s="57"/>
      <c r="B484" s="57"/>
      <c r="C484" s="5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47"/>
    </row>
    <row r="485" spans="1:21" ht="18" customHeight="1" x14ac:dyDescent="0.25">
      <c r="A485" s="57"/>
      <c r="B485" s="57"/>
      <c r="C485" s="5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47"/>
    </row>
    <row r="486" spans="1:21" ht="18" customHeight="1" x14ac:dyDescent="0.25">
      <c r="A486" s="57"/>
      <c r="B486" s="57"/>
      <c r="C486" s="5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</row>
    <row r="487" spans="1:21" ht="18" customHeight="1" x14ac:dyDescent="0.25">
      <c r="A487" s="57"/>
      <c r="B487" s="57"/>
      <c r="C487" s="5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47"/>
    </row>
    <row r="488" spans="1:21" ht="18" customHeight="1" x14ac:dyDescent="0.25">
      <c r="A488" s="57"/>
      <c r="B488" s="57"/>
      <c r="C488" s="5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47"/>
    </row>
    <row r="489" spans="1:21" ht="18" customHeight="1" x14ac:dyDescent="0.25">
      <c r="A489" s="57"/>
      <c r="B489" s="57"/>
      <c r="C489" s="5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47"/>
    </row>
    <row r="490" spans="1:21" ht="18" customHeight="1" x14ac:dyDescent="0.25">
      <c r="A490" s="57"/>
      <c r="B490" s="57"/>
      <c r="C490" s="5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47"/>
    </row>
    <row r="491" spans="1:21" ht="18" customHeight="1" x14ac:dyDescent="0.25">
      <c r="A491" s="57"/>
      <c r="B491" s="57"/>
      <c r="C491" s="5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47"/>
    </row>
    <row r="492" spans="1:21" ht="18" customHeight="1" x14ac:dyDescent="0.25">
      <c r="A492" s="57"/>
      <c r="B492" s="57"/>
      <c r="C492" s="5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47"/>
    </row>
    <row r="493" spans="1:21" ht="18" customHeight="1" x14ac:dyDescent="0.25">
      <c r="A493" s="57"/>
      <c r="B493" s="57"/>
      <c r="C493" s="5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47"/>
    </row>
    <row r="494" spans="1:21" ht="18" customHeight="1" x14ac:dyDescent="0.25">
      <c r="A494" s="57"/>
      <c r="B494" s="57"/>
      <c r="C494" s="5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47"/>
    </row>
    <row r="495" spans="1:21" ht="18" customHeight="1" x14ac:dyDescent="0.25">
      <c r="A495" s="57"/>
      <c r="B495" s="57"/>
      <c r="C495" s="5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47"/>
    </row>
    <row r="496" spans="1:21" ht="18" customHeight="1" x14ac:dyDescent="0.25">
      <c r="A496" s="57"/>
      <c r="B496" s="57"/>
      <c r="C496" s="5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</row>
    <row r="497" spans="1:21" ht="18" customHeight="1" x14ac:dyDescent="0.25">
      <c r="A497" s="57"/>
      <c r="B497" s="57"/>
      <c r="C497" s="5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47"/>
    </row>
    <row r="498" spans="1:21" ht="18" customHeight="1" x14ac:dyDescent="0.25">
      <c r="A498" s="57"/>
      <c r="B498" s="57"/>
      <c r="C498" s="5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47"/>
    </row>
    <row r="499" spans="1:21" ht="18" customHeight="1" x14ac:dyDescent="0.25">
      <c r="A499" s="57"/>
      <c r="B499" s="57"/>
      <c r="C499" s="5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</row>
    <row r="500" spans="1:21" ht="18" customHeight="1" x14ac:dyDescent="0.25">
      <c r="A500" s="57"/>
      <c r="B500" s="57"/>
      <c r="C500" s="5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</row>
    <row r="501" spans="1:21" ht="18" customHeight="1" x14ac:dyDescent="0.25">
      <c r="A501" s="57"/>
      <c r="B501" s="57"/>
      <c r="C501" s="5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</row>
    <row r="502" spans="1:21" ht="18" customHeight="1" x14ac:dyDescent="0.25">
      <c r="A502" s="57"/>
      <c r="B502" s="57"/>
      <c r="C502" s="5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47"/>
    </row>
    <row r="503" spans="1:21" ht="18" customHeight="1" x14ac:dyDescent="0.25">
      <c r="A503" s="57"/>
      <c r="B503" s="57"/>
      <c r="C503" s="5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</row>
    <row r="504" spans="1:21" ht="18" customHeight="1" x14ac:dyDescent="0.25">
      <c r="A504" s="57"/>
      <c r="B504" s="57"/>
      <c r="C504" s="5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47"/>
    </row>
    <row r="505" spans="1:21" ht="18" customHeight="1" x14ac:dyDescent="0.25">
      <c r="A505" s="57"/>
      <c r="B505" s="57"/>
      <c r="C505" s="5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47"/>
    </row>
    <row r="506" spans="1:21" ht="18" customHeight="1" x14ac:dyDescent="0.25">
      <c r="A506" s="57"/>
      <c r="B506" s="57"/>
      <c r="C506" s="5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47"/>
    </row>
    <row r="507" spans="1:21" ht="18" customHeight="1" x14ac:dyDescent="0.25">
      <c r="A507" s="57"/>
      <c r="B507" s="57"/>
      <c r="C507" s="5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</row>
    <row r="508" spans="1:21" ht="18" customHeight="1" x14ac:dyDescent="0.25">
      <c r="A508" s="57"/>
      <c r="B508" s="57"/>
      <c r="C508" s="5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47"/>
    </row>
    <row r="509" spans="1:21" ht="18" customHeight="1" x14ac:dyDescent="0.25">
      <c r="A509" s="57"/>
      <c r="B509" s="57"/>
      <c r="C509" s="5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47"/>
    </row>
    <row r="510" spans="1:21" ht="18" customHeight="1" x14ac:dyDescent="0.25">
      <c r="A510" s="57"/>
      <c r="B510" s="57"/>
      <c r="C510" s="5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47"/>
    </row>
    <row r="511" spans="1:21" ht="18" customHeight="1" x14ac:dyDescent="0.25">
      <c r="A511" s="57"/>
      <c r="B511" s="57"/>
      <c r="C511" s="5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47"/>
    </row>
    <row r="512" spans="1:21" ht="18" customHeight="1" x14ac:dyDescent="0.25">
      <c r="A512" s="57"/>
      <c r="B512" s="57"/>
      <c r="C512" s="5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47"/>
    </row>
    <row r="513" spans="1:21" ht="18" customHeight="1" x14ac:dyDescent="0.25">
      <c r="A513" s="57"/>
      <c r="B513" s="57"/>
      <c r="C513" s="5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</row>
    <row r="514" spans="1:21" ht="18" customHeight="1" x14ac:dyDescent="0.25">
      <c r="A514" s="57"/>
      <c r="B514" s="57"/>
      <c r="C514" s="5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47"/>
    </row>
    <row r="515" spans="1:21" ht="18" customHeight="1" x14ac:dyDescent="0.25">
      <c r="A515" s="57"/>
      <c r="B515" s="57"/>
      <c r="C515" s="5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</row>
    <row r="516" spans="1:21" ht="18" customHeight="1" x14ac:dyDescent="0.25">
      <c r="A516" s="57"/>
      <c r="B516" s="57"/>
      <c r="C516" s="5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</row>
    <row r="517" spans="1:21" ht="18" customHeight="1" x14ac:dyDescent="0.25">
      <c r="A517" s="57"/>
      <c r="B517" s="57"/>
      <c r="C517" s="5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47"/>
    </row>
    <row r="518" spans="1:21" ht="18" customHeight="1" x14ac:dyDescent="0.25">
      <c r="A518" s="57"/>
      <c r="B518" s="57"/>
      <c r="C518" s="5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47"/>
    </row>
    <row r="519" spans="1:21" ht="18" customHeight="1" x14ac:dyDescent="0.25">
      <c r="A519" s="57"/>
      <c r="B519" s="57"/>
      <c r="C519" s="5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47"/>
    </row>
    <row r="520" spans="1:21" ht="18" customHeight="1" x14ac:dyDescent="0.25">
      <c r="A520" s="57"/>
      <c r="B520" s="57"/>
      <c r="C520" s="5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47"/>
    </row>
    <row r="521" spans="1:21" ht="18" customHeight="1" x14ac:dyDescent="0.25">
      <c r="A521" s="57"/>
      <c r="B521" s="57"/>
      <c r="C521" s="5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</row>
    <row r="522" spans="1:21" ht="18" customHeight="1" x14ac:dyDescent="0.25">
      <c r="A522" s="57"/>
      <c r="B522" s="57"/>
      <c r="C522" s="5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47"/>
    </row>
    <row r="523" spans="1:21" ht="18" customHeight="1" x14ac:dyDescent="0.25">
      <c r="A523" s="57"/>
      <c r="B523" s="57"/>
      <c r="C523" s="5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47"/>
    </row>
    <row r="524" spans="1:21" ht="18" customHeight="1" x14ac:dyDescent="0.25">
      <c r="A524" s="57"/>
      <c r="B524" s="57"/>
      <c r="C524" s="5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47"/>
    </row>
    <row r="525" spans="1:21" ht="18" customHeight="1" x14ac:dyDescent="0.25">
      <c r="A525" s="57"/>
      <c r="B525" s="57"/>
      <c r="C525" s="5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47"/>
    </row>
    <row r="526" spans="1:21" ht="18" customHeight="1" x14ac:dyDescent="0.25">
      <c r="A526" s="57"/>
      <c r="B526" s="57"/>
      <c r="C526" s="5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47"/>
    </row>
    <row r="527" spans="1:21" ht="18" customHeight="1" x14ac:dyDescent="0.25">
      <c r="A527" s="57"/>
      <c r="B527" s="57"/>
      <c r="C527" s="5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</row>
    <row r="528" spans="1:21" ht="18" customHeight="1" x14ac:dyDescent="0.25">
      <c r="A528" s="57"/>
      <c r="B528" s="57"/>
      <c r="C528" s="5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</row>
    <row r="529" spans="1:21" ht="18" customHeight="1" x14ac:dyDescent="0.25">
      <c r="A529" s="57"/>
      <c r="B529" s="57"/>
      <c r="C529" s="5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47"/>
    </row>
    <row r="530" spans="1:21" ht="18" customHeight="1" x14ac:dyDescent="0.25">
      <c r="A530" s="57"/>
      <c r="B530" s="57"/>
      <c r="C530" s="5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47"/>
    </row>
    <row r="531" spans="1:21" ht="18" customHeight="1" x14ac:dyDescent="0.25">
      <c r="A531" s="57"/>
      <c r="B531" s="57"/>
      <c r="C531" s="5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47"/>
    </row>
    <row r="532" spans="1:21" ht="18" customHeight="1" x14ac:dyDescent="0.25">
      <c r="A532" s="57"/>
      <c r="B532" s="57"/>
      <c r="C532" s="5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47"/>
    </row>
    <row r="533" spans="1:21" ht="18" customHeight="1" x14ac:dyDescent="0.25">
      <c r="A533" s="57"/>
      <c r="B533" s="57"/>
      <c r="C533" s="5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47"/>
    </row>
    <row r="534" spans="1:21" ht="18" customHeight="1" x14ac:dyDescent="0.25">
      <c r="A534" s="57"/>
      <c r="B534" s="57"/>
      <c r="C534" s="5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</row>
    <row r="535" spans="1:21" ht="18" customHeight="1" x14ac:dyDescent="0.25">
      <c r="A535" s="57"/>
      <c r="B535" s="57"/>
      <c r="C535" s="5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</row>
    <row r="536" spans="1:21" ht="18" customHeight="1" x14ac:dyDescent="0.25">
      <c r="A536" s="57"/>
      <c r="B536" s="57"/>
      <c r="C536" s="5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47"/>
    </row>
    <row r="537" spans="1:21" ht="18" customHeight="1" x14ac:dyDescent="0.25">
      <c r="A537" s="57"/>
      <c r="B537" s="57"/>
      <c r="C537" s="5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47"/>
    </row>
    <row r="538" spans="1:21" ht="18" customHeight="1" x14ac:dyDescent="0.25">
      <c r="A538" s="57"/>
      <c r="B538" s="57"/>
      <c r="C538" s="5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47"/>
    </row>
    <row r="539" spans="1:21" ht="18" customHeight="1" x14ac:dyDescent="0.25">
      <c r="A539" s="57"/>
      <c r="B539" s="57"/>
      <c r="C539" s="5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47"/>
    </row>
    <row r="540" spans="1:21" ht="18" customHeight="1" x14ac:dyDescent="0.25">
      <c r="A540" s="57"/>
      <c r="B540" s="57"/>
      <c r="C540" s="5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47"/>
    </row>
    <row r="541" spans="1:21" ht="18" customHeight="1" x14ac:dyDescent="0.25">
      <c r="A541" s="57"/>
      <c r="B541" s="57"/>
      <c r="C541" s="5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47"/>
    </row>
    <row r="542" spans="1:21" ht="18" customHeight="1" x14ac:dyDescent="0.25">
      <c r="A542" s="57"/>
      <c r="B542" s="57"/>
      <c r="C542" s="5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</row>
    <row r="543" spans="1:21" ht="18" customHeight="1" x14ac:dyDescent="0.25">
      <c r="A543" s="57"/>
      <c r="B543" s="57"/>
      <c r="C543" s="5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47"/>
    </row>
    <row r="544" spans="1:21" ht="18" customHeight="1" x14ac:dyDescent="0.25">
      <c r="A544" s="57"/>
      <c r="B544" s="57"/>
      <c r="C544" s="5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</row>
    <row r="545" spans="1:21" ht="18" customHeight="1" x14ac:dyDescent="0.25">
      <c r="A545" s="57"/>
      <c r="B545" s="57"/>
      <c r="C545" s="5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</row>
    <row r="546" spans="1:21" ht="18" customHeight="1" x14ac:dyDescent="0.25">
      <c r="A546" s="57"/>
      <c r="B546" s="57"/>
      <c r="C546" s="5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</row>
    <row r="547" spans="1:21" ht="18" customHeight="1" x14ac:dyDescent="0.25">
      <c r="A547" s="57"/>
      <c r="B547" s="57"/>
      <c r="C547" s="5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47"/>
    </row>
    <row r="548" spans="1:21" ht="18" customHeight="1" x14ac:dyDescent="0.25">
      <c r="A548" s="57"/>
      <c r="B548" s="57"/>
      <c r="C548" s="5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47"/>
    </row>
    <row r="549" spans="1:21" ht="18" customHeight="1" x14ac:dyDescent="0.25">
      <c r="A549" s="57"/>
      <c r="B549" s="57"/>
      <c r="C549" s="5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</row>
    <row r="550" spans="1:21" ht="18" customHeight="1" x14ac:dyDescent="0.25">
      <c r="A550" s="57"/>
      <c r="B550" s="57"/>
      <c r="C550" s="5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47"/>
    </row>
    <row r="551" spans="1:21" ht="18" customHeight="1" x14ac:dyDescent="0.25">
      <c r="A551" s="57"/>
      <c r="B551" s="57"/>
      <c r="C551" s="5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</row>
    <row r="552" spans="1:21" ht="18" customHeight="1" x14ac:dyDescent="0.25">
      <c r="A552" s="57"/>
      <c r="B552" s="57"/>
      <c r="C552" s="5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47"/>
    </row>
    <row r="553" spans="1:21" ht="18" customHeight="1" x14ac:dyDescent="0.25">
      <c r="A553" s="57"/>
      <c r="B553" s="57"/>
      <c r="C553" s="5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47"/>
    </row>
    <row r="554" spans="1:21" ht="18" customHeight="1" x14ac:dyDescent="0.25">
      <c r="A554" s="57"/>
      <c r="B554" s="57"/>
      <c r="C554" s="5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47"/>
    </row>
    <row r="555" spans="1:21" ht="18" customHeight="1" x14ac:dyDescent="0.25">
      <c r="A555" s="57"/>
      <c r="B555" s="57"/>
      <c r="C555" s="5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</row>
    <row r="556" spans="1:21" ht="18" customHeight="1" x14ac:dyDescent="0.25">
      <c r="A556" s="57"/>
      <c r="B556" s="57"/>
      <c r="C556" s="5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47"/>
    </row>
    <row r="557" spans="1:21" ht="18" customHeight="1" x14ac:dyDescent="0.25">
      <c r="A557" s="57"/>
      <c r="B557" s="57"/>
      <c r="C557" s="5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47"/>
    </row>
    <row r="558" spans="1:21" ht="18" customHeight="1" x14ac:dyDescent="0.25">
      <c r="A558" s="57"/>
      <c r="B558" s="57"/>
      <c r="C558" s="5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47"/>
    </row>
    <row r="559" spans="1:21" ht="18" customHeight="1" x14ac:dyDescent="0.25">
      <c r="A559" s="57"/>
      <c r="B559" s="57"/>
      <c r="C559" s="5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47"/>
    </row>
    <row r="560" spans="1:21" ht="18" customHeight="1" x14ac:dyDescent="0.25">
      <c r="A560" s="57"/>
      <c r="B560" s="57"/>
      <c r="C560" s="5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47"/>
    </row>
    <row r="561" spans="1:21" ht="18" customHeight="1" x14ac:dyDescent="0.25">
      <c r="A561" s="57"/>
      <c r="B561" s="57"/>
      <c r="C561" s="5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47"/>
    </row>
    <row r="562" spans="1:21" ht="18" customHeight="1" x14ac:dyDescent="0.25">
      <c r="A562" s="57"/>
      <c r="B562" s="57"/>
      <c r="C562" s="5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47"/>
    </row>
    <row r="563" spans="1:21" ht="18" customHeight="1" x14ac:dyDescent="0.25">
      <c r="A563" s="57"/>
      <c r="B563" s="57"/>
      <c r="C563" s="5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47"/>
    </row>
    <row r="564" spans="1:21" ht="18" customHeight="1" x14ac:dyDescent="0.25">
      <c r="A564" s="57"/>
      <c r="B564" s="57"/>
      <c r="C564" s="5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47"/>
    </row>
    <row r="565" spans="1:21" ht="18" customHeight="1" x14ac:dyDescent="0.25">
      <c r="A565" s="57"/>
      <c r="B565" s="57"/>
      <c r="C565" s="5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47"/>
    </row>
    <row r="566" spans="1:21" ht="18" customHeight="1" x14ac:dyDescent="0.25">
      <c r="A566" s="57"/>
      <c r="B566" s="57"/>
      <c r="C566" s="5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47"/>
    </row>
    <row r="567" spans="1:21" ht="18" customHeight="1" x14ac:dyDescent="0.25">
      <c r="A567" s="57"/>
      <c r="B567" s="57"/>
      <c r="C567" s="5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47"/>
    </row>
    <row r="568" spans="1:21" ht="18" customHeight="1" x14ac:dyDescent="0.25">
      <c r="A568" s="57"/>
      <c r="B568" s="57"/>
      <c r="C568" s="5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47"/>
    </row>
    <row r="569" spans="1:21" ht="18" customHeight="1" x14ac:dyDescent="0.25">
      <c r="A569" s="57"/>
      <c r="B569" s="57"/>
      <c r="C569" s="5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</row>
    <row r="570" spans="1:21" ht="18" customHeight="1" x14ac:dyDescent="0.25">
      <c r="A570" s="57"/>
      <c r="B570" s="57"/>
      <c r="C570" s="5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47"/>
    </row>
    <row r="571" spans="1:21" ht="18" customHeight="1" x14ac:dyDescent="0.25">
      <c r="A571" s="57"/>
      <c r="B571" s="57"/>
      <c r="C571" s="5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47"/>
    </row>
    <row r="572" spans="1:21" ht="18" customHeight="1" x14ac:dyDescent="0.25">
      <c r="A572" s="57"/>
      <c r="B572" s="57"/>
      <c r="C572" s="5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</row>
    <row r="573" spans="1:21" ht="18" customHeight="1" x14ac:dyDescent="0.25">
      <c r="A573" s="57"/>
      <c r="B573" s="57"/>
      <c r="C573" s="5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47"/>
    </row>
    <row r="574" spans="1:21" ht="18" customHeight="1" x14ac:dyDescent="0.25">
      <c r="A574" s="57"/>
      <c r="B574" s="57"/>
      <c r="C574" s="5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</row>
    <row r="575" spans="1:21" ht="18" customHeight="1" x14ac:dyDescent="0.25">
      <c r="A575" s="57"/>
      <c r="B575" s="57"/>
      <c r="C575" s="5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</row>
    <row r="576" spans="1:21" ht="18" customHeight="1" x14ac:dyDescent="0.25">
      <c r="A576" s="57"/>
      <c r="B576" s="57"/>
      <c r="C576" s="5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47"/>
    </row>
    <row r="577" spans="1:21" ht="18" customHeight="1" x14ac:dyDescent="0.25">
      <c r="A577" s="57"/>
      <c r="B577" s="57"/>
      <c r="C577" s="5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</row>
    <row r="578" spans="1:21" ht="18" customHeight="1" x14ac:dyDescent="0.25">
      <c r="A578" s="57"/>
      <c r="B578" s="57"/>
      <c r="C578" s="5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</row>
    <row r="579" spans="1:21" ht="18" customHeight="1" x14ac:dyDescent="0.25">
      <c r="A579" s="57"/>
      <c r="B579" s="57"/>
      <c r="C579" s="5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47"/>
    </row>
    <row r="580" spans="1:21" ht="18" customHeight="1" x14ac:dyDescent="0.25">
      <c r="A580" s="57"/>
      <c r="B580" s="57"/>
      <c r="C580" s="5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</row>
    <row r="581" spans="1:21" ht="18" customHeight="1" x14ac:dyDescent="0.25">
      <c r="A581" s="57"/>
      <c r="B581" s="57"/>
      <c r="C581" s="5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47"/>
    </row>
    <row r="582" spans="1:21" ht="18" customHeight="1" x14ac:dyDescent="0.25">
      <c r="A582" s="57"/>
      <c r="B582" s="57"/>
      <c r="C582" s="5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47"/>
    </row>
    <row r="583" spans="1:21" ht="18" customHeight="1" x14ac:dyDescent="0.25">
      <c r="A583" s="57"/>
      <c r="B583" s="57"/>
      <c r="C583" s="5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47"/>
    </row>
    <row r="584" spans="1:21" ht="18" customHeight="1" x14ac:dyDescent="0.25">
      <c r="A584" s="57"/>
      <c r="B584" s="57"/>
      <c r="C584" s="5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47"/>
    </row>
    <row r="585" spans="1:21" ht="18" customHeight="1" x14ac:dyDescent="0.25">
      <c r="A585" s="57"/>
      <c r="B585" s="57"/>
      <c r="C585" s="5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</row>
    <row r="586" spans="1:21" ht="18" customHeight="1" x14ac:dyDescent="0.25">
      <c r="A586" s="57"/>
      <c r="B586" s="57"/>
      <c r="C586" s="5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47"/>
    </row>
    <row r="587" spans="1:21" ht="18" customHeight="1" x14ac:dyDescent="0.25">
      <c r="A587" s="57"/>
      <c r="B587" s="57"/>
      <c r="C587" s="5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</row>
    <row r="588" spans="1:21" ht="18" customHeight="1" x14ac:dyDescent="0.25">
      <c r="A588" s="57"/>
      <c r="B588" s="57"/>
      <c r="C588" s="5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47"/>
    </row>
    <row r="589" spans="1:21" ht="18" customHeight="1" x14ac:dyDescent="0.25">
      <c r="A589" s="57"/>
      <c r="B589" s="57"/>
      <c r="C589" s="5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</row>
    <row r="590" spans="1:21" ht="18" customHeight="1" x14ac:dyDescent="0.25">
      <c r="A590" s="57"/>
      <c r="B590" s="57"/>
      <c r="C590" s="5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</row>
    <row r="591" spans="1:21" ht="18" customHeight="1" x14ac:dyDescent="0.25">
      <c r="A591" s="57"/>
      <c r="B591" s="57"/>
      <c r="C591" s="5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</row>
    <row r="592" spans="1:21" ht="18" customHeight="1" x14ac:dyDescent="0.25">
      <c r="A592" s="57"/>
      <c r="B592" s="57"/>
      <c r="C592" s="5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</row>
    <row r="593" spans="1:21" ht="18" customHeight="1" x14ac:dyDescent="0.25">
      <c r="A593" s="57"/>
      <c r="B593" s="57"/>
      <c r="C593" s="5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47"/>
    </row>
    <row r="594" spans="1:21" ht="18" customHeight="1" x14ac:dyDescent="0.25">
      <c r="A594" s="57"/>
      <c r="B594" s="57"/>
      <c r="C594" s="5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47"/>
    </row>
    <row r="595" spans="1:21" ht="18" customHeight="1" x14ac:dyDescent="0.25">
      <c r="A595" s="57"/>
      <c r="B595" s="57"/>
      <c r="C595" s="5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47"/>
    </row>
    <row r="596" spans="1:21" ht="18" customHeight="1" x14ac:dyDescent="0.25">
      <c r="A596" s="57"/>
      <c r="B596" s="57"/>
      <c r="C596" s="5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47"/>
    </row>
    <row r="597" spans="1:21" ht="18" customHeight="1" x14ac:dyDescent="0.25">
      <c r="A597" s="57"/>
      <c r="B597" s="57"/>
      <c r="C597" s="5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47"/>
    </row>
    <row r="598" spans="1:21" ht="18" customHeight="1" x14ac:dyDescent="0.25">
      <c r="A598" s="57"/>
      <c r="B598" s="57"/>
      <c r="C598" s="5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</row>
    <row r="599" spans="1:21" ht="18" customHeight="1" x14ac:dyDescent="0.25">
      <c r="A599" s="57"/>
      <c r="B599" s="57"/>
      <c r="C599" s="5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47"/>
    </row>
    <row r="600" spans="1:21" ht="18" customHeight="1" x14ac:dyDescent="0.25">
      <c r="A600" s="57"/>
      <c r="B600" s="57"/>
      <c r="C600" s="5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</row>
    <row r="601" spans="1:21" ht="18" customHeight="1" x14ac:dyDescent="0.25">
      <c r="A601" s="57"/>
      <c r="B601" s="57"/>
      <c r="C601" s="5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</row>
    <row r="602" spans="1:21" ht="18" customHeight="1" x14ac:dyDescent="0.25">
      <c r="A602" s="57"/>
      <c r="B602" s="57"/>
      <c r="C602" s="5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</row>
    <row r="603" spans="1:21" ht="18" customHeight="1" x14ac:dyDescent="0.25">
      <c r="A603" s="57"/>
      <c r="B603" s="57"/>
      <c r="C603" s="5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47"/>
    </row>
    <row r="604" spans="1:21" ht="18" customHeight="1" x14ac:dyDescent="0.25">
      <c r="A604" s="57"/>
      <c r="B604" s="57"/>
      <c r="C604" s="5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47"/>
    </row>
    <row r="605" spans="1:21" ht="18" customHeight="1" x14ac:dyDescent="0.25">
      <c r="A605" s="57"/>
      <c r="B605" s="57"/>
      <c r="C605" s="5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47"/>
    </row>
    <row r="606" spans="1:21" ht="18" customHeight="1" x14ac:dyDescent="0.25">
      <c r="A606" s="57"/>
      <c r="B606" s="57"/>
      <c r="C606" s="5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47"/>
    </row>
    <row r="607" spans="1:21" ht="18" customHeight="1" x14ac:dyDescent="0.25">
      <c r="A607" s="57"/>
      <c r="B607" s="57"/>
      <c r="C607" s="5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47"/>
    </row>
    <row r="608" spans="1:21" ht="18" customHeight="1" x14ac:dyDescent="0.25">
      <c r="A608" s="57"/>
      <c r="B608" s="57"/>
      <c r="C608" s="5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47"/>
    </row>
    <row r="609" spans="1:21" ht="18" customHeight="1" x14ac:dyDescent="0.25">
      <c r="A609" s="57"/>
      <c r="B609" s="57"/>
      <c r="C609" s="5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47"/>
    </row>
    <row r="610" spans="1:21" ht="18" customHeight="1" x14ac:dyDescent="0.25">
      <c r="A610" s="57"/>
      <c r="B610" s="57"/>
      <c r="C610" s="5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47"/>
    </row>
    <row r="611" spans="1:21" ht="18" customHeight="1" x14ac:dyDescent="0.25">
      <c r="A611" s="57"/>
      <c r="B611" s="57"/>
      <c r="C611" s="5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</row>
    <row r="612" spans="1:21" ht="18" customHeight="1" x14ac:dyDescent="0.25">
      <c r="A612" s="57"/>
      <c r="B612" s="57"/>
      <c r="C612" s="5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47"/>
    </row>
    <row r="613" spans="1:21" ht="18" customHeight="1" x14ac:dyDescent="0.25">
      <c r="A613" s="57"/>
      <c r="B613" s="57"/>
      <c r="C613" s="5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47"/>
    </row>
    <row r="614" spans="1:21" ht="18" customHeight="1" x14ac:dyDescent="0.25">
      <c r="A614" s="57"/>
      <c r="B614" s="57"/>
      <c r="C614" s="5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</row>
    <row r="615" spans="1:21" ht="18" customHeight="1" x14ac:dyDescent="0.25">
      <c r="A615" s="57"/>
      <c r="B615" s="57"/>
      <c r="C615" s="5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47"/>
    </row>
    <row r="616" spans="1:21" ht="18" customHeight="1" x14ac:dyDescent="0.25">
      <c r="A616" s="57"/>
      <c r="B616" s="57"/>
      <c r="C616" s="5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47"/>
    </row>
    <row r="617" spans="1:21" ht="18" customHeight="1" x14ac:dyDescent="0.25">
      <c r="A617" s="57"/>
      <c r="B617" s="57"/>
      <c r="C617" s="5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</row>
    <row r="618" spans="1:21" ht="18" customHeight="1" x14ac:dyDescent="0.25">
      <c r="A618" s="57"/>
      <c r="B618" s="57"/>
      <c r="C618" s="5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47"/>
    </row>
    <row r="619" spans="1:21" ht="18" customHeight="1" x14ac:dyDescent="0.25">
      <c r="A619" s="57"/>
      <c r="B619" s="57"/>
      <c r="C619" s="5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47"/>
    </row>
    <row r="620" spans="1:21" ht="18" customHeight="1" x14ac:dyDescent="0.25">
      <c r="A620" s="57"/>
      <c r="B620" s="57"/>
      <c r="C620" s="5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47"/>
    </row>
    <row r="621" spans="1:21" ht="18" customHeight="1" x14ac:dyDescent="0.25">
      <c r="A621" s="57"/>
      <c r="B621" s="57"/>
      <c r="C621" s="5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</row>
    <row r="622" spans="1:21" ht="18" customHeight="1" x14ac:dyDescent="0.25">
      <c r="A622" s="57"/>
      <c r="B622" s="57"/>
      <c r="C622" s="5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</row>
    <row r="623" spans="1:21" ht="18" customHeight="1" x14ac:dyDescent="0.25">
      <c r="A623" s="57"/>
      <c r="B623" s="57"/>
      <c r="C623" s="5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</row>
    <row r="624" spans="1:21" ht="18" customHeight="1" x14ac:dyDescent="0.25">
      <c r="A624" s="57"/>
      <c r="B624" s="57"/>
      <c r="C624" s="5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</row>
    <row r="625" spans="1:21" ht="18" customHeight="1" x14ac:dyDescent="0.25">
      <c r="A625" s="57"/>
      <c r="B625" s="57"/>
      <c r="C625" s="5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47"/>
    </row>
    <row r="626" spans="1:21" ht="18" customHeight="1" x14ac:dyDescent="0.25">
      <c r="A626" s="57"/>
      <c r="B626" s="57"/>
      <c r="C626" s="5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</row>
    <row r="627" spans="1:21" ht="18" customHeight="1" x14ac:dyDescent="0.25">
      <c r="A627" s="57"/>
      <c r="B627" s="57"/>
      <c r="C627" s="5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</row>
    <row r="628" spans="1:21" ht="18" customHeight="1" x14ac:dyDescent="0.25">
      <c r="A628" s="57"/>
      <c r="B628" s="57"/>
      <c r="C628" s="5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</row>
    <row r="629" spans="1:21" ht="18" customHeight="1" x14ac:dyDescent="0.25">
      <c r="A629" s="57"/>
      <c r="B629" s="57"/>
      <c r="C629" s="5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</row>
    <row r="630" spans="1:21" ht="18" customHeight="1" x14ac:dyDescent="0.25">
      <c r="A630" s="57"/>
      <c r="B630" s="57"/>
      <c r="C630" s="5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</row>
    <row r="631" spans="1:21" ht="18" customHeight="1" x14ac:dyDescent="0.25">
      <c r="A631" s="57"/>
      <c r="B631" s="57"/>
      <c r="C631" s="5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</row>
    <row r="632" spans="1:21" ht="18" customHeight="1" x14ac:dyDescent="0.25">
      <c r="A632" s="57"/>
      <c r="B632" s="57"/>
      <c r="C632" s="5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</row>
    <row r="633" spans="1:21" ht="18" customHeight="1" x14ac:dyDescent="0.25">
      <c r="A633" s="57"/>
      <c r="B633" s="57"/>
      <c r="C633" s="5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47"/>
    </row>
    <row r="634" spans="1:21" ht="18" customHeight="1" x14ac:dyDescent="0.25">
      <c r="A634" s="57"/>
      <c r="B634" s="57"/>
      <c r="C634" s="5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</row>
    <row r="635" spans="1:21" ht="18" customHeight="1" x14ac:dyDescent="0.25">
      <c r="A635" s="57"/>
      <c r="B635" s="57"/>
      <c r="C635" s="5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47"/>
    </row>
    <row r="636" spans="1:21" ht="18" customHeight="1" x14ac:dyDescent="0.25">
      <c r="A636" s="57"/>
      <c r="B636" s="57"/>
      <c r="C636" s="5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47"/>
    </row>
    <row r="637" spans="1:21" ht="18" customHeight="1" x14ac:dyDescent="0.25">
      <c r="A637" s="57"/>
      <c r="B637" s="57"/>
      <c r="C637" s="5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47"/>
    </row>
    <row r="638" spans="1:21" ht="18" customHeight="1" x14ac:dyDescent="0.25">
      <c r="A638" s="57"/>
      <c r="B638" s="57"/>
      <c r="C638" s="5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47"/>
    </row>
    <row r="639" spans="1:21" ht="18" customHeight="1" x14ac:dyDescent="0.25">
      <c r="A639" s="57"/>
      <c r="B639" s="57"/>
      <c r="C639" s="5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47"/>
    </row>
    <row r="640" spans="1:21" ht="18" customHeight="1" x14ac:dyDescent="0.25">
      <c r="A640" s="57"/>
      <c r="B640" s="57"/>
      <c r="C640" s="5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</row>
    <row r="641" spans="1:21" ht="18" customHeight="1" x14ac:dyDescent="0.25">
      <c r="A641" s="57"/>
      <c r="B641" s="57"/>
      <c r="C641" s="5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47"/>
    </row>
    <row r="642" spans="1:21" ht="18" customHeight="1" x14ac:dyDescent="0.25">
      <c r="A642" s="57"/>
      <c r="B642" s="57"/>
      <c r="C642" s="5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47"/>
    </row>
    <row r="643" spans="1:21" ht="18" customHeight="1" x14ac:dyDescent="0.25">
      <c r="A643" s="57"/>
      <c r="B643" s="57"/>
      <c r="C643" s="5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47"/>
    </row>
    <row r="644" spans="1:21" ht="18" customHeight="1" x14ac:dyDescent="0.25">
      <c r="A644" s="57"/>
      <c r="B644" s="57"/>
      <c r="C644" s="5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</row>
    <row r="645" spans="1:21" ht="18" customHeight="1" x14ac:dyDescent="0.25">
      <c r="A645" s="57"/>
      <c r="B645" s="57"/>
      <c r="C645" s="5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</row>
    <row r="646" spans="1:21" ht="18" customHeight="1" x14ac:dyDescent="0.25">
      <c r="A646" s="57"/>
      <c r="B646" s="57"/>
      <c r="C646" s="5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</row>
    <row r="647" spans="1:21" ht="18" customHeight="1" x14ac:dyDescent="0.25">
      <c r="A647" s="57"/>
      <c r="B647" s="57"/>
      <c r="C647" s="5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</row>
    <row r="648" spans="1:21" ht="18" customHeight="1" x14ac:dyDescent="0.25">
      <c r="A648" s="57"/>
      <c r="B648" s="57"/>
      <c r="C648" s="5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</row>
    <row r="649" spans="1:21" ht="18" customHeight="1" x14ac:dyDescent="0.25">
      <c r="A649" s="57"/>
      <c r="B649" s="57"/>
      <c r="C649" s="5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47"/>
    </row>
    <row r="650" spans="1:21" ht="18" customHeight="1" x14ac:dyDescent="0.25">
      <c r="A650" s="57"/>
      <c r="B650" s="57"/>
      <c r="C650" s="5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47"/>
    </row>
    <row r="651" spans="1:21" ht="18" customHeight="1" x14ac:dyDescent="0.25">
      <c r="A651" s="57"/>
      <c r="B651" s="57"/>
      <c r="C651" s="5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47"/>
    </row>
    <row r="652" spans="1:21" ht="18" customHeight="1" x14ac:dyDescent="0.25">
      <c r="A652" s="57"/>
      <c r="B652" s="57"/>
      <c r="C652" s="5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</row>
    <row r="653" spans="1:21" ht="18" customHeight="1" x14ac:dyDescent="0.25">
      <c r="A653" s="57"/>
      <c r="B653" s="57"/>
      <c r="C653" s="5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47"/>
    </row>
    <row r="654" spans="1:21" ht="18" customHeight="1" x14ac:dyDescent="0.25">
      <c r="A654" s="57"/>
      <c r="B654" s="57"/>
      <c r="C654" s="5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47"/>
    </row>
    <row r="655" spans="1:21" ht="18" customHeight="1" x14ac:dyDescent="0.25">
      <c r="A655" s="57"/>
      <c r="B655" s="57"/>
      <c r="C655" s="5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47"/>
    </row>
    <row r="656" spans="1:21" ht="18" customHeight="1" x14ac:dyDescent="0.25">
      <c r="A656" s="57"/>
      <c r="B656" s="57"/>
      <c r="C656" s="5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47"/>
    </row>
    <row r="657" spans="1:21" ht="18" customHeight="1" x14ac:dyDescent="0.25">
      <c r="A657" s="57"/>
      <c r="B657" s="57"/>
      <c r="C657" s="5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47"/>
    </row>
    <row r="658" spans="1:21" ht="18" customHeight="1" x14ac:dyDescent="0.25">
      <c r="A658" s="57"/>
      <c r="B658" s="57"/>
      <c r="C658" s="5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</row>
    <row r="659" spans="1:21" ht="18" customHeight="1" x14ac:dyDescent="0.25">
      <c r="A659" s="57"/>
      <c r="B659" s="57"/>
      <c r="C659" s="5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</row>
    <row r="660" spans="1:21" ht="18" customHeight="1" x14ac:dyDescent="0.25">
      <c r="A660" s="57"/>
      <c r="B660" s="57"/>
      <c r="C660" s="5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</row>
    <row r="661" spans="1:21" ht="18" customHeight="1" x14ac:dyDescent="0.25">
      <c r="A661" s="57"/>
      <c r="B661" s="57"/>
      <c r="C661" s="5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</row>
    <row r="662" spans="1:21" ht="18" customHeight="1" x14ac:dyDescent="0.25">
      <c r="A662" s="57"/>
      <c r="B662" s="57"/>
      <c r="C662" s="5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</row>
    <row r="663" spans="1:21" ht="18" customHeight="1" x14ac:dyDescent="0.25">
      <c r="A663" s="57"/>
      <c r="B663" s="57"/>
      <c r="C663" s="5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</row>
    <row r="664" spans="1:21" ht="18" customHeight="1" x14ac:dyDescent="0.25">
      <c r="A664" s="57"/>
      <c r="B664" s="57"/>
      <c r="C664" s="5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47"/>
    </row>
    <row r="665" spans="1:21" ht="18" customHeight="1" x14ac:dyDescent="0.25">
      <c r="A665" s="57"/>
      <c r="B665" s="57"/>
      <c r="C665" s="5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47"/>
    </row>
    <row r="666" spans="1:21" ht="18" customHeight="1" x14ac:dyDescent="0.25">
      <c r="A666" s="57"/>
      <c r="B666" s="57"/>
      <c r="C666" s="5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</row>
    <row r="667" spans="1:21" ht="18" customHeight="1" x14ac:dyDescent="0.25">
      <c r="A667" s="57"/>
      <c r="B667" s="57"/>
      <c r="C667" s="5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</row>
    <row r="668" spans="1:21" ht="18" customHeight="1" x14ac:dyDescent="0.25">
      <c r="A668" s="57"/>
      <c r="B668" s="57"/>
      <c r="C668" s="5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47"/>
    </row>
    <row r="669" spans="1:21" ht="18" customHeight="1" x14ac:dyDescent="0.25">
      <c r="A669" s="57"/>
      <c r="B669" s="57"/>
      <c r="C669" s="5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47"/>
    </row>
    <row r="670" spans="1:21" ht="18" customHeight="1" x14ac:dyDescent="0.25">
      <c r="A670" s="57"/>
      <c r="B670" s="57"/>
      <c r="C670" s="5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</row>
    <row r="671" spans="1:21" ht="18" customHeight="1" x14ac:dyDescent="0.25">
      <c r="A671" s="57"/>
      <c r="B671" s="57"/>
      <c r="C671" s="5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</row>
    <row r="672" spans="1:21" ht="18" customHeight="1" x14ac:dyDescent="0.25">
      <c r="A672" s="57"/>
      <c r="B672" s="57"/>
      <c r="C672" s="5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47"/>
    </row>
    <row r="673" spans="1:21" ht="18" customHeight="1" x14ac:dyDescent="0.25">
      <c r="A673" s="57"/>
      <c r="B673" s="57"/>
      <c r="C673" s="5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47"/>
    </row>
    <row r="674" spans="1:21" ht="18" customHeight="1" x14ac:dyDescent="0.25">
      <c r="A674" s="57"/>
      <c r="B674" s="57"/>
      <c r="C674" s="5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</row>
    <row r="675" spans="1:21" ht="18" customHeight="1" x14ac:dyDescent="0.25">
      <c r="A675" s="57"/>
      <c r="B675" s="57"/>
      <c r="C675" s="5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</row>
    <row r="676" spans="1:21" ht="18" customHeight="1" x14ac:dyDescent="0.25">
      <c r="A676" s="57"/>
      <c r="B676" s="57"/>
      <c r="C676" s="5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</row>
    <row r="677" spans="1:21" ht="18" customHeight="1" x14ac:dyDescent="0.25">
      <c r="A677" s="57"/>
      <c r="B677" s="57"/>
      <c r="C677" s="5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</row>
    <row r="678" spans="1:21" ht="18" customHeight="1" x14ac:dyDescent="0.25">
      <c r="A678" s="57"/>
      <c r="B678" s="57"/>
      <c r="C678" s="5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47"/>
    </row>
    <row r="679" spans="1:21" ht="18" customHeight="1" x14ac:dyDescent="0.25">
      <c r="A679" s="57"/>
      <c r="B679" s="57"/>
      <c r="C679" s="5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47"/>
    </row>
    <row r="680" spans="1:21" ht="18" customHeight="1" x14ac:dyDescent="0.25">
      <c r="A680" s="57"/>
      <c r="B680" s="57"/>
      <c r="C680" s="5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</row>
    <row r="681" spans="1:21" ht="18" customHeight="1" x14ac:dyDescent="0.25">
      <c r="A681" s="57"/>
      <c r="B681" s="57"/>
      <c r="C681" s="5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</row>
    <row r="682" spans="1:21" ht="18" customHeight="1" x14ac:dyDescent="0.25">
      <c r="A682" s="57"/>
      <c r="B682" s="57"/>
      <c r="C682" s="5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</row>
    <row r="683" spans="1:21" ht="18" customHeight="1" x14ac:dyDescent="0.25">
      <c r="A683" s="57"/>
      <c r="B683" s="57"/>
      <c r="C683" s="5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47"/>
    </row>
    <row r="684" spans="1:21" ht="18" customHeight="1" x14ac:dyDescent="0.25">
      <c r="A684" s="57"/>
      <c r="B684" s="57"/>
      <c r="C684" s="5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47"/>
    </row>
    <row r="685" spans="1:21" ht="18" customHeight="1" x14ac:dyDescent="0.25">
      <c r="A685" s="57"/>
      <c r="B685" s="57"/>
      <c r="C685" s="5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</row>
    <row r="686" spans="1:21" ht="18" customHeight="1" x14ac:dyDescent="0.25">
      <c r="A686" s="57"/>
      <c r="B686" s="57"/>
      <c r="C686" s="5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47"/>
    </row>
    <row r="687" spans="1:21" ht="18" customHeight="1" x14ac:dyDescent="0.25">
      <c r="A687" s="57"/>
      <c r="B687" s="57"/>
      <c r="C687" s="5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</row>
    <row r="688" spans="1:21" ht="18" customHeight="1" x14ac:dyDescent="0.25">
      <c r="A688" s="57"/>
      <c r="B688" s="57"/>
      <c r="C688" s="5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</row>
    <row r="689" spans="1:21" ht="18" customHeight="1" x14ac:dyDescent="0.25">
      <c r="A689" s="57"/>
      <c r="B689" s="57"/>
      <c r="C689" s="5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</row>
    <row r="690" spans="1:21" ht="18" customHeight="1" x14ac:dyDescent="0.25">
      <c r="A690" s="57"/>
      <c r="B690" s="57"/>
      <c r="C690" s="5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47"/>
    </row>
    <row r="691" spans="1:21" ht="18" customHeight="1" x14ac:dyDescent="0.25">
      <c r="A691" s="57"/>
      <c r="B691" s="57"/>
      <c r="C691" s="5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</row>
    <row r="692" spans="1:21" ht="18" customHeight="1" x14ac:dyDescent="0.25">
      <c r="A692" s="57"/>
      <c r="B692" s="57"/>
      <c r="C692" s="5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</row>
    <row r="693" spans="1:21" ht="18" customHeight="1" x14ac:dyDescent="0.25">
      <c r="A693" s="57"/>
      <c r="B693" s="57"/>
      <c r="C693" s="5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</row>
    <row r="694" spans="1:21" ht="18" customHeight="1" x14ac:dyDescent="0.25">
      <c r="A694" s="57"/>
      <c r="B694" s="57"/>
      <c r="C694" s="5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</row>
    <row r="695" spans="1:21" ht="18" customHeight="1" x14ac:dyDescent="0.25">
      <c r="A695" s="57"/>
      <c r="B695" s="57"/>
      <c r="C695" s="5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</row>
    <row r="696" spans="1:21" ht="18" customHeight="1" x14ac:dyDescent="0.25">
      <c r="A696" s="57"/>
      <c r="B696" s="57"/>
      <c r="C696" s="5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47"/>
    </row>
    <row r="697" spans="1:21" ht="18" customHeight="1" x14ac:dyDescent="0.25">
      <c r="A697" s="57"/>
      <c r="B697" s="57"/>
      <c r="C697" s="5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</row>
    <row r="698" spans="1:21" ht="18" customHeight="1" x14ac:dyDescent="0.25">
      <c r="A698" s="57"/>
      <c r="B698" s="57"/>
      <c r="C698" s="5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47"/>
    </row>
    <row r="699" spans="1:21" ht="18" customHeight="1" x14ac:dyDescent="0.25">
      <c r="A699" s="57"/>
      <c r="B699" s="57"/>
      <c r="C699" s="5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47"/>
    </row>
    <row r="700" spans="1:21" ht="18" customHeight="1" x14ac:dyDescent="0.25">
      <c r="A700" s="57"/>
      <c r="B700" s="57"/>
      <c r="C700" s="5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</row>
    <row r="701" spans="1:21" ht="18" customHeight="1" x14ac:dyDescent="0.25">
      <c r="A701" s="57"/>
      <c r="B701" s="57"/>
      <c r="C701" s="5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47"/>
    </row>
    <row r="702" spans="1:21" ht="18" customHeight="1" x14ac:dyDescent="0.25">
      <c r="A702" s="57"/>
      <c r="B702" s="57"/>
      <c r="C702" s="5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</row>
    <row r="703" spans="1:21" ht="18" customHeight="1" x14ac:dyDescent="0.25">
      <c r="A703" s="57"/>
      <c r="B703" s="57"/>
      <c r="C703" s="5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47"/>
    </row>
    <row r="704" spans="1:21" ht="18" customHeight="1" x14ac:dyDescent="0.25">
      <c r="A704" s="57"/>
      <c r="B704" s="57"/>
      <c r="C704" s="5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</row>
    <row r="705" spans="1:21" ht="18" customHeight="1" x14ac:dyDescent="0.25">
      <c r="A705" s="57"/>
      <c r="B705" s="57"/>
      <c r="C705" s="5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</row>
    <row r="706" spans="1:21" ht="18" customHeight="1" x14ac:dyDescent="0.25">
      <c r="A706" s="57"/>
      <c r="B706" s="57"/>
      <c r="C706" s="5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47"/>
    </row>
    <row r="707" spans="1:21" ht="18" customHeight="1" x14ac:dyDescent="0.25">
      <c r="A707" s="57"/>
      <c r="B707" s="57"/>
      <c r="C707" s="5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47"/>
    </row>
    <row r="708" spans="1:21" ht="18" customHeight="1" x14ac:dyDescent="0.25">
      <c r="A708" s="57"/>
      <c r="B708" s="57"/>
      <c r="C708" s="5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</row>
    <row r="709" spans="1:21" ht="18" customHeight="1" x14ac:dyDescent="0.25">
      <c r="A709" s="57"/>
      <c r="B709" s="57"/>
      <c r="C709" s="5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47"/>
    </row>
    <row r="710" spans="1:21" ht="18" customHeight="1" x14ac:dyDescent="0.25">
      <c r="A710" s="57"/>
      <c r="B710" s="57"/>
      <c r="C710" s="5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</row>
    <row r="711" spans="1:21" ht="18" customHeight="1" x14ac:dyDescent="0.25">
      <c r="A711" s="57"/>
      <c r="B711" s="57"/>
      <c r="C711" s="5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</row>
    <row r="712" spans="1:21" ht="18" customHeight="1" x14ac:dyDescent="0.25">
      <c r="A712" s="57"/>
      <c r="B712" s="57"/>
      <c r="C712" s="5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</row>
    <row r="713" spans="1:21" ht="18" customHeight="1" x14ac:dyDescent="0.25">
      <c r="A713" s="57"/>
      <c r="B713" s="57"/>
      <c r="C713" s="5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47"/>
    </row>
    <row r="714" spans="1:21" ht="18" customHeight="1" x14ac:dyDescent="0.25">
      <c r="A714" s="57"/>
      <c r="B714" s="57"/>
      <c r="C714" s="5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</row>
    <row r="715" spans="1:21" ht="18" customHeight="1" x14ac:dyDescent="0.25">
      <c r="A715" s="57"/>
      <c r="B715" s="57"/>
      <c r="C715" s="5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47"/>
    </row>
    <row r="716" spans="1:21" ht="18" customHeight="1" x14ac:dyDescent="0.25">
      <c r="A716" s="57"/>
      <c r="B716" s="57"/>
      <c r="C716" s="5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47"/>
    </row>
    <row r="717" spans="1:21" ht="18" customHeight="1" x14ac:dyDescent="0.25">
      <c r="A717" s="57"/>
      <c r="B717" s="57"/>
      <c r="C717" s="5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47"/>
    </row>
    <row r="718" spans="1:21" ht="18" customHeight="1" x14ac:dyDescent="0.25">
      <c r="A718" s="57"/>
      <c r="B718" s="57"/>
      <c r="C718" s="5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</row>
    <row r="719" spans="1:21" ht="18" customHeight="1" x14ac:dyDescent="0.25">
      <c r="A719" s="57"/>
      <c r="B719" s="57"/>
      <c r="C719" s="5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47"/>
    </row>
    <row r="720" spans="1:21" ht="18" customHeight="1" x14ac:dyDescent="0.25">
      <c r="A720" s="57"/>
      <c r="B720" s="57"/>
      <c r="C720" s="5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47"/>
    </row>
    <row r="721" spans="1:21" ht="18" customHeight="1" x14ac:dyDescent="0.25">
      <c r="A721" s="57"/>
      <c r="B721" s="57"/>
      <c r="C721" s="5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</row>
    <row r="722" spans="1:21" ht="18" customHeight="1" x14ac:dyDescent="0.25">
      <c r="A722" s="57"/>
      <c r="B722" s="57"/>
      <c r="C722" s="5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</row>
    <row r="723" spans="1:21" ht="18" customHeight="1" x14ac:dyDescent="0.25">
      <c r="A723" s="57"/>
      <c r="B723" s="57"/>
      <c r="C723" s="5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47"/>
    </row>
    <row r="724" spans="1:21" ht="18" customHeight="1" x14ac:dyDescent="0.25">
      <c r="A724" s="57"/>
      <c r="B724" s="57"/>
      <c r="C724" s="5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</row>
    <row r="725" spans="1:21" ht="18" customHeight="1" x14ac:dyDescent="0.25">
      <c r="A725" s="57"/>
      <c r="B725" s="57"/>
      <c r="C725" s="5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47"/>
    </row>
    <row r="726" spans="1:21" ht="18" customHeight="1" x14ac:dyDescent="0.25">
      <c r="A726" s="57"/>
      <c r="B726" s="57"/>
      <c r="C726" s="5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47"/>
    </row>
    <row r="727" spans="1:21" ht="18" customHeight="1" x14ac:dyDescent="0.25">
      <c r="A727" s="57"/>
      <c r="B727" s="57"/>
      <c r="C727" s="5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47"/>
    </row>
  </sheetData>
  <autoFilter ref="C4:C101" xr:uid="{00000000-0009-0000-0000-000000000000}"/>
  <mergeCells count="2">
    <mergeCell ref="A2:H2"/>
    <mergeCell ref="A3:H3"/>
  </mergeCells>
  <phoneticPr fontId="5" type="noConversion"/>
  <pageMargins left="0.28000000000000003" right="0.23622047244094491" top="0.43" bottom="0.74803149606299213" header="0.31496062992125984" footer="0.31496062992125984"/>
  <pageSetup paperSize="9" scale="6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14173-22F4-4551-9323-F1775FC1E216}">
  <sheetPr>
    <pageSetUpPr fitToPage="1"/>
  </sheetPr>
  <dimension ref="A1:F18"/>
  <sheetViews>
    <sheetView zoomScale="40" zoomScaleNormal="40" zoomScaleSheetLayoutView="58" workbookViewId="0">
      <selection activeCell="A30" sqref="A30"/>
    </sheetView>
  </sheetViews>
  <sheetFormatPr defaultColWidth="8.88671875" defaultRowHeight="28.95" customHeight="1" x14ac:dyDescent="0.25"/>
  <cols>
    <col min="1" max="1" width="52.5546875" style="1" customWidth="1"/>
    <col min="2" max="2" width="51.77734375" style="1" customWidth="1"/>
    <col min="3" max="4" width="52.109375" style="1" customWidth="1"/>
    <col min="5" max="5" width="74.6640625" style="1" customWidth="1"/>
    <col min="6" max="6" width="11.109375" style="1" bestFit="1" customWidth="1"/>
    <col min="7" max="7" width="8.88671875" style="1" customWidth="1"/>
    <col min="8" max="16384" width="8.88671875" style="1"/>
  </cols>
  <sheetData>
    <row r="1" spans="1:6" ht="60" customHeight="1" x14ac:dyDescent="0.25">
      <c r="E1" s="62" t="s">
        <v>126</v>
      </c>
    </row>
    <row r="2" spans="1:6" ht="46.2" customHeight="1" x14ac:dyDescent="0.25">
      <c r="A2" s="59" t="s">
        <v>129</v>
      </c>
      <c r="B2" s="59"/>
      <c r="C2" s="59"/>
      <c r="D2" s="59"/>
      <c r="E2" s="59"/>
    </row>
    <row r="3" spans="1:6" ht="59.4" customHeight="1" x14ac:dyDescent="0.25">
      <c r="A3" s="73" t="s">
        <v>93</v>
      </c>
      <c r="B3" s="74" t="s">
        <v>94</v>
      </c>
      <c r="C3" s="74" t="s">
        <v>107</v>
      </c>
      <c r="D3" s="74" t="s">
        <v>123</v>
      </c>
      <c r="E3" s="2" t="s">
        <v>95</v>
      </c>
    </row>
    <row r="4" spans="1:6" ht="45.6" x14ac:dyDescent="0.25">
      <c r="A4" s="73"/>
      <c r="B4" s="74"/>
      <c r="C4" s="74"/>
      <c r="D4" s="74"/>
      <c r="E4" s="2" t="s">
        <v>125</v>
      </c>
    </row>
    <row r="5" spans="1:6" ht="37.950000000000003" customHeight="1" x14ac:dyDescent="0.25">
      <c r="A5" s="3" t="s">
        <v>4</v>
      </c>
      <c r="B5" s="4">
        <f>+รายรพ.!E13</f>
        <v>0</v>
      </c>
      <c r="C5" s="4">
        <f>+รายรพ.!F13</f>
        <v>479413.49</v>
      </c>
      <c r="D5" s="4">
        <f>+รายรพ.!G13</f>
        <v>8578532.7899999991</v>
      </c>
      <c r="E5" s="4">
        <f t="shared" ref="E5:E11" si="0">SUM(B5:D5)</f>
        <v>9057946.2799999993</v>
      </c>
    </row>
    <row r="6" spans="1:6" ht="37.950000000000003" customHeight="1" x14ac:dyDescent="0.25">
      <c r="A6" s="3" t="s">
        <v>13</v>
      </c>
      <c r="B6" s="4">
        <f>+รายรพ.!E20</f>
        <v>0</v>
      </c>
      <c r="C6" s="4">
        <f>+รายรพ.!F20</f>
        <v>2304364</v>
      </c>
      <c r="D6" s="4">
        <f>+รายรพ.!G20</f>
        <v>13261713.51</v>
      </c>
      <c r="E6" s="4">
        <f t="shared" si="0"/>
        <v>15566077.51</v>
      </c>
    </row>
    <row r="7" spans="1:6" ht="37.950000000000003" customHeight="1" x14ac:dyDescent="0.25">
      <c r="A7" s="3" t="s">
        <v>20</v>
      </c>
      <c r="B7" s="5">
        <f>+รายรพ.!E43</f>
        <v>9582830.4600000009</v>
      </c>
      <c r="C7" s="5">
        <f>+รายรพ.!F43</f>
        <v>44221382.060000002</v>
      </c>
      <c r="D7" s="5">
        <f>+รายรพ.!G43</f>
        <v>47006380.960000001</v>
      </c>
      <c r="E7" s="4">
        <f t="shared" si="0"/>
        <v>100810593.48</v>
      </c>
    </row>
    <row r="8" spans="1:6" ht="37.950000000000003" customHeight="1" x14ac:dyDescent="0.25">
      <c r="A8" s="3" t="s">
        <v>41</v>
      </c>
      <c r="B8" s="5">
        <f>+รายรพ.!E58</f>
        <v>8690499.0999999996</v>
      </c>
      <c r="C8" s="5">
        <f>+รายรพ.!F58</f>
        <v>21284274.359999999</v>
      </c>
      <c r="D8" s="5">
        <f>+รายรพ.!G58</f>
        <v>34029199.780000001</v>
      </c>
      <c r="E8" s="4">
        <f t="shared" si="0"/>
        <v>64003973.240000002</v>
      </c>
    </row>
    <row r="9" spans="1:6" ht="37.950000000000003" customHeight="1" x14ac:dyDescent="0.25">
      <c r="A9" s="3" t="s">
        <v>56</v>
      </c>
      <c r="B9" s="5">
        <f>+รายรพ.!E68</f>
        <v>612856.9</v>
      </c>
      <c r="C9" s="5">
        <f>+รายรพ.!F68</f>
        <v>6631906.3500000006</v>
      </c>
      <c r="D9" s="5">
        <f>+รายรพ.!G68</f>
        <v>16531955.990000002</v>
      </c>
      <c r="E9" s="4">
        <f t="shared" si="0"/>
        <v>23776719.240000002</v>
      </c>
    </row>
    <row r="10" spans="1:6" ht="37.950000000000003" customHeight="1" x14ac:dyDescent="0.25">
      <c r="A10" s="3" t="s">
        <v>65</v>
      </c>
      <c r="B10" s="5">
        <f>+รายรพ.!E87</f>
        <v>0</v>
      </c>
      <c r="C10" s="5">
        <f>+รายรพ.!F87</f>
        <v>9762096.3800000008</v>
      </c>
      <c r="D10" s="5">
        <f>+รายรพ.!G87</f>
        <v>30360396.860000003</v>
      </c>
      <c r="E10" s="4">
        <f t="shared" si="0"/>
        <v>40122493.240000002</v>
      </c>
    </row>
    <row r="11" spans="1:6" ht="37.950000000000003" customHeight="1" x14ac:dyDescent="0.25">
      <c r="A11" s="3" t="s">
        <v>82</v>
      </c>
      <c r="B11" s="5">
        <f>+รายรพ.!E100</f>
        <v>0</v>
      </c>
      <c r="C11" s="5">
        <f>+รายรพ.!F100</f>
        <v>6448311.3899999997</v>
      </c>
      <c r="D11" s="5">
        <f>+รายรพ.!G100</f>
        <v>16713365.310000001</v>
      </c>
      <c r="E11" s="4">
        <f t="shared" si="0"/>
        <v>23161676.699999999</v>
      </c>
      <c r="F11" s="6"/>
    </row>
    <row r="12" spans="1:6" ht="45.6" x14ac:dyDescent="0.25">
      <c r="A12" s="7" t="s">
        <v>96</v>
      </c>
      <c r="B12" s="8">
        <f>SUM(B5:B11)</f>
        <v>18886186.460000001</v>
      </c>
      <c r="C12" s="8">
        <f>SUM(C5:C11)</f>
        <v>91131748.029999986</v>
      </c>
      <c r="D12" s="8">
        <f>SUM(D5:D11)</f>
        <v>166481545.20000002</v>
      </c>
      <c r="E12" s="8">
        <f>SUM(E5:E11)</f>
        <v>276499479.69000006</v>
      </c>
    </row>
    <row r="13" spans="1:6" ht="28.95" customHeight="1" x14ac:dyDescent="0.25">
      <c r="A13" s="32"/>
      <c r="B13" s="9"/>
      <c r="C13" s="9"/>
      <c r="D13" s="9"/>
      <c r="E13" s="10"/>
    </row>
    <row r="14" spans="1:6" ht="34.200000000000003" customHeight="1" x14ac:dyDescent="0.25">
      <c r="A14" s="32" t="s">
        <v>130</v>
      </c>
      <c r="B14" s="11"/>
      <c r="C14" s="11"/>
      <c r="D14" s="11"/>
      <c r="E14" s="68"/>
    </row>
    <row r="15" spans="1:6" ht="28.95" customHeight="1" x14ac:dyDescent="0.25">
      <c r="A15" s="32"/>
      <c r="B15" s="11"/>
      <c r="C15" s="11"/>
      <c r="D15" s="11"/>
      <c r="E15" s="11"/>
    </row>
    <row r="17" spans="2:5" ht="28.95" customHeight="1" x14ac:dyDescent="0.25">
      <c r="B17" s="60"/>
      <c r="C17" s="60"/>
      <c r="D17" s="60"/>
      <c r="E17" s="60"/>
    </row>
    <row r="18" spans="2:5" ht="28.95" customHeight="1" x14ac:dyDescent="0.25">
      <c r="B18" s="61"/>
      <c r="C18" s="61"/>
      <c r="D18" s="61"/>
      <c r="E18" s="61"/>
    </row>
  </sheetData>
  <mergeCells count="4">
    <mergeCell ref="A3:A4"/>
    <mergeCell ref="B3:B4"/>
    <mergeCell ref="C3:C4"/>
    <mergeCell ref="D3:D4"/>
  </mergeCells>
  <phoneticPr fontId="5" type="noConversion"/>
  <pageMargins left="0.70866141732283472" right="0.70866141732283472" top="0.94488188976377963" bottom="0.74803149606299213" header="0.31496062992125984" footer="0.31496062992125984"/>
  <pageSetup paperSize="9"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A2C1-2B3D-4648-BEB3-521DA0F83B54}">
  <dimension ref="A1:J110"/>
  <sheetViews>
    <sheetView zoomScale="70" zoomScaleNormal="70" workbookViewId="0">
      <selection activeCell="F88" sqref="F88:F108"/>
    </sheetView>
  </sheetViews>
  <sheetFormatPr defaultColWidth="8.88671875" defaultRowHeight="17.399999999999999" x14ac:dyDescent="0.5"/>
  <cols>
    <col min="1" max="1" width="7.6640625" style="18" bestFit="1" customWidth="1"/>
    <col min="2" max="2" width="48.77734375" style="15" bestFit="1" customWidth="1"/>
    <col min="3" max="4" width="19.33203125" style="15" bestFit="1" customWidth="1"/>
    <col min="5" max="5" width="19.33203125" style="15" customWidth="1"/>
    <col min="6" max="6" width="23.44140625" style="15" bestFit="1" customWidth="1"/>
    <col min="7" max="16384" width="8.88671875" style="15"/>
  </cols>
  <sheetData>
    <row r="1" spans="1:6" ht="34.200000000000003" customHeight="1" x14ac:dyDescent="0.5">
      <c r="A1" s="12" t="s">
        <v>112</v>
      </c>
      <c r="B1" s="13" t="s">
        <v>2</v>
      </c>
      <c r="C1" s="13" t="s">
        <v>94</v>
      </c>
      <c r="D1" s="13" t="s">
        <v>107</v>
      </c>
      <c r="E1" s="13" t="s">
        <v>123</v>
      </c>
      <c r="F1" s="14" t="s">
        <v>127</v>
      </c>
    </row>
    <row r="2" spans="1:6" s="16" customFormat="1" ht="22.2" customHeight="1" x14ac:dyDescent="0.25">
      <c r="A2" s="19">
        <v>1</v>
      </c>
      <c r="B2" s="17" t="s">
        <v>42</v>
      </c>
      <c r="C2" s="21">
        <v>4280</v>
      </c>
      <c r="D2" s="21">
        <v>9827623.9600000009</v>
      </c>
      <c r="E2" s="21">
        <v>7537371.2000000002</v>
      </c>
      <c r="F2" s="21">
        <f>SUM(C2:E2)</f>
        <v>17369275.16</v>
      </c>
    </row>
    <row r="3" spans="1:6" s="16" customFormat="1" ht="22.2" customHeight="1" x14ac:dyDescent="0.25">
      <c r="A3" s="20">
        <v>2</v>
      </c>
      <c r="B3" s="26" t="s">
        <v>46</v>
      </c>
      <c r="C3" s="21">
        <v>917405.2</v>
      </c>
      <c r="D3" s="21">
        <v>1029636.55</v>
      </c>
      <c r="E3" s="21">
        <v>255000.86</v>
      </c>
      <c r="F3" s="21">
        <f t="shared" ref="F3:F15" si="0">SUM(C3:E3)</f>
        <v>2202042.61</v>
      </c>
    </row>
    <row r="4" spans="1:6" s="16" customFormat="1" ht="22.2" customHeight="1" x14ac:dyDescent="0.25">
      <c r="A4" s="20">
        <v>3</v>
      </c>
      <c r="B4" s="17" t="s">
        <v>50</v>
      </c>
      <c r="C4" s="21">
        <v>946474.32</v>
      </c>
      <c r="D4" s="21">
        <v>1102989.9099999999</v>
      </c>
      <c r="E4" s="21">
        <v>246059.88</v>
      </c>
      <c r="F4" s="21">
        <f t="shared" si="0"/>
        <v>2295524.11</v>
      </c>
    </row>
    <row r="5" spans="1:6" s="16" customFormat="1" ht="22.2" customHeight="1" x14ac:dyDescent="0.25">
      <c r="A5" s="20">
        <v>4</v>
      </c>
      <c r="B5" s="17" t="s">
        <v>48</v>
      </c>
      <c r="C5" s="21">
        <v>1992579.91</v>
      </c>
      <c r="D5" s="21">
        <v>2635633.11</v>
      </c>
      <c r="E5" s="21">
        <v>1826040.77</v>
      </c>
      <c r="F5" s="21">
        <f t="shared" si="0"/>
        <v>6454253.7899999991</v>
      </c>
    </row>
    <row r="6" spans="1:6" s="16" customFormat="1" ht="22.2" customHeight="1" x14ac:dyDescent="0.25">
      <c r="A6" s="20">
        <v>5</v>
      </c>
      <c r="B6" s="26" t="s">
        <v>54</v>
      </c>
      <c r="C6" s="21">
        <v>810084.96</v>
      </c>
      <c r="D6" s="21">
        <v>2323656.1</v>
      </c>
      <c r="E6" s="21">
        <v>928151.65</v>
      </c>
      <c r="F6" s="21">
        <f t="shared" si="0"/>
        <v>4061892.71</v>
      </c>
    </row>
    <row r="7" spans="1:6" s="16" customFormat="1" ht="22.2" customHeight="1" x14ac:dyDescent="0.25">
      <c r="A7" s="20">
        <v>6</v>
      </c>
      <c r="B7" s="17" t="s">
        <v>43</v>
      </c>
      <c r="C7" s="21">
        <v>2797744.04</v>
      </c>
      <c r="D7" s="21">
        <v>3925935.04</v>
      </c>
      <c r="E7" s="21">
        <v>1278879.78</v>
      </c>
      <c r="F7" s="21">
        <f t="shared" si="0"/>
        <v>8002558.8600000003</v>
      </c>
    </row>
    <row r="8" spans="1:6" s="16" customFormat="1" ht="22.2" customHeight="1" x14ac:dyDescent="0.25">
      <c r="A8" s="20">
        <v>7</v>
      </c>
      <c r="B8" s="17" t="s">
        <v>49</v>
      </c>
      <c r="C8" s="21">
        <v>743310.87</v>
      </c>
      <c r="D8" s="21">
        <v>1762078.68</v>
      </c>
      <c r="E8" s="21">
        <v>520515.1</v>
      </c>
      <c r="F8" s="21">
        <f t="shared" si="0"/>
        <v>3025904.65</v>
      </c>
    </row>
    <row r="9" spans="1:6" ht="22.2" customHeight="1" x14ac:dyDescent="0.5">
      <c r="A9" s="20">
        <v>8</v>
      </c>
      <c r="B9" s="17" t="s">
        <v>44</v>
      </c>
      <c r="C9" s="22">
        <v>2880721.5</v>
      </c>
      <c r="D9" s="21">
        <v>4835096.67</v>
      </c>
      <c r="E9" s="21">
        <v>1545834.75</v>
      </c>
      <c r="F9" s="21">
        <f t="shared" si="0"/>
        <v>9261652.9199999999</v>
      </c>
    </row>
    <row r="10" spans="1:6" ht="22.2" customHeight="1" x14ac:dyDescent="0.5">
      <c r="A10" s="20">
        <v>9</v>
      </c>
      <c r="B10" s="17" t="s">
        <v>51</v>
      </c>
      <c r="C10" s="22">
        <v>319932.15000000002</v>
      </c>
      <c r="D10" s="21">
        <v>1715244.18</v>
      </c>
      <c r="E10" s="21">
        <v>767208.5</v>
      </c>
      <c r="F10" s="21">
        <f t="shared" si="0"/>
        <v>2802384.83</v>
      </c>
    </row>
    <row r="11" spans="1:6" ht="22.2" customHeight="1" x14ac:dyDescent="0.5">
      <c r="A11" s="20">
        <v>10</v>
      </c>
      <c r="B11" s="17" t="s">
        <v>47</v>
      </c>
      <c r="C11" s="22">
        <v>0</v>
      </c>
      <c r="D11" s="21">
        <v>1966577.7</v>
      </c>
      <c r="E11" s="21">
        <v>589777.12</v>
      </c>
      <c r="F11" s="21">
        <f t="shared" si="0"/>
        <v>2556354.8199999998</v>
      </c>
    </row>
    <row r="12" spans="1:6" ht="22.2" customHeight="1" x14ac:dyDescent="0.5">
      <c r="A12" s="20">
        <v>11</v>
      </c>
      <c r="B12" s="17" t="s">
        <v>52</v>
      </c>
      <c r="C12" s="22">
        <v>0</v>
      </c>
      <c r="D12" s="21">
        <v>587261.30000000005</v>
      </c>
      <c r="E12" s="21">
        <v>422199.23</v>
      </c>
      <c r="F12" s="21">
        <f t="shared" si="0"/>
        <v>1009460.53</v>
      </c>
    </row>
    <row r="13" spans="1:6" ht="22.2" customHeight="1" x14ac:dyDescent="0.5">
      <c r="A13" s="20">
        <v>12</v>
      </c>
      <c r="B13" s="17" t="s">
        <v>55</v>
      </c>
      <c r="C13" s="22">
        <v>0</v>
      </c>
      <c r="D13" s="21">
        <v>1792504.93</v>
      </c>
      <c r="E13" s="21">
        <v>1377849.85</v>
      </c>
      <c r="F13" s="21">
        <f t="shared" si="0"/>
        <v>3170354.7800000003</v>
      </c>
    </row>
    <row r="14" spans="1:6" ht="22.2" customHeight="1" x14ac:dyDescent="0.5">
      <c r="A14" s="20">
        <v>13</v>
      </c>
      <c r="B14" s="17" t="s">
        <v>45</v>
      </c>
      <c r="C14" s="22">
        <v>0</v>
      </c>
      <c r="D14" s="21">
        <v>469518.4</v>
      </c>
      <c r="E14" s="21">
        <v>432132.4</v>
      </c>
      <c r="F14" s="21">
        <f t="shared" si="0"/>
        <v>901650.8</v>
      </c>
    </row>
    <row r="15" spans="1:6" ht="22.2" customHeight="1" x14ac:dyDescent="0.5">
      <c r="A15" s="20">
        <v>14</v>
      </c>
      <c r="B15" s="17" t="s">
        <v>53</v>
      </c>
      <c r="C15" s="22">
        <v>0</v>
      </c>
      <c r="D15" s="21">
        <v>36391.47</v>
      </c>
      <c r="E15" s="21">
        <v>281268.3</v>
      </c>
      <c r="F15" s="21">
        <f t="shared" si="0"/>
        <v>317659.77</v>
      </c>
    </row>
    <row r="16" spans="1:6" ht="23.4" thickBot="1" x14ac:dyDescent="0.55000000000000004">
      <c r="A16" s="77" t="s">
        <v>120</v>
      </c>
      <c r="B16" s="78"/>
      <c r="C16" s="23">
        <f>SUM(C2:C15)</f>
        <v>11412532.950000001</v>
      </c>
      <c r="D16" s="23">
        <f>SUM(D2:D15)</f>
        <v>34010148</v>
      </c>
      <c r="E16" s="23">
        <f>SUM(E2:E15)</f>
        <v>18008289.390000001</v>
      </c>
      <c r="F16" s="23">
        <f>SUM(F2:F15)</f>
        <v>63430970.340000004</v>
      </c>
    </row>
    <row r="17" spans="1:6" ht="18" thickTop="1" x14ac:dyDescent="0.5"/>
    <row r="18" spans="1:6" ht="22.8" x14ac:dyDescent="0.5">
      <c r="A18" s="12" t="s">
        <v>112</v>
      </c>
      <c r="B18" s="13" t="s">
        <v>2</v>
      </c>
      <c r="C18" s="13" t="s">
        <v>94</v>
      </c>
      <c r="D18" s="13" t="s">
        <v>107</v>
      </c>
      <c r="E18" s="13" t="s">
        <v>123</v>
      </c>
      <c r="F18" s="14" t="s">
        <v>127</v>
      </c>
    </row>
    <row r="19" spans="1:6" ht="22.8" x14ac:dyDescent="0.5">
      <c r="A19" s="19">
        <v>1</v>
      </c>
      <c r="B19" s="17" t="s">
        <v>57</v>
      </c>
      <c r="C19" s="21">
        <v>0</v>
      </c>
      <c r="D19" s="21">
        <v>0</v>
      </c>
      <c r="E19" s="21">
        <v>714608.82</v>
      </c>
      <c r="F19" s="21">
        <v>4226017.2699999996</v>
      </c>
    </row>
    <row r="20" spans="1:6" ht="22.8" x14ac:dyDescent="0.5">
      <c r="A20" s="20">
        <v>2</v>
      </c>
      <c r="B20" s="17" t="s">
        <v>59</v>
      </c>
      <c r="C20" s="21">
        <v>856673.52</v>
      </c>
      <c r="D20" s="21">
        <v>1109592.24</v>
      </c>
      <c r="E20" s="21">
        <v>485666.71</v>
      </c>
      <c r="F20" s="21">
        <v>2948712.59</v>
      </c>
    </row>
    <row r="21" spans="1:6" ht="22.8" x14ac:dyDescent="0.5">
      <c r="A21" s="19">
        <v>3</v>
      </c>
      <c r="B21" s="17" t="s">
        <v>60</v>
      </c>
      <c r="C21" s="21">
        <v>0</v>
      </c>
      <c r="D21" s="21">
        <v>2870383.51</v>
      </c>
      <c r="E21" s="21">
        <v>1374719.48</v>
      </c>
      <c r="F21" s="21">
        <v>939445.54999999993</v>
      </c>
    </row>
    <row r="22" spans="1:6" ht="22.8" x14ac:dyDescent="0.5">
      <c r="A22" s="20">
        <v>4</v>
      </c>
      <c r="B22" s="26" t="s">
        <v>58</v>
      </c>
      <c r="C22" s="21">
        <v>0</v>
      </c>
      <c r="D22" s="21">
        <v>859507</v>
      </c>
      <c r="E22" s="21">
        <v>553690.4</v>
      </c>
      <c r="F22" s="21">
        <v>1354777.65</v>
      </c>
    </row>
    <row r="23" spans="1:6" ht="22.8" x14ac:dyDescent="0.5">
      <c r="A23" s="19">
        <v>5</v>
      </c>
      <c r="B23" s="17" t="s">
        <v>61</v>
      </c>
      <c r="C23" s="21">
        <v>0</v>
      </c>
      <c r="D23" s="21">
        <v>1126279.7</v>
      </c>
      <c r="E23" s="21">
        <v>240530</v>
      </c>
      <c r="F23" s="21">
        <v>3282800.09</v>
      </c>
    </row>
    <row r="24" spans="1:6" ht="22.8" x14ac:dyDescent="0.5">
      <c r="A24" s="20">
        <v>6</v>
      </c>
      <c r="B24" s="17" t="s">
        <v>62</v>
      </c>
      <c r="C24" s="21">
        <v>0</v>
      </c>
      <c r="D24" s="21">
        <v>1487304.9</v>
      </c>
      <c r="E24" s="21">
        <v>778797.09</v>
      </c>
      <c r="F24" s="21">
        <v>178415.2</v>
      </c>
    </row>
    <row r="25" spans="1:6" ht="22.8" x14ac:dyDescent="0.5">
      <c r="A25" s="19">
        <v>7</v>
      </c>
      <c r="B25" s="17" t="s">
        <v>64</v>
      </c>
      <c r="C25" s="21">
        <v>0</v>
      </c>
      <c r="D25" s="21">
        <v>2546348.06</v>
      </c>
      <c r="E25" s="21">
        <v>2753637.36</v>
      </c>
      <c r="F25" s="21">
        <v>1262775.05</v>
      </c>
    </row>
    <row r="26" spans="1:6" ht="22.8" x14ac:dyDescent="0.5">
      <c r="A26" s="20">
        <v>8</v>
      </c>
      <c r="B26" s="17" t="s">
        <v>63</v>
      </c>
      <c r="C26" s="22">
        <v>0</v>
      </c>
      <c r="D26" s="21">
        <v>0</v>
      </c>
      <c r="E26" s="21">
        <v>334273.05</v>
      </c>
      <c r="F26" s="21">
        <v>190586.2</v>
      </c>
    </row>
    <row r="27" spans="1:6" ht="22.8" x14ac:dyDescent="0.5">
      <c r="A27" s="19">
        <v>9</v>
      </c>
      <c r="B27" s="17" t="s">
        <v>108</v>
      </c>
      <c r="C27" s="22">
        <v>0</v>
      </c>
      <c r="D27" s="21">
        <v>0</v>
      </c>
      <c r="E27" s="21">
        <v>286514.3</v>
      </c>
      <c r="F27" s="21">
        <v>1787027.02</v>
      </c>
    </row>
    <row r="28" spans="1:6" ht="23.4" thickBot="1" x14ac:dyDescent="0.55000000000000004">
      <c r="A28" s="77" t="s">
        <v>121</v>
      </c>
      <c r="B28" s="78"/>
      <c r="C28" s="33">
        <f>SUM(C19:C27)</f>
        <v>856673.52</v>
      </c>
      <c r="D28" s="33">
        <f>SUM(D19:D27)</f>
        <v>9999415.4100000001</v>
      </c>
      <c r="E28" s="33"/>
      <c r="F28" s="33">
        <f>SUM(F19:F27)</f>
        <v>16170556.619999997</v>
      </c>
    </row>
    <row r="29" spans="1:6" ht="18" thickTop="1" x14ac:dyDescent="0.5"/>
    <row r="30" spans="1:6" ht="22.8" x14ac:dyDescent="0.5">
      <c r="A30" s="12" t="s">
        <v>112</v>
      </c>
      <c r="B30" s="13" t="s">
        <v>2</v>
      </c>
      <c r="C30" s="13" t="s">
        <v>94</v>
      </c>
      <c r="D30" s="13" t="s">
        <v>107</v>
      </c>
      <c r="E30" s="71"/>
      <c r="F30" s="14" t="s">
        <v>113</v>
      </c>
    </row>
    <row r="31" spans="1:6" ht="22.8" x14ac:dyDescent="0.5">
      <c r="A31" s="34">
        <v>1</v>
      </c>
      <c r="B31" s="26" t="s">
        <v>83</v>
      </c>
      <c r="C31" s="27">
        <v>0</v>
      </c>
      <c r="D31" s="27">
        <v>0</v>
      </c>
      <c r="E31" s="27"/>
      <c r="F31" s="27">
        <v>1342829.28</v>
      </c>
    </row>
    <row r="32" spans="1:6" ht="22.8" x14ac:dyDescent="0.5">
      <c r="A32" s="35">
        <v>2</v>
      </c>
      <c r="B32" s="26" t="s">
        <v>90</v>
      </c>
      <c r="C32" s="27">
        <v>0</v>
      </c>
      <c r="D32" s="27">
        <v>3396782.92</v>
      </c>
      <c r="E32" s="27"/>
      <c r="F32" s="27">
        <v>829523.01</v>
      </c>
    </row>
    <row r="33" spans="1:6" ht="22.8" x14ac:dyDescent="0.5">
      <c r="A33" s="35">
        <v>3</v>
      </c>
      <c r="B33" s="26" t="s">
        <v>91</v>
      </c>
      <c r="C33" s="27">
        <v>0</v>
      </c>
      <c r="D33" s="27">
        <v>2064763.3</v>
      </c>
      <c r="E33" s="27"/>
      <c r="F33" s="27">
        <v>1606827.32</v>
      </c>
    </row>
    <row r="34" spans="1:6" ht="22.8" x14ac:dyDescent="0.5">
      <c r="A34" s="35">
        <v>4</v>
      </c>
      <c r="B34" s="26" t="s">
        <v>86</v>
      </c>
      <c r="C34" s="27">
        <v>0</v>
      </c>
      <c r="D34" s="27">
        <v>1118096.45</v>
      </c>
      <c r="E34" s="27"/>
      <c r="F34" s="27">
        <v>540051.19999999995</v>
      </c>
    </row>
    <row r="35" spans="1:6" ht="22.8" x14ac:dyDescent="0.5">
      <c r="A35" s="35">
        <v>5</v>
      </c>
      <c r="B35" s="26" t="s">
        <v>92</v>
      </c>
      <c r="C35" s="27">
        <v>0</v>
      </c>
      <c r="D35" s="27">
        <v>947227.4</v>
      </c>
      <c r="E35" s="27"/>
      <c r="F35" s="27">
        <v>0</v>
      </c>
    </row>
    <row r="36" spans="1:6" ht="22.8" x14ac:dyDescent="0.5">
      <c r="A36" s="35">
        <v>6</v>
      </c>
      <c r="B36" s="26" t="s">
        <v>87</v>
      </c>
      <c r="C36" s="27">
        <v>0</v>
      </c>
      <c r="D36" s="27">
        <v>579542.94999999995</v>
      </c>
      <c r="E36" s="27"/>
      <c r="F36" s="27">
        <v>918853</v>
      </c>
    </row>
    <row r="37" spans="1:6" ht="22.8" x14ac:dyDescent="0.5">
      <c r="A37" s="35">
        <v>7</v>
      </c>
      <c r="B37" s="26" t="s">
        <v>114</v>
      </c>
      <c r="C37" s="27">
        <v>0</v>
      </c>
      <c r="D37" s="27">
        <v>84209</v>
      </c>
      <c r="E37" s="27"/>
      <c r="F37" s="27">
        <v>719125.8</v>
      </c>
    </row>
    <row r="38" spans="1:6" ht="22.8" x14ac:dyDescent="0.5">
      <c r="A38" s="35">
        <v>8</v>
      </c>
      <c r="B38" s="26" t="s">
        <v>85</v>
      </c>
      <c r="C38" s="31">
        <v>0</v>
      </c>
      <c r="D38" s="27">
        <v>298138.8</v>
      </c>
      <c r="E38" s="27"/>
      <c r="F38" s="27">
        <v>256634.95</v>
      </c>
    </row>
    <row r="39" spans="1:6" ht="22.8" x14ac:dyDescent="0.5">
      <c r="A39" s="35">
        <v>9</v>
      </c>
      <c r="B39" s="26" t="s">
        <v>89</v>
      </c>
      <c r="C39" s="31">
        <v>0</v>
      </c>
      <c r="D39" s="27">
        <v>0</v>
      </c>
      <c r="E39" s="27"/>
      <c r="F39" s="27">
        <v>275942.2</v>
      </c>
    </row>
    <row r="40" spans="1:6" ht="22.8" x14ac:dyDescent="0.5">
      <c r="A40" s="35">
        <v>10</v>
      </c>
      <c r="B40" s="26" t="s">
        <v>115</v>
      </c>
      <c r="C40" s="31">
        <v>0</v>
      </c>
      <c r="D40" s="27">
        <v>0</v>
      </c>
      <c r="E40" s="27"/>
      <c r="F40" s="27">
        <v>18028.599999999999</v>
      </c>
    </row>
    <row r="41" spans="1:6" ht="22.8" x14ac:dyDescent="0.5">
      <c r="A41" s="35">
        <v>11</v>
      </c>
      <c r="B41" s="26" t="s">
        <v>88</v>
      </c>
      <c r="C41" s="31">
        <v>0</v>
      </c>
      <c r="D41" s="27">
        <v>1338291.05</v>
      </c>
      <c r="E41" s="27"/>
      <c r="F41" s="27">
        <v>226722.5</v>
      </c>
    </row>
    <row r="42" spans="1:6" ht="22.8" x14ac:dyDescent="0.5">
      <c r="A42" s="35">
        <v>12</v>
      </c>
      <c r="B42" s="26" t="s">
        <v>84</v>
      </c>
      <c r="C42" s="31">
        <v>0</v>
      </c>
      <c r="D42" s="27">
        <v>307496.92</v>
      </c>
      <c r="E42" s="27"/>
      <c r="F42" s="27">
        <v>186208.3</v>
      </c>
    </row>
    <row r="43" spans="1:6" ht="23.4" thickBot="1" x14ac:dyDescent="0.55000000000000004">
      <c r="A43" s="77" t="s">
        <v>116</v>
      </c>
      <c r="B43" s="78"/>
      <c r="C43" s="24">
        <f>SUM(C31:C42)</f>
        <v>0</v>
      </c>
      <c r="D43" s="23">
        <f>SUM(D31:D42)</f>
        <v>10134548.790000001</v>
      </c>
      <c r="E43" s="23"/>
      <c r="F43" s="23">
        <f>SUM(F31:F42)</f>
        <v>6920746.1600000001</v>
      </c>
    </row>
    <row r="44" spans="1:6" ht="18" thickTop="1" x14ac:dyDescent="0.5"/>
    <row r="46" spans="1:6" ht="22.8" x14ac:dyDescent="0.65">
      <c r="A46" s="12" t="s">
        <v>112</v>
      </c>
      <c r="B46" s="13" t="s">
        <v>2</v>
      </c>
      <c r="C46" s="13" t="s">
        <v>94</v>
      </c>
      <c r="D46" s="13" t="s">
        <v>107</v>
      </c>
      <c r="E46" s="13" t="s">
        <v>123</v>
      </c>
      <c r="F46" s="30" t="s">
        <v>127</v>
      </c>
    </row>
    <row r="47" spans="1:6" ht="22.8" x14ac:dyDescent="0.5">
      <c r="A47" s="34">
        <v>1</v>
      </c>
      <c r="B47" s="26" t="s">
        <v>5</v>
      </c>
      <c r="C47" s="27">
        <v>0</v>
      </c>
      <c r="D47" s="21">
        <v>0</v>
      </c>
      <c r="E47" s="21">
        <v>1575702.1</v>
      </c>
      <c r="F47" s="21">
        <v>1630830.68</v>
      </c>
    </row>
    <row r="48" spans="1:6" ht="22.8" x14ac:dyDescent="0.5">
      <c r="A48" s="35">
        <v>2</v>
      </c>
      <c r="B48" s="26" t="s">
        <v>6</v>
      </c>
      <c r="C48" s="27">
        <v>3200</v>
      </c>
      <c r="D48" s="21">
        <v>451950.49</v>
      </c>
      <c r="E48" s="21">
        <v>278766.21000000002</v>
      </c>
      <c r="F48" s="21">
        <v>1491411.8199999998</v>
      </c>
    </row>
    <row r="49" spans="1:6" ht="22.8" x14ac:dyDescent="0.5">
      <c r="A49" s="35">
        <v>3</v>
      </c>
      <c r="B49" s="26" t="s">
        <v>7</v>
      </c>
      <c r="C49" s="27">
        <v>0</v>
      </c>
      <c r="D49" s="21">
        <v>515265.5</v>
      </c>
      <c r="E49" s="21">
        <v>723774.44</v>
      </c>
      <c r="F49" s="21">
        <v>665661.35</v>
      </c>
    </row>
    <row r="50" spans="1:6" ht="22.8" x14ac:dyDescent="0.5">
      <c r="A50" s="35">
        <v>4</v>
      </c>
      <c r="B50" s="26" t="s">
        <v>12</v>
      </c>
      <c r="C50" s="27">
        <v>0</v>
      </c>
      <c r="D50" s="21">
        <v>908868.89</v>
      </c>
      <c r="E50" s="21">
        <v>425647.56</v>
      </c>
      <c r="F50" s="21">
        <v>701813.64</v>
      </c>
    </row>
    <row r="51" spans="1:6" ht="22.8" x14ac:dyDescent="0.5">
      <c r="A51" s="35">
        <v>5</v>
      </c>
      <c r="B51" s="26" t="s">
        <v>8</v>
      </c>
      <c r="C51" s="27">
        <v>0</v>
      </c>
      <c r="D51" s="21">
        <v>8239</v>
      </c>
      <c r="E51" s="21">
        <v>121947.44</v>
      </c>
      <c r="F51" s="21">
        <v>552486.40000000002</v>
      </c>
    </row>
    <row r="52" spans="1:6" ht="22.8" x14ac:dyDescent="0.5">
      <c r="A52" s="35">
        <v>6</v>
      </c>
      <c r="B52" s="26" t="s">
        <v>9</v>
      </c>
      <c r="C52" s="21">
        <v>0</v>
      </c>
      <c r="D52" s="21">
        <v>3210</v>
      </c>
      <c r="E52" s="21">
        <v>487154.5</v>
      </c>
      <c r="F52" s="21">
        <v>289066.36</v>
      </c>
    </row>
    <row r="53" spans="1:6" ht="22.8" x14ac:dyDescent="0.5">
      <c r="A53" s="35">
        <v>7</v>
      </c>
      <c r="B53" s="26" t="s">
        <v>11</v>
      </c>
      <c r="C53" s="21">
        <v>0</v>
      </c>
      <c r="D53" s="21">
        <v>20062.5</v>
      </c>
      <c r="E53" s="21">
        <v>543647.85</v>
      </c>
      <c r="F53" s="21">
        <v>122183.9</v>
      </c>
    </row>
    <row r="54" spans="1:6" ht="22.8" x14ac:dyDescent="0.5">
      <c r="A54" s="35">
        <v>8</v>
      </c>
      <c r="B54" s="26" t="s">
        <v>10</v>
      </c>
      <c r="C54" s="22">
        <v>0</v>
      </c>
      <c r="D54" s="21">
        <v>0</v>
      </c>
      <c r="E54" s="21">
        <v>537923.80000000005</v>
      </c>
      <c r="F54" s="21">
        <v>0</v>
      </c>
    </row>
    <row r="55" spans="1:6" ht="23.4" thickBot="1" x14ac:dyDescent="0.55000000000000004">
      <c r="A55" s="77" t="s">
        <v>117</v>
      </c>
      <c r="B55" s="78"/>
      <c r="C55" s="24">
        <f>SUM(C47:C54)</f>
        <v>3200</v>
      </c>
      <c r="D55" s="23">
        <f>SUM(D47:D54)</f>
        <v>1907596.38</v>
      </c>
      <c r="E55" s="23"/>
      <c r="F55" s="23">
        <f>SUM(F47:F54)</f>
        <v>5453454.1500000013</v>
      </c>
    </row>
    <row r="56" spans="1:6" ht="18" thickTop="1" x14ac:dyDescent="0.5"/>
    <row r="57" spans="1:6" ht="24.6" customHeight="1" x14ac:dyDescent="0.65">
      <c r="A57" s="28" t="s">
        <v>112</v>
      </c>
      <c r="B57" s="29" t="s">
        <v>2</v>
      </c>
      <c r="C57" s="37" t="s">
        <v>94</v>
      </c>
      <c r="D57" s="29" t="s">
        <v>107</v>
      </c>
      <c r="E57" s="72"/>
      <c r="F57" s="30" t="s">
        <v>127</v>
      </c>
    </row>
    <row r="58" spans="1:6" ht="22.8" x14ac:dyDescent="0.5">
      <c r="A58" s="34">
        <v>1</v>
      </c>
      <c r="B58" s="26" t="s">
        <v>68</v>
      </c>
      <c r="C58" s="27">
        <v>0</v>
      </c>
      <c r="D58" s="27">
        <v>3619972.4</v>
      </c>
      <c r="E58" s="27"/>
      <c r="F58" s="21">
        <v>4549759.13</v>
      </c>
    </row>
    <row r="59" spans="1:6" ht="22.8" x14ac:dyDescent="0.5">
      <c r="A59" s="35">
        <v>2</v>
      </c>
      <c r="B59" s="26" t="s">
        <v>67</v>
      </c>
      <c r="C59" s="27">
        <v>0</v>
      </c>
      <c r="D59" s="27">
        <v>788506.7</v>
      </c>
      <c r="E59" s="27"/>
      <c r="F59" s="21">
        <v>3327148.54</v>
      </c>
    </row>
    <row r="60" spans="1:6" ht="22.8" x14ac:dyDescent="0.5">
      <c r="A60" s="35">
        <v>3</v>
      </c>
      <c r="B60" s="26" t="s">
        <v>110</v>
      </c>
      <c r="C60" s="27">
        <v>0</v>
      </c>
      <c r="D60" s="27">
        <v>82945.5</v>
      </c>
      <c r="E60" s="27"/>
      <c r="F60" s="21">
        <v>396280.6</v>
      </c>
    </row>
    <row r="61" spans="1:6" ht="22.8" x14ac:dyDescent="0.5">
      <c r="A61" s="35">
        <v>4</v>
      </c>
      <c r="B61" s="26" t="s">
        <v>76</v>
      </c>
      <c r="C61" s="27">
        <v>0</v>
      </c>
      <c r="D61" s="27">
        <v>1501399.61</v>
      </c>
      <c r="E61" s="27"/>
      <c r="F61" s="21">
        <v>1053658.46</v>
      </c>
    </row>
    <row r="62" spans="1:6" ht="22.8" x14ac:dyDescent="0.5">
      <c r="A62" s="35">
        <v>5</v>
      </c>
      <c r="B62" s="26" t="s">
        <v>66</v>
      </c>
      <c r="C62" s="27">
        <v>0</v>
      </c>
      <c r="D62" s="27">
        <v>4330152.5199999996</v>
      </c>
      <c r="E62" s="27"/>
      <c r="F62" s="21">
        <v>2045919.86</v>
      </c>
    </row>
    <row r="63" spans="1:6" ht="22.8" x14ac:dyDescent="0.5">
      <c r="A63" s="25">
        <v>6</v>
      </c>
      <c r="B63" s="26" t="s">
        <v>78</v>
      </c>
      <c r="C63" s="27">
        <v>0</v>
      </c>
      <c r="D63" s="27">
        <v>0</v>
      </c>
      <c r="E63" s="27"/>
      <c r="F63" s="21">
        <v>936703.22</v>
      </c>
    </row>
    <row r="64" spans="1:6" ht="22.8" x14ac:dyDescent="0.5">
      <c r="A64" s="25">
        <v>7</v>
      </c>
      <c r="B64" s="26" t="s">
        <v>69</v>
      </c>
      <c r="C64" s="27">
        <v>0</v>
      </c>
      <c r="D64" s="27">
        <v>3080149.5</v>
      </c>
      <c r="E64" s="27"/>
      <c r="F64" s="21">
        <v>769239</v>
      </c>
    </row>
    <row r="65" spans="1:10" ht="22.8" x14ac:dyDescent="0.5">
      <c r="A65" s="25">
        <v>8</v>
      </c>
      <c r="B65" s="26" t="s">
        <v>77</v>
      </c>
      <c r="C65" s="27">
        <v>0</v>
      </c>
      <c r="D65" s="27">
        <v>98902.1</v>
      </c>
      <c r="E65" s="27"/>
      <c r="F65" s="21">
        <v>179731.62</v>
      </c>
    </row>
    <row r="66" spans="1:10" ht="22.8" x14ac:dyDescent="0.5">
      <c r="A66" s="25">
        <v>9</v>
      </c>
      <c r="B66" s="26" t="s">
        <v>74</v>
      </c>
      <c r="C66" s="27">
        <v>0</v>
      </c>
      <c r="D66" s="27">
        <v>147502.1</v>
      </c>
      <c r="E66" s="27"/>
      <c r="F66" s="21">
        <v>208352.4</v>
      </c>
      <c r="J66" s="36"/>
    </row>
    <row r="67" spans="1:10" ht="22.8" x14ac:dyDescent="0.5">
      <c r="A67" s="25">
        <v>10</v>
      </c>
      <c r="B67" s="26" t="s">
        <v>81</v>
      </c>
      <c r="C67" s="27">
        <v>0</v>
      </c>
      <c r="D67" s="27">
        <v>0</v>
      </c>
      <c r="E67" s="27"/>
      <c r="F67" s="21">
        <v>181049</v>
      </c>
    </row>
    <row r="68" spans="1:10" ht="22.8" x14ac:dyDescent="0.5">
      <c r="A68" s="25">
        <v>11</v>
      </c>
      <c r="B68" s="26" t="s">
        <v>70</v>
      </c>
      <c r="C68" s="27">
        <v>0</v>
      </c>
      <c r="D68" s="27">
        <v>4681418.18</v>
      </c>
      <c r="E68" s="27"/>
      <c r="F68" s="21">
        <v>1619004.7</v>
      </c>
    </row>
    <row r="69" spans="1:10" ht="22.8" x14ac:dyDescent="0.5">
      <c r="A69" s="25">
        <v>12</v>
      </c>
      <c r="B69" s="26" t="s">
        <v>80</v>
      </c>
      <c r="C69" s="27">
        <v>0</v>
      </c>
      <c r="D69" s="27">
        <v>434572.2</v>
      </c>
      <c r="E69" s="27"/>
      <c r="F69" s="21">
        <v>439388.26</v>
      </c>
    </row>
    <row r="70" spans="1:10" ht="22.8" x14ac:dyDescent="0.5">
      <c r="A70" s="25">
        <v>13</v>
      </c>
      <c r="B70" s="26" t="s">
        <v>75</v>
      </c>
      <c r="C70" s="27">
        <v>0</v>
      </c>
      <c r="D70" s="27">
        <v>189398.02</v>
      </c>
      <c r="E70" s="27"/>
      <c r="F70" s="21">
        <v>659560.24</v>
      </c>
    </row>
    <row r="71" spans="1:10" ht="22.8" x14ac:dyDescent="0.5">
      <c r="A71" s="25">
        <v>14</v>
      </c>
      <c r="B71" s="26" t="s">
        <v>72</v>
      </c>
      <c r="C71" s="27">
        <v>0</v>
      </c>
      <c r="D71" s="27">
        <v>261612.2</v>
      </c>
      <c r="E71" s="27"/>
      <c r="F71" s="21">
        <v>508869.15</v>
      </c>
    </row>
    <row r="72" spans="1:10" ht="22.8" x14ac:dyDescent="0.5">
      <c r="A72" s="25">
        <v>15</v>
      </c>
      <c r="B72" s="26" t="s">
        <v>73</v>
      </c>
      <c r="C72" s="27">
        <v>0</v>
      </c>
      <c r="D72" s="27">
        <v>84220</v>
      </c>
      <c r="E72" s="27"/>
      <c r="F72" s="21">
        <v>217354.54</v>
      </c>
    </row>
    <row r="73" spans="1:10" ht="22.8" x14ac:dyDescent="0.5">
      <c r="A73" s="25">
        <v>16</v>
      </c>
      <c r="B73" s="26" t="s">
        <v>71</v>
      </c>
      <c r="C73" s="27">
        <v>0</v>
      </c>
      <c r="D73" s="27">
        <v>587903.35</v>
      </c>
      <c r="E73" s="27"/>
      <c r="F73" s="21">
        <v>156239.46</v>
      </c>
    </row>
    <row r="74" spans="1:10" ht="22.8" x14ac:dyDescent="0.5">
      <c r="A74" s="25">
        <v>17</v>
      </c>
      <c r="B74" s="26" t="s">
        <v>109</v>
      </c>
      <c r="C74" s="27">
        <v>0</v>
      </c>
      <c r="D74" s="27">
        <v>382724.26</v>
      </c>
      <c r="E74" s="27"/>
      <c r="F74" s="21">
        <v>528729.61</v>
      </c>
    </row>
    <row r="75" spans="1:10" ht="22.8" x14ac:dyDescent="0.5">
      <c r="A75" s="20">
        <v>18</v>
      </c>
      <c r="B75" s="26" t="s">
        <v>79</v>
      </c>
      <c r="C75" s="31">
        <v>0</v>
      </c>
      <c r="D75" s="27">
        <v>0</v>
      </c>
      <c r="E75" s="27"/>
      <c r="F75" s="21">
        <v>200443.25</v>
      </c>
    </row>
    <row r="76" spans="1:10" ht="23.4" thickBot="1" x14ac:dyDescent="0.55000000000000004">
      <c r="A76" s="77" t="s">
        <v>118</v>
      </c>
      <c r="B76" s="78"/>
      <c r="C76" s="24">
        <f>SUM(C58:C75)</f>
        <v>0</v>
      </c>
      <c r="D76" s="23">
        <f>SUM(D58:D75)</f>
        <v>20271378.640000001</v>
      </c>
      <c r="E76" s="23"/>
      <c r="F76" s="23">
        <f>SUM(F58:F75)</f>
        <v>17977431.039999999</v>
      </c>
    </row>
    <row r="77" spans="1:10" ht="18" thickTop="1" x14ac:dyDescent="0.5"/>
    <row r="78" spans="1:10" ht="24.6" customHeight="1" x14ac:dyDescent="0.65">
      <c r="A78" s="28" t="s">
        <v>112</v>
      </c>
      <c r="B78" s="29" t="s">
        <v>2</v>
      </c>
      <c r="C78" s="37" t="s">
        <v>94</v>
      </c>
      <c r="D78" s="29" t="s">
        <v>107</v>
      </c>
      <c r="E78" s="72"/>
      <c r="F78" s="30" t="s">
        <v>113</v>
      </c>
    </row>
    <row r="79" spans="1:10" ht="22.8" x14ac:dyDescent="0.5">
      <c r="A79" s="34">
        <v>1</v>
      </c>
      <c r="B79" s="26" t="s">
        <v>14</v>
      </c>
      <c r="C79" s="27">
        <v>121173.65</v>
      </c>
      <c r="D79" s="27">
        <v>3190717.04</v>
      </c>
      <c r="E79" s="27"/>
      <c r="F79" s="21">
        <v>3311890.69</v>
      </c>
    </row>
    <row r="80" spans="1:10" ht="22.8" x14ac:dyDescent="0.5">
      <c r="A80" s="35">
        <v>2</v>
      </c>
      <c r="B80" s="26" t="s">
        <v>18</v>
      </c>
      <c r="C80" s="27">
        <v>662234.43999999994</v>
      </c>
      <c r="D80" s="27">
        <v>1001514</v>
      </c>
      <c r="E80" s="27"/>
      <c r="F80" s="21">
        <v>1663748.44</v>
      </c>
    </row>
    <row r="81" spans="1:10" ht="22.8" x14ac:dyDescent="0.5">
      <c r="A81" s="35">
        <v>3</v>
      </c>
      <c r="B81" s="26" t="s">
        <v>19</v>
      </c>
      <c r="C81" s="27">
        <v>0</v>
      </c>
      <c r="D81" s="27">
        <v>1022843.16</v>
      </c>
      <c r="E81" s="27"/>
      <c r="F81" s="21">
        <v>1022843.16</v>
      </c>
    </row>
    <row r="82" spans="1:10" ht="22.8" x14ac:dyDescent="0.5">
      <c r="A82" s="35">
        <v>4</v>
      </c>
      <c r="B82" s="26" t="s">
        <v>15</v>
      </c>
      <c r="C82" s="27">
        <v>0</v>
      </c>
      <c r="D82" s="27">
        <v>2542567.75</v>
      </c>
      <c r="E82" s="27"/>
      <c r="F82" s="21">
        <v>2542567.75</v>
      </c>
    </row>
    <row r="83" spans="1:10" ht="22.8" x14ac:dyDescent="0.5">
      <c r="A83" s="35">
        <v>5</v>
      </c>
      <c r="B83" s="26" t="s">
        <v>17</v>
      </c>
      <c r="C83" s="27">
        <v>223043.95</v>
      </c>
      <c r="D83" s="27">
        <v>1223887.75</v>
      </c>
      <c r="E83" s="27"/>
      <c r="F83" s="21">
        <v>1446931.7</v>
      </c>
    </row>
    <row r="84" spans="1:10" ht="22.8" x14ac:dyDescent="0.5">
      <c r="A84" s="25">
        <v>6</v>
      </c>
      <c r="B84" s="26" t="s">
        <v>16</v>
      </c>
      <c r="C84" s="27">
        <v>53274.5</v>
      </c>
      <c r="D84" s="27">
        <v>1096036.7</v>
      </c>
      <c r="E84" s="27"/>
      <c r="F84" s="21">
        <v>1149311.2</v>
      </c>
    </row>
    <row r="85" spans="1:10" ht="23.4" thickBot="1" x14ac:dyDescent="0.55000000000000004">
      <c r="A85" s="77" t="s">
        <v>111</v>
      </c>
      <c r="B85" s="78"/>
      <c r="C85" s="24">
        <f>SUM(C79:C84)</f>
        <v>1059726.54</v>
      </c>
      <c r="D85" s="23">
        <f>SUM(D79:D84)</f>
        <v>10077566.399999999</v>
      </c>
      <c r="E85" s="23"/>
      <c r="F85" s="23">
        <f>SUM(F79:F84)</f>
        <v>11137292.939999998</v>
      </c>
    </row>
    <row r="86" spans="1:10" ht="18" thickTop="1" x14ac:dyDescent="0.5"/>
    <row r="87" spans="1:10" ht="24.6" customHeight="1" x14ac:dyDescent="0.65">
      <c r="A87" s="28" t="s">
        <v>112</v>
      </c>
      <c r="B87" s="29" t="s">
        <v>2</v>
      </c>
      <c r="C87" s="37" t="s">
        <v>94</v>
      </c>
      <c r="D87" s="29" t="s">
        <v>107</v>
      </c>
      <c r="E87" s="29" t="s">
        <v>123</v>
      </c>
      <c r="F87" s="30" t="s">
        <v>127</v>
      </c>
    </row>
    <row r="88" spans="1:10" ht="22.8" x14ac:dyDescent="0.5">
      <c r="A88" s="34">
        <v>1</v>
      </c>
      <c r="B88" s="26" t="s">
        <v>21</v>
      </c>
      <c r="C88" s="27">
        <v>0</v>
      </c>
      <c r="D88" s="27">
        <v>2897335.83</v>
      </c>
      <c r="E88" s="27">
        <v>1900224.14</v>
      </c>
      <c r="F88" s="21">
        <f>SUM(C88:E88)</f>
        <v>4797559.97</v>
      </c>
    </row>
    <row r="89" spans="1:10" ht="22.8" x14ac:dyDescent="0.5">
      <c r="A89" s="35">
        <v>2</v>
      </c>
      <c r="B89" s="26" t="s">
        <v>22</v>
      </c>
      <c r="C89" s="27">
        <v>0</v>
      </c>
      <c r="D89" s="27">
        <v>36005.5</v>
      </c>
      <c r="E89" s="27">
        <v>4742225.9000000004</v>
      </c>
      <c r="F89" s="21">
        <f t="shared" ref="F89:F108" si="1">SUM(C89:E89)</f>
        <v>4778231.4000000004</v>
      </c>
    </row>
    <row r="90" spans="1:10" ht="22.8" x14ac:dyDescent="0.5">
      <c r="A90" s="35">
        <v>3</v>
      </c>
      <c r="B90" s="26" t="s">
        <v>27</v>
      </c>
      <c r="C90" s="27">
        <v>1126553.8999999999</v>
      </c>
      <c r="D90" s="27">
        <v>1158169.1499999999</v>
      </c>
      <c r="E90" s="27">
        <v>327995.34999999998</v>
      </c>
      <c r="F90" s="21">
        <f t="shared" si="1"/>
        <v>2612718.4</v>
      </c>
    </row>
    <row r="91" spans="1:10" ht="22.8" x14ac:dyDescent="0.5">
      <c r="A91" s="35">
        <v>4</v>
      </c>
      <c r="B91" s="26" t="s">
        <v>26</v>
      </c>
      <c r="C91" s="27">
        <v>2023202.87</v>
      </c>
      <c r="D91" s="27">
        <v>2837135.47</v>
      </c>
      <c r="E91" s="27">
        <v>980645.15</v>
      </c>
      <c r="F91" s="21">
        <f t="shared" si="1"/>
        <v>5840983.4900000002</v>
      </c>
    </row>
    <row r="92" spans="1:10" ht="22.8" x14ac:dyDescent="0.5">
      <c r="A92" s="35">
        <v>5</v>
      </c>
      <c r="B92" s="26" t="s">
        <v>24</v>
      </c>
      <c r="C92" s="27">
        <v>2306999.5</v>
      </c>
      <c r="D92" s="27">
        <v>2786724.05</v>
      </c>
      <c r="E92" s="27">
        <v>1370508.5</v>
      </c>
      <c r="F92" s="21">
        <f t="shared" si="1"/>
        <v>6464232.0499999998</v>
      </c>
    </row>
    <row r="93" spans="1:10" ht="22.8" x14ac:dyDescent="0.5">
      <c r="A93" s="25">
        <v>6</v>
      </c>
      <c r="B93" s="26" t="s">
        <v>25</v>
      </c>
      <c r="C93" s="27">
        <v>1046170.49</v>
      </c>
      <c r="D93" s="27">
        <v>1085242.68</v>
      </c>
      <c r="E93" s="27">
        <v>514564.64</v>
      </c>
      <c r="F93" s="21">
        <f t="shared" si="1"/>
        <v>2645977.81</v>
      </c>
    </row>
    <row r="94" spans="1:10" ht="22.8" x14ac:dyDescent="0.5">
      <c r="A94" s="25">
        <v>7</v>
      </c>
      <c r="B94" s="26" t="s">
        <v>23</v>
      </c>
      <c r="C94" s="27">
        <v>3025875.82</v>
      </c>
      <c r="D94" s="27">
        <v>2908069.1</v>
      </c>
      <c r="E94" s="27">
        <v>1352488.85</v>
      </c>
      <c r="F94" s="21">
        <f t="shared" si="1"/>
        <v>7286433.7699999996</v>
      </c>
    </row>
    <row r="95" spans="1:10" ht="22.8" x14ac:dyDescent="0.5">
      <c r="A95" s="25">
        <v>8</v>
      </c>
      <c r="B95" s="26" t="s">
        <v>28</v>
      </c>
      <c r="C95" s="27">
        <v>531171.86</v>
      </c>
      <c r="D95" s="27">
        <v>1283941.24</v>
      </c>
      <c r="E95" s="27">
        <v>506825.78</v>
      </c>
      <c r="F95" s="21">
        <f t="shared" si="1"/>
        <v>2321938.88</v>
      </c>
    </row>
    <row r="96" spans="1:10" ht="22.8" x14ac:dyDescent="0.5">
      <c r="A96" s="25">
        <v>9</v>
      </c>
      <c r="B96" s="26" t="s">
        <v>35</v>
      </c>
      <c r="C96" s="27">
        <v>3458872</v>
      </c>
      <c r="D96" s="27">
        <v>3920864.7</v>
      </c>
      <c r="E96" s="27">
        <v>1578106.4</v>
      </c>
      <c r="F96" s="21">
        <f t="shared" si="1"/>
        <v>8957843.0999999996</v>
      </c>
      <c r="J96" s="36"/>
    </row>
    <row r="97" spans="1:6" ht="22.8" x14ac:dyDescent="0.5">
      <c r="A97" s="25">
        <v>10</v>
      </c>
      <c r="B97" s="26" t="s">
        <v>34</v>
      </c>
      <c r="C97" s="27">
        <v>1223739.3600000001</v>
      </c>
      <c r="D97" s="27">
        <v>833150.83</v>
      </c>
      <c r="E97" s="27">
        <v>371065.2</v>
      </c>
      <c r="F97" s="21">
        <f t="shared" si="1"/>
        <v>2427955.39</v>
      </c>
    </row>
    <row r="98" spans="1:6" ht="22.8" x14ac:dyDescent="0.5">
      <c r="A98" s="25">
        <v>11</v>
      </c>
      <c r="B98" s="26" t="s">
        <v>29</v>
      </c>
      <c r="C98" s="27">
        <v>2017751.84</v>
      </c>
      <c r="D98" s="27">
        <v>2757229.06</v>
      </c>
      <c r="E98" s="27">
        <v>811290.7</v>
      </c>
      <c r="F98" s="21">
        <f t="shared" si="1"/>
        <v>5586271.6000000006</v>
      </c>
    </row>
    <row r="99" spans="1:6" ht="22.8" x14ac:dyDescent="0.5">
      <c r="A99" s="25">
        <v>12</v>
      </c>
      <c r="B99" s="26" t="s">
        <v>31</v>
      </c>
      <c r="C99" s="27">
        <v>3628987.32</v>
      </c>
      <c r="D99" s="27">
        <v>8342179.4500000002</v>
      </c>
      <c r="E99" s="27">
        <v>3568794.45</v>
      </c>
      <c r="F99" s="21">
        <f t="shared" si="1"/>
        <v>15539961.219999999</v>
      </c>
    </row>
    <row r="100" spans="1:6" ht="22.8" x14ac:dyDescent="0.5">
      <c r="A100" s="25">
        <v>13</v>
      </c>
      <c r="B100" s="26" t="s">
        <v>30</v>
      </c>
      <c r="C100" s="27">
        <v>1477670.5</v>
      </c>
      <c r="D100" s="27">
        <v>4675797.97</v>
      </c>
      <c r="E100" s="27">
        <v>1838420.25</v>
      </c>
      <c r="F100" s="21">
        <f t="shared" si="1"/>
        <v>7991888.7199999997</v>
      </c>
    </row>
    <row r="101" spans="1:6" ht="22.8" x14ac:dyDescent="0.5">
      <c r="A101" s="25">
        <v>14</v>
      </c>
      <c r="B101" s="26" t="s">
        <v>32</v>
      </c>
      <c r="C101" s="27">
        <v>302777.55</v>
      </c>
      <c r="D101" s="27">
        <v>2185829.1800000002</v>
      </c>
      <c r="E101" s="27">
        <v>714306.06</v>
      </c>
      <c r="F101" s="21">
        <f t="shared" si="1"/>
        <v>3202912.79</v>
      </c>
    </row>
    <row r="102" spans="1:6" ht="22.8" x14ac:dyDescent="0.5">
      <c r="A102" s="25">
        <v>15</v>
      </c>
      <c r="B102" s="26" t="s">
        <v>39</v>
      </c>
      <c r="C102" s="27">
        <v>0</v>
      </c>
      <c r="D102" s="27">
        <v>4341379.29</v>
      </c>
      <c r="E102" s="27">
        <v>1596071.05</v>
      </c>
      <c r="F102" s="21">
        <f t="shared" si="1"/>
        <v>5937450.3399999999</v>
      </c>
    </row>
    <row r="103" spans="1:6" ht="22.8" x14ac:dyDescent="0.5">
      <c r="A103" s="25">
        <v>16</v>
      </c>
      <c r="B103" s="26" t="s">
        <v>37</v>
      </c>
      <c r="C103" s="27">
        <v>0</v>
      </c>
      <c r="D103" s="27">
        <v>4391205.4400000004</v>
      </c>
      <c r="E103" s="27">
        <v>1083314.6000000001</v>
      </c>
      <c r="F103" s="21">
        <f t="shared" si="1"/>
        <v>5474520.040000001</v>
      </c>
    </row>
    <row r="104" spans="1:6" ht="22.8" x14ac:dyDescent="0.5">
      <c r="A104" s="25">
        <v>17</v>
      </c>
      <c r="B104" s="26" t="s">
        <v>33</v>
      </c>
      <c r="C104" s="27">
        <v>0</v>
      </c>
      <c r="D104" s="27">
        <v>5434488.2999999998</v>
      </c>
      <c r="E104" s="27">
        <v>4516900.33</v>
      </c>
      <c r="F104" s="21">
        <f t="shared" si="1"/>
        <v>9951388.629999999</v>
      </c>
    </row>
    <row r="105" spans="1:6" ht="22.8" x14ac:dyDescent="0.5">
      <c r="A105" s="25">
        <v>18</v>
      </c>
      <c r="B105" s="26" t="s">
        <v>36</v>
      </c>
      <c r="C105" s="27">
        <v>0</v>
      </c>
      <c r="D105" s="27">
        <v>722768.99</v>
      </c>
      <c r="E105" s="27">
        <v>543794.55000000005</v>
      </c>
      <c r="F105" s="21">
        <f t="shared" si="1"/>
        <v>1266563.54</v>
      </c>
    </row>
    <row r="106" spans="1:6" ht="22.8" x14ac:dyDescent="0.5">
      <c r="A106" s="25">
        <v>19</v>
      </c>
      <c r="B106" s="26" t="s">
        <v>38</v>
      </c>
      <c r="C106" s="27">
        <v>0</v>
      </c>
      <c r="D106" s="27">
        <v>284509.28000000003</v>
      </c>
      <c r="E106" s="27">
        <v>423891.77</v>
      </c>
      <c r="F106" s="21">
        <f t="shared" si="1"/>
        <v>708401.05</v>
      </c>
    </row>
    <row r="107" spans="1:6" ht="22.8" x14ac:dyDescent="0.5">
      <c r="A107" s="25">
        <v>20</v>
      </c>
      <c r="B107" s="26" t="s">
        <v>40</v>
      </c>
      <c r="C107" s="27">
        <v>0</v>
      </c>
      <c r="D107" s="27">
        <v>274674.8</v>
      </c>
      <c r="E107" s="27">
        <v>925268.94</v>
      </c>
      <c r="F107" s="21">
        <f t="shared" si="1"/>
        <v>1199943.74</v>
      </c>
    </row>
    <row r="108" spans="1:6" ht="22.8" x14ac:dyDescent="0.5">
      <c r="A108" s="25">
        <v>21</v>
      </c>
      <c r="B108" s="26" t="s">
        <v>119</v>
      </c>
      <c r="C108" s="27">
        <v>0</v>
      </c>
      <c r="D108" s="27">
        <v>0</v>
      </c>
      <c r="E108" s="27">
        <v>45195.1</v>
      </c>
      <c r="F108" s="21">
        <f t="shared" si="1"/>
        <v>45195.1</v>
      </c>
    </row>
    <row r="109" spans="1:6" ht="23.4" thickBot="1" x14ac:dyDescent="0.55000000000000004">
      <c r="A109" s="77" t="s">
        <v>122</v>
      </c>
      <c r="B109" s="78"/>
      <c r="C109" s="24">
        <f>SUM(C88:C108)</f>
        <v>22169773.009999998</v>
      </c>
      <c r="D109" s="23">
        <f>SUM(D88:D108)</f>
        <v>53156700.309999987</v>
      </c>
      <c r="E109" s="23">
        <f>SUM(E88:E108)</f>
        <v>29711897.710000005</v>
      </c>
      <c r="F109" s="23">
        <f>SUM(F88:F108)</f>
        <v>105038371.03000002</v>
      </c>
    </row>
    <row r="110" spans="1:6" ht="18" thickTop="1" x14ac:dyDescent="0.5"/>
  </sheetData>
  <sortState xmlns:xlrd2="http://schemas.microsoft.com/office/spreadsheetml/2017/richdata2" ref="B58:F75">
    <sortCondition descending="1" ref="F58:F75"/>
  </sortState>
  <mergeCells count="7">
    <mergeCell ref="A85:B85"/>
    <mergeCell ref="A109:B109"/>
    <mergeCell ref="A16:B16"/>
    <mergeCell ref="A28:B28"/>
    <mergeCell ref="A43:B43"/>
    <mergeCell ref="A55:B55"/>
    <mergeCell ref="A76:B7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รายรพ.</vt:lpstr>
      <vt:lpstr>สรุปภาพรวมรายจังหวัด เขต 8</vt:lpstr>
      <vt:lpstr>ฟอร์มใส่สไลด์ ตรก. </vt:lpstr>
      <vt:lpstr>รายรพ.!Print_Titles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NIRAMON SAENGTONG</dc:creator>
  <cp:lastModifiedBy>BD-Dell</cp:lastModifiedBy>
  <cp:lastPrinted>2026-03-09T03:43:05Z</cp:lastPrinted>
  <dcterms:created xsi:type="dcterms:W3CDTF">2024-10-08T02:23:54Z</dcterms:created>
  <dcterms:modified xsi:type="dcterms:W3CDTF">2026-06-04T08:04:52Z</dcterms:modified>
</cp:coreProperties>
</file>