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 สนง.เขตสุขภาพที่ 8\ยืมยาระหว่างกัน\2568\"/>
    </mc:Choice>
  </mc:AlternateContent>
  <xr:revisionPtr revIDLastSave="0" documentId="13_ncr:1_{E319DD31-BF75-4FFD-B9F1-2F29C0734799}" xr6:coauthVersionLast="47" xr6:coauthVersionMax="47" xr10:uidLastSave="{00000000-0000-0000-0000-000000000000}"/>
  <bookViews>
    <workbookView xWindow="-108" yWindow="-108" windowWidth="23256" windowHeight="12456" tabRatio="835" xr2:uid="{CDB93608-8D4B-477E-B93B-693F7BE4483A}"/>
  </bookViews>
  <sheets>
    <sheet name="สรุปไตรมาส3" sheetId="3" r:id="rId1"/>
    <sheet name="สรุปไตรมาส4" sheetId="5" r:id="rId2"/>
  </sheets>
  <definedNames>
    <definedName name="_xlnm.Print_Titles" localSheetId="0">สรุปไตรมาส3!$1:$5</definedName>
    <definedName name="_xlnm.Print_Titles" localSheetId="1">สรุปไตรมาส4!$1:$5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5" l="1"/>
  <c r="H15" i="5" s="1"/>
  <c r="E101" i="3"/>
  <c r="H61" i="3"/>
  <c r="G61" i="3"/>
  <c r="G15" i="3"/>
  <c r="H46" i="5"/>
  <c r="G100" i="5"/>
  <c r="E100" i="5"/>
  <c r="H99" i="5"/>
  <c r="H98" i="5"/>
  <c r="H97" i="5"/>
  <c r="H96" i="5"/>
  <c r="H95" i="5"/>
  <c r="H94" i="5"/>
  <c r="H100" i="5" s="1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G78" i="5"/>
  <c r="E78" i="5"/>
  <c r="H77" i="5"/>
  <c r="H76" i="5"/>
  <c r="H75" i="5"/>
  <c r="H74" i="5"/>
  <c r="H73" i="5"/>
  <c r="H72" i="5"/>
  <c r="H78" i="5" s="1"/>
  <c r="G71" i="5"/>
  <c r="E71" i="5"/>
  <c r="H70" i="5"/>
  <c r="H69" i="5"/>
  <c r="H68" i="5"/>
  <c r="H67" i="5"/>
  <c r="H66" i="5"/>
  <c r="H65" i="5"/>
  <c r="H64" i="5"/>
  <c r="H63" i="5"/>
  <c r="H71" i="5" s="1"/>
  <c r="H62" i="5"/>
  <c r="E61" i="5"/>
  <c r="H60" i="5"/>
  <c r="H59" i="5"/>
  <c r="H58" i="5"/>
  <c r="H57" i="5"/>
  <c r="H56" i="5"/>
  <c r="H55" i="5"/>
  <c r="H54" i="5"/>
  <c r="H53" i="5"/>
  <c r="H52" i="5"/>
  <c r="H51" i="5"/>
  <c r="H49" i="5"/>
  <c r="H48" i="5"/>
  <c r="H47" i="5"/>
  <c r="H45" i="5"/>
  <c r="H44" i="5"/>
  <c r="H43" i="5"/>
  <c r="G42" i="5"/>
  <c r="E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42" i="5" s="1"/>
  <c r="G27" i="5"/>
  <c r="E27" i="5"/>
  <c r="H26" i="5"/>
  <c r="H25" i="5"/>
  <c r="H24" i="5"/>
  <c r="H23" i="5"/>
  <c r="H22" i="5"/>
  <c r="H21" i="5"/>
  <c r="H20" i="5"/>
  <c r="H19" i="5"/>
  <c r="H27" i="5" s="1"/>
  <c r="E18" i="5"/>
  <c r="H17" i="5"/>
  <c r="H16" i="5"/>
  <c r="H14" i="5"/>
  <c r="H13" i="5"/>
  <c r="H12" i="5"/>
  <c r="H11" i="5"/>
  <c r="H10" i="5"/>
  <c r="H9" i="5"/>
  <c r="H8" i="5"/>
  <c r="H7" i="5"/>
  <c r="H6" i="5"/>
  <c r="G18" i="5" l="1"/>
  <c r="G61" i="5"/>
  <c r="H50" i="5"/>
  <c r="H61" i="5" s="1"/>
  <c r="E101" i="5"/>
  <c r="H18" i="5"/>
  <c r="G101" i="5" l="1"/>
  <c r="H101" i="5" s="1"/>
  <c r="G100" i="3"/>
  <c r="E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G78" i="3"/>
  <c r="E78" i="3"/>
  <c r="H77" i="3"/>
  <c r="H76" i="3"/>
  <c r="H75" i="3"/>
  <c r="H74" i="3"/>
  <c r="H73" i="3"/>
  <c r="H72" i="3"/>
  <c r="H78" i="3" s="1"/>
  <c r="G71" i="3"/>
  <c r="E71" i="3"/>
  <c r="H70" i="3"/>
  <c r="H69" i="3"/>
  <c r="H68" i="3"/>
  <c r="H67" i="3"/>
  <c r="H66" i="3"/>
  <c r="H65" i="3"/>
  <c r="H64" i="3"/>
  <c r="H63" i="3"/>
  <c r="H62" i="3"/>
  <c r="H71" i="3" s="1"/>
  <c r="H60" i="3"/>
  <c r="H59" i="3"/>
  <c r="H58" i="3"/>
  <c r="H57" i="3"/>
  <c r="H56" i="3"/>
  <c r="H55" i="3"/>
  <c r="H54" i="3"/>
  <c r="H53" i="3"/>
  <c r="H52" i="3"/>
  <c r="H51" i="3"/>
  <c r="H50" i="3"/>
  <c r="H49" i="3"/>
  <c r="H47" i="3"/>
  <c r="H46" i="3"/>
  <c r="H45" i="3"/>
  <c r="H44" i="3"/>
  <c r="E61" i="3"/>
  <c r="G42" i="3"/>
  <c r="E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G27" i="3"/>
  <c r="E27" i="3"/>
  <c r="H26" i="3"/>
  <c r="H25" i="3"/>
  <c r="H24" i="3"/>
  <c r="H23" i="3"/>
  <c r="H22" i="3"/>
  <c r="H21" i="3"/>
  <c r="H20" i="3"/>
  <c r="H19" i="3"/>
  <c r="H17" i="3"/>
  <c r="H16" i="3"/>
  <c r="H15" i="3"/>
  <c r="H14" i="3"/>
  <c r="H13" i="3"/>
  <c r="H12" i="3"/>
  <c r="H11" i="3"/>
  <c r="H10" i="3"/>
  <c r="H9" i="3"/>
  <c r="H8" i="3"/>
  <c r="H7" i="3"/>
  <c r="G18" i="3"/>
  <c r="E18" i="3"/>
  <c r="G101" i="3" l="1"/>
  <c r="H100" i="3"/>
  <c r="H42" i="3"/>
  <c r="H27" i="3"/>
  <c r="H48" i="3"/>
  <c r="H6" i="3"/>
  <c r="H18" i="3" s="1"/>
  <c r="H43" i="3"/>
  <c r="H101" i="3" l="1"/>
</calcChain>
</file>

<file path=xl/sharedStrings.xml><?xml version="1.0" encoding="utf-8"?>
<sst xmlns="http://schemas.openxmlformats.org/spreadsheetml/2006/main" count="410" uniqueCount="118">
  <si>
    <t>ลำดับที่</t>
  </si>
  <si>
    <t>จังหวัด</t>
  </si>
  <si>
    <t>รายชื่อ รพ.</t>
  </si>
  <si>
    <t>ลูกหนี้ [1]</t>
  </si>
  <si>
    <t>เจ้าหนี้  [2]</t>
  </si>
  <si>
    <t xml:space="preserve"> [1] -[2]</t>
  </si>
  <si>
    <t>หน่วยบริการ (แห่ง)</t>
  </si>
  <si>
    <t>รวมยอด (บาท)</t>
  </si>
  <si>
    <t>(บาท)</t>
  </si>
  <si>
    <t>นครพนม</t>
  </si>
  <si>
    <t>รพท.นครพนม</t>
  </si>
  <si>
    <t>รพช.ปลาปาก</t>
  </si>
  <si>
    <t>รพช.ท่าอุเทน</t>
  </si>
  <si>
    <t>รพช.บ้านแพง</t>
  </si>
  <si>
    <t>รพช.นาทม</t>
  </si>
  <si>
    <t>รพช.เรณูนคร</t>
  </si>
  <si>
    <t>รพช.นาแก</t>
  </si>
  <si>
    <t>รพช.ศรีสงคราม</t>
  </si>
  <si>
    <t>รพช.นาหว้า</t>
  </si>
  <si>
    <t>รพช.โพนสวรรค์</t>
  </si>
  <si>
    <t>รพร.ธาตุพนม</t>
  </si>
  <si>
    <t>รพช.วังยาง</t>
  </si>
  <si>
    <t>รวมจังหวัดนครพนม</t>
  </si>
  <si>
    <t>บึงกาฬ</t>
  </si>
  <si>
    <t>รพท.บึงกาฬ</t>
  </si>
  <si>
    <t>รพช.พรเจริญ</t>
  </si>
  <si>
    <t>รพช.โซ่พิสัย</t>
  </si>
  <si>
    <t>รพช.เซกา</t>
  </si>
  <si>
    <t>รพช.ปากคาด</t>
  </si>
  <si>
    <t>รพช.บึงโขงหลง</t>
  </si>
  <si>
    <t>รพช.ศรีวิไล</t>
  </si>
  <si>
    <t>รพช.บุ่งคล้า</t>
  </si>
  <si>
    <t>รวมจังหวัดบึงกาฬ</t>
  </si>
  <si>
    <t>เลย</t>
  </si>
  <si>
    <t>รพท.เลย</t>
  </si>
  <si>
    <t>รพช.นาด้วง</t>
  </si>
  <si>
    <t>รพช.เชียงคาน</t>
  </si>
  <si>
    <t>รพช.ปากชม</t>
  </si>
  <si>
    <t>รพช.นาแห้ว</t>
  </si>
  <si>
    <t xml:space="preserve">รพช.ภูเรือ </t>
  </si>
  <si>
    <t>รพช.ท่าลี่</t>
  </si>
  <si>
    <t>รพช.วังสะพุง</t>
  </si>
  <si>
    <t>รพช.ภูกระดึง</t>
  </si>
  <si>
    <t>รพช.ภูหลวง</t>
  </si>
  <si>
    <t>รพช.ผาขาว</t>
  </si>
  <si>
    <t>รพช.ด่านซ้าย</t>
  </si>
  <si>
    <t>รพช.เอราวัณ</t>
  </si>
  <si>
    <t>รพช.หนองหิน</t>
  </si>
  <si>
    <t>รวมจังหวัดเลย</t>
  </si>
  <si>
    <t>สกลนคร</t>
  </si>
  <si>
    <t>รพศ.สกลนคร</t>
  </si>
  <si>
    <t>รพช.กุสุมาลย์</t>
  </si>
  <si>
    <t xml:space="preserve"> รพช.กุดบาก</t>
  </si>
  <si>
    <t>รพช.พระอาจารย์ฝั้นอาจาโร</t>
  </si>
  <si>
    <t>รพช.พังโคน</t>
  </si>
  <si>
    <t xml:space="preserve"> รพช.วาริชภูมิ</t>
  </si>
  <si>
    <t xml:space="preserve"> รพช.นิคมน้ำอูน</t>
  </si>
  <si>
    <t>รพช.วานรนิวาส</t>
  </si>
  <si>
    <t>รพช.คำตากล้า</t>
  </si>
  <si>
    <t>รพช.บ้านม่วง</t>
  </si>
  <si>
    <t>รพช.อากาศอำนวย</t>
  </si>
  <si>
    <t>รพช. พระอาจารย์วัน อุตฺตโม</t>
  </si>
  <si>
    <t>รพช.เต่างอย</t>
  </si>
  <si>
    <t xml:space="preserve"> รพช.โคกศรีสุพรรณ</t>
  </si>
  <si>
    <t xml:space="preserve"> รพช.เจริญศิลป์</t>
  </si>
  <si>
    <t>รพช. โพนนาแก้ว</t>
  </si>
  <si>
    <t>รพร.สว่างแดนดิน</t>
  </si>
  <si>
    <t xml:space="preserve"> รพช.พระอาจารย์แบน  ธนากโร</t>
  </si>
  <si>
    <t>รวมจังหวัดสกลนคร</t>
  </si>
  <si>
    <t>หนองคาย</t>
  </si>
  <si>
    <t>รพท. หนองคาย</t>
  </si>
  <si>
    <t>รพช. โพนพิสัย</t>
  </si>
  <si>
    <t>รพช. ศรีเชียงใหม่</t>
  </si>
  <si>
    <t>รพช. สังคม</t>
  </si>
  <si>
    <t>รพร.ท่าบ่อ</t>
  </si>
  <si>
    <t>รพช.สระใคร</t>
  </si>
  <si>
    <t>รพช. โพธิ์ตาก</t>
  </si>
  <si>
    <t>รพช. เฝ้าไร่</t>
  </si>
  <si>
    <t>รพช. รัตนวาปี</t>
  </si>
  <si>
    <t>รวมจังหวัดหนองคาย</t>
  </si>
  <si>
    <t>รพท. หนองบัวลำภู</t>
  </si>
  <si>
    <t>รพช.นากลาง</t>
  </si>
  <si>
    <t>รพช. โนนสัง</t>
  </si>
  <si>
    <t>รพช.ศรีบุญเรือง</t>
  </si>
  <si>
    <t>รพช.สุวรรณคูหา</t>
  </si>
  <si>
    <t xml:space="preserve">รพช.นาวัง เฉลิมพระเกียรติ </t>
  </si>
  <si>
    <t>รวมจังหวัดหนองบัวลำภู</t>
  </si>
  <si>
    <t>อุดรธานี</t>
  </si>
  <si>
    <t>รพศ.อุดรธานี</t>
  </si>
  <si>
    <t>รพช.กุดจับ</t>
  </si>
  <si>
    <t>รพช.หนองวัวซอ</t>
  </si>
  <si>
    <t>รพช.กุมภวาปี</t>
  </si>
  <si>
    <t>รพช.ห้วยเกิ้ง</t>
  </si>
  <si>
    <t>รพช.โนนสะอาด</t>
  </si>
  <si>
    <t>รพช.หนองหาน</t>
  </si>
  <si>
    <t>รพช. ทุ่งฝน</t>
  </si>
  <si>
    <t>รพช.ไชยวาน</t>
  </si>
  <si>
    <t>รพช.ศรีธาตุ</t>
  </si>
  <si>
    <t>รพช.วังสามหมอ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</si>
  <si>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</si>
  <si>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</si>
  <si>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</si>
  <si>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</si>
  <si>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</si>
  <si>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</si>
  <si>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รพช.พิบูลย์รักษ์</t>
  </si>
  <si>
    <t>รพร.บ้านดุง</t>
  </si>
  <si>
    <t>รพช.กู่แก้ว</t>
  </si>
  <si>
    <t>รพช.ประจักษ์ศิลปาคม</t>
  </si>
  <si>
    <t>รวมจังหวัดอุดรธานี</t>
  </si>
  <si>
    <t xml:space="preserve">รวม </t>
  </si>
  <si>
    <t>หมายเหตุ : กรณีรายละเอียดมีรายการยืม แต่ยอดเป็น 0 แสดงว่ารายการนั้นมีการส่งใช้คืนเรียบร้อยแล้ว</t>
  </si>
  <si>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3</t>
    </r>
  </si>
  <si>
    <t>หนองบัวลำภู</t>
  </si>
  <si>
    <r>
      <t>สรุป รายงานเจ้าหนี้ - ลูกหนี้ของโรงพยาบาล (อนุมัติแล้วและตัดยอด 2 เดือน )  </t>
    </r>
    <r>
      <rPr>
        <b/>
        <sz val="16"/>
        <color theme="1"/>
        <rFont val="Tahoma"/>
        <family val="2"/>
        <scheme val="minor"/>
      </rPr>
      <t>ไตรมาส 4</t>
    </r>
  </si>
  <si>
    <t>ประจำเดือน :  กรกฏาคม 2567 ถึง กันยายน 2567</t>
  </si>
  <si>
    <t xml:space="preserve"> </t>
  </si>
  <si>
    <t>ประจำเดือน :  เมษายน 2568 ถึง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</si>
</sst>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.00_ ;[Red]\-#,##0.00\ 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ahoma"/>
      <family val="2"/>
      <scheme val="minor"/>
    </font>
    <font>
      <sz val="9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1" fillId="0" borderId="0" xfId="1" applyAlignment="1">
      <alignment horizontal="center"/>
    </xf>
    <xf numFmtId="0" fontId="1" fillId="0" borderId="0" xfId="1"/>
    <xf numFmtId="0" fontId="1" fillId="0" borderId="2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2" xfId="1" applyBorder="1" applyAlignment="1">
      <alignment horizontal="left"/>
    </xf>
    <xf numFmtId="187" fontId="1" fillId="0" borderId="2" xfId="1" applyNumberFormat="1" applyBorder="1" applyAlignment="1">
      <alignment horizontal="left"/>
    </xf>
    <xf numFmtId="0" fontId="1" fillId="0" borderId="2" xfId="1" applyBorder="1" applyAlignment="1">
      <alignment horizontal="center" wrapText="1"/>
    </xf>
    <xf numFmtId="43" fontId="0" fillId="0" borderId="2" xfId="2" applyFont="1" applyBorder="1" applyAlignment="1">
      <alignment wrapText="1"/>
    </xf>
    <xf numFmtId="4" fontId="1" fillId="0" borderId="2" xfId="1" applyNumberFormat="1" applyBorder="1" applyAlignment="1">
      <alignment wrapText="1"/>
    </xf>
    <xf numFmtId="4" fontId="1" fillId="0" borderId="2" xfId="1" applyNumberFormat="1" applyBorder="1"/>
    <xf numFmtId="187" fontId="1" fillId="0" borderId="0" xfId="1" applyNumberFormat="1" applyAlignment="1">
      <alignment horizontal="left"/>
    </xf>
    <xf numFmtId="0" fontId="1" fillId="2" borderId="2" xfId="1" applyFill="1" applyBorder="1" applyAlignment="1">
      <alignment horizontal="center"/>
    </xf>
    <xf numFmtId="0" fontId="1" fillId="2" borderId="2" xfId="1" applyFill="1" applyBorder="1" applyAlignment="1">
      <alignment horizontal="left"/>
    </xf>
    <xf numFmtId="187" fontId="1" fillId="2" borderId="2" xfId="1" applyNumberFormat="1" applyFill="1" applyBorder="1" applyAlignment="1">
      <alignment horizontal="left"/>
    </xf>
    <xf numFmtId="0" fontId="1" fillId="2" borderId="2" xfId="1" applyFill="1" applyBorder="1" applyAlignment="1">
      <alignment horizontal="center" wrapText="1"/>
    </xf>
    <xf numFmtId="43" fontId="0" fillId="2" borderId="2" xfId="2" applyFont="1" applyFill="1" applyBorder="1" applyAlignment="1">
      <alignment wrapText="1"/>
    </xf>
    <xf numFmtId="43" fontId="0" fillId="0" borderId="2" xfId="2" applyFont="1" applyFill="1" applyBorder="1" applyAlignment="1">
      <alignment wrapText="1"/>
    </xf>
    <xf numFmtId="43" fontId="1" fillId="0" borderId="2" xfId="1" applyNumberFormat="1" applyBorder="1" applyAlignment="1">
      <alignment horizontal="left"/>
    </xf>
    <xf numFmtId="43" fontId="0" fillId="0" borderId="2" xfId="3" applyFont="1" applyBorder="1" applyAlignment="1">
      <alignment wrapText="1"/>
    </xf>
    <xf numFmtId="0" fontId="4" fillId="3" borderId="2" xfId="1" applyFont="1" applyFill="1" applyBorder="1" applyAlignment="1">
      <alignment horizontal="center" wrapText="1"/>
    </xf>
    <xf numFmtId="43" fontId="4" fillId="0" borderId="2" xfId="1" applyNumberFormat="1" applyFont="1" applyBorder="1" applyAlignment="1">
      <alignment wrapText="1"/>
    </xf>
    <xf numFmtId="0" fontId="1" fillId="0" borderId="0" xfId="1" applyAlignment="1">
      <alignment horizontal="left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43" fontId="6" fillId="0" borderId="2" xfId="2" applyFont="1" applyBorder="1" applyAlignment="1">
      <alignment wrapText="1"/>
    </xf>
    <xf numFmtId="0" fontId="6" fillId="0" borderId="2" xfId="1" applyFont="1" applyBorder="1" applyAlignment="1">
      <alignment horizontal="center" wrapText="1"/>
    </xf>
    <xf numFmtId="4" fontId="6" fillId="0" borderId="2" xfId="1" applyNumberFormat="1" applyFont="1" applyBorder="1" applyAlignment="1">
      <alignment wrapText="1"/>
    </xf>
    <xf numFmtId="0" fontId="4" fillId="0" borderId="3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1" fillId="0" borderId="0" xfId="1" applyAlignment="1">
      <alignment horizontal="center"/>
    </xf>
    <xf numFmtId="0" fontId="3" fillId="0" borderId="1" xfId="1" applyFont="1" applyBorder="1" applyAlignment="1">
      <alignment horizontal="right" vertical="center"/>
    </xf>
    <xf numFmtId="0" fontId="1" fillId="0" borderId="2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0" fillId="0" borderId="0" xfId="1" applyFont="1" applyAlignment="1">
      <alignment horizontal="center"/>
    </xf>
    <xf numFmtId="0" fontId="1" fillId="4" borderId="2" xfId="1" applyFill="1" applyBorder="1" applyAlignment="1">
      <alignment horizontal="center"/>
    </xf>
    <xf numFmtId="0" fontId="1" fillId="4" borderId="2" xfId="1" applyFill="1" applyBorder="1" applyAlignment="1">
      <alignment horizontal="left"/>
    </xf>
    <xf numFmtId="43" fontId="1" fillId="4" borderId="2" xfId="1" applyNumberFormat="1" applyFill="1" applyBorder="1" applyAlignment="1">
      <alignment horizontal="left"/>
    </xf>
    <xf numFmtId="0" fontId="1" fillId="4" borderId="2" xfId="1" applyFill="1" applyBorder="1" applyAlignment="1">
      <alignment horizontal="center" wrapText="1"/>
    </xf>
    <xf numFmtId="43" fontId="0" fillId="4" borderId="2" xfId="2" applyFont="1" applyFill="1" applyBorder="1" applyAlignment="1">
      <alignment wrapText="1"/>
    </xf>
    <xf numFmtId="4" fontId="1" fillId="4" borderId="2" xfId="1" applyNumberFormat="1" applyFill="1" applyBorder="1" applyAlignment="1">
      <alignment wrapText="1"/>
    </xf>
    <xf numFmtId="4" fontId="1" fillId="4" borderId="2" xfId="1" applyNumberFormat="1" applyFill="1" applyBorder="1"/>
  </cellXfs>
  <cellStyles count="4">
    <cellStyle name="จุลภาค 2" xfId="2" xr:uid="{296CE85D-96F8-46CF-8F3E-440FC8D31763}"/>
    <cellStyle name="จุลภาค 3" xfId="3" xr:uid="{51272E5F-AC86-4EC3-AD60-29A56A83110C}"/>
    <cellStyle name="ปกติ" xfId="0" builtinId="0"/>
    <cellStyle name="ปกติ 2" xfId="1" xr:uid="{B59973D8-8FA3-46B0-AD87-ACED00EF4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012EA-09F0-4B5E-9A8A-65E54F092C43}">
  <sheetPr>
    <tabColor rgb="FFFFFF00"/>
  </sheetPr>
  <dimension ref="A1:H103"/>
  <sheetViews>
    <sheetView tabSelected="1" zoomScale="80" zoomScaleNormal="80" workbookViewId="0">
      <pane ySplit="5" topLeftCell="A6" activePane="bottomLeft" state="frozen"/>
      <selection pane="bottomLeft" activeCell="Q17" sqref="P17:Q17"/>
    </sheetView>
  </sheetViews>
  <sheetFormatPr defaultRowHeight="16.2" customHeight="1" x14ac:dyDescent="0.25"/>
  <cols>
    <col min="1" max="1" width="5.8984375" style="3" customWidth="1"/>
    <col min="2" max="2" width="11.19921875" style="28" bestFit="1" customWidth="1"/>
    <col min="3" max="3" width="31.796875" style="28" customWidth="1"/>
    <col min="4" max="4" width="10.69921875" style="29" customWidth="1"/>
    <col min="5" max="5" width="15.09765625" style="30" customWidth="1"/>
    <col min="6" max="6" width="11" style="29" customWidth="1"/>
    <col min="7" max="7" width="14.5" style="30" customWidth="1"/>
    <col min="8" max="8" width="12.8984375" style="4" customWidth="1"/>
    <col min="9" max="16384" width="8.796875" style="4"/>
  </cols>
  <sheetData>
    <row r="1" spans="1:8" ht="19.2" customHeight="1" x14ac:dyDescent="0.35">
      <c r="A1" s="37" t="s">
        <v>112</v>
      </c>
      <c r="B1" s="37"/>
      <c r="C1" s="37"/>
      <c r="D1" s="37"/>
      <c r="E1" s="37"/>
      <c r="F1" s="37"/>
      <c r="G1" s="37"/>
      <c r="H1" s="37"/>
    </row>
    <row r="2" spans="1:8" ht="16.2" customHeight="1" x14ac:dyDescent="0.25">
      <c r="A2" s="37" t="s">
        <v>117</v>
      </c>
      <c r="B2" s="37"/>
      <c r="C2" s="37"/>
      <c r="D2" s="37"/>
      <c r="E2" s="37"/>
      <c r="F2" s="37"/>
      <c r="G2" s="37"/>
      <c r="H2" s="37"/>
    </row>
    <row r="3" spans="1:8" ht="16.2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8" customFormat="1" ht="16.2" customHeight="1" x14ac:dyDescent="0.25">
      <c r="A4" s="39" t="s">
        <v>0</v>
      </c>
      <c r="B4" s="40" t="s">
        <v>1</v>
      </c>
      <c r="C4" s="40" t="s">
        <v>2</v>
      </c>
      <c r="D4" s="39" t="s">
        <v>3</v>
      </c>
      <c r="E4" s="39"/>
      <c r="F4" s="39" t="s">
        <v>4</v>
      </c>
      <c r="G4" s="41"/>
      <c r="H4" s="7" t="s">
        <v>5</v>
      </c>
    </row>
    <row r="5" spans="1:8" s="8" customFormat="1" ht="33" customHeight="1" x14ac:dyDescent="0.25">
      <c r="A5" s="39"/>
      <c r="B5" s="40"/>
      <c r="C5" s="40"/>
      <c r="D5" s="5" t="s">
        <v>116</v>
      </c>
      <c r="E5" s="5" t="s">
        <v>7</v>
      </c>
      <c r="F5" s="5" t="s">
        <v>6</v>
      </c>
      <c r="G5" s="6" t="s">
        <v>7</v>
      </c>
      <c r="H5" s="9" t="s">
        <v>8</v>
      </c>
    </row>
    <row r="6" spans="1:8" ht="16.2" customHeight="1" x14ac:dyDescent="0.25">
      <c r="A6" s="10">
        <v>1</v>
      </c>
      <c r="B6" s="11" t="s">
        <v>9</v>
      </c>
      <c r="C6" s="12" t="s">
        <v>10</v>
      </c>
      <c r="D6" s="13">
        <v>11</v>
      </c>
      <c r="E6" s="14">
        <v>224935.02</v>
      </c>
      <c r="F6" s="13">
        <v>1</v>
      </c>
      <c r="G6" s="15">
        <v>11213.6</v>
      </c>
      <c r="H6" s="16">
        <f t="shared" ref="H6:H17" si="0">+E6-G6</f>
        <v>213721.41999999998</v>
      </c>
    </row>
    <row r="7" spans="1:8" ht="16.2" customHeight="1" x14ac:dyDescent="0.25">
      <c r="A7" s="10">
        <v>2</v>
      </c>
      <c r="B7" s="11" t="s">
        <v>9</v>
      </c>
      <c r="C7" s="17" t="s">
        <v>11</v>
      </c>
      <c r="D7" s="13"/>
      <c r="E7" s="14"/>
      <c r="F7" s="13">
        <v>1</v>
      </c>
      <c r="G7" s="15">
        <v>8153.4</v>
      </c>
      <c r="H7" s="16">
        <f t="shared" si="0"/>
        <v>-8153.4</v>
      </c>
    </row>
    <row r="8" spans="1:8" ht="16.2" customHeight="1" x14ac:dyDescent="0.25">
      <c r="A8" s="10">
        <v>3</v>
      </c>
      <c r="B8" s="11" t="s">
        <v>9</v>
      </c>
      <c r="C8" s="12" t="s">
        <v>12</v>
      </c>
      <c r="D8" s="13"/>
      <c r="E8" s="14"/>
      <c r="F8" s="13">
        <v>1</v>
      </c>
      <c r="G8" s="15">
        <v>32955.72</v>
      </c>
      <c r="H8" s="16">
        <f t="shared" si="0"/>
        <v>-32955.72</v>
      </c>
    </row>
    <row r="9" spans="1:8" ht="16.2" customHeight="1" x14ac:dyDescent="0.25">
      <c r="A9" s="10">
        <v>4</v>
      </c>
      <c r="B9" s="11" t="s">
        <v>9</v>
      </c>
      <c r="C9" s="12" t="s">
        <v>13</v>
      </c>
      <c r="D9" s="13"/>
      <c r="E9" s="14"/>
      <c r="F9" s="13">
        <v>1</v>
      </c>
      <c r="G9" s="15">
        <v>6470.52</v>
      </c>
      <c r="H9" s="16">
        <f t="shared" si="0"/>
        <v>-6470.52</v>
      </c>
    </row>
    <row r="10" spans="1:8" ht="16.2" customHeight="1" x14ac:dyDescent="0.25">
      <c r="A10" s="10">
        <v>5</v>
      </c>
      <c r="B10" s="11" t="s">
        <v>9</v>
      </c>
      <c r="C10" s="12" t="s">
        <v>14</v>
      </c>
      <c r="D10" s="13"/>
      <c r="E10" s="14"/>
      <c r="F10" s="13">
        <v>1</v>
      </c>
      <c r="G10" s="15">
        <v>24773.29</v>
      </c>
      <c r="H10" s="16">
        <f t="shared" si="0"/>
        <v>-24773.29</v>
      </c>
    </row>
    <row r="11" spans="1:8" ht="16.2" customHeight="1" x14ac:dyDescent="0.25">
      <c r="A11" s="10">
        <v>6</v>
      </c>
      <c r="B11" s="11" t="s">
        <v>9</v>
      </c>
      <c r="C11" s="12" t="s">
        <v>15</v>
      </c>
      <c r="D11" s="13"/>
      <c r="E11" s="14"/>
      <c r="F11" s="13">
        <v>1</v>
      </c>
      <c r="G11" s="15">
        <v>13886.89</v>
      </c>
      <c r="H11" s="16">
        <f t="shared" si="0"/>
        <v>-13886.89</v>
      </c>
    </row>
    <row r="12" spans="1:8" ht="16.2" customHeight="1" x14ac:dyDescent="0.25">
      <c r="A12" s="10">
        <v>7</v>
      </c>
      <c r="B12" s="11" t="s">
        <v>9</v>
      </c>
      <c r="C12" s="12" t="s">
        <v>16</v>
      </c>
      <c r="D12" s="13"/>
      <c r="E12" s="14"/>
      <c r="F12" s="13">
        <v>1</v>
      </c>
      <c r="G12" s="15">
        <v>19198.400000000001</v>
      </c>
      <c r="H12" s="16">
        <f t="shared" si="0"/>
        <v>-19198.400000000001</v>
      </c>
    </row>
    <row r="13" spans="1:8" ht="16.2" customHeight="1" x14ac:dyDescent="0.25">
      <c r="A13" s="10">
        <v>8</v>
      </c>
      <c r="B13" s="11" t="s">
        <v>9</v>
      </c>
      <c r="C13" s="12" t="s">
        <v>17</v>
      </c>
      <c r="D13" s="13"/>
      <c r="E13" s="14"/>
      <c r="F13" s="13">
        <v>1</v>
      </c>
      <c r="G13" s="15">
        <v>17908.96</v>
      </c>
      <c r="H13" s="16">
        <f t="shared" si="0"/>
        <v>-17908.96</v>
      </c>
    </row>
    <row r="14" spans="1:8" ht="16.2" customHeight="1" x14ac:dyDescent="0.25">
      <c r="A14" s="10">
        <v>9</v>
      </c>
      <c r="B14" s="11" t="s">
        <v>9</v>
      </c>
      <c r="C14" s="12" t="s">
        <v>18</v>
      </c>
      <c r="D14" s="13"/>
      <c r="E14" s="14"/>
      <c r="F14" s="13">
        <v>1</v>
      </c>
      <c r="G14" s="15">
        <v>20780.75</v>
      </c>
      <c r="H14" s="16">
        <f t="shared" si="0"/>
        <v>-20780.75</v>
      </c>
    </row>
    <row r="15" spans="1:8" ht="16.2" customHeight="1" x14ac:dyDescent="0.25">
      <c r="A15" s="10">
        <v>10</v>
      </c>
      <c r="B15" s="11" t="s">
        <v>9</v>
      </c>
      <c r="C15" s="12" t="s">
        <v>19</v>
      </c>
      <c r="D15" s="13"/>
      <c r="E15" s="14"/>
      <c r="F15" s="13">
        <v>2</v>
      </c>
      <c r="G15" s="15">
        <f>7361.6+70673.79</f>
        <v>78035.39</v>
      </c>
      <c r="H15" s="16">
        <f t="shared" si="0"/>
        <v>-78035.39</v>
      </c>
    </row>
    <row r="16" spans="1:8" ht="16.2" customHeight="1" x14ac:dyDescent="0.25">
      <c r="A16" s="10">
        <v>11</v>
      </c>
      <c r="B16" s="11" t="s">
        <v>9</v>
      </c>
      <c r="C16" s="12" t="s">
        <v>20</v>
      </c>
      <c r="D16" s="13"/>
      <c r="E16" s="14"/>
      <c r="F16" s="13">
        <v>2</v>
      </c>
      <c r="G16" s="15">
        <v>4778.45</v>
      </c>
      <c r="H16" s="16">
        <f t="shared" si="0"/>
        <v>-4778.45</v>
      </c>
    </row>
    <row r="17" spans="1:8" ht="16.2" customHeight="1" x14ac:dyDescent="0.25">
      <c r="A17" s="10">
        <v>12</v>
      </c>
      <c r="B17" s="11" t="s">
        <v>9</v>
      </c>
      <c r="C17" s="12" t="s">
        <v>21</v>
      </c>
      <c r="D17" s="13"/>
      <c r="E17" s="14"/>
      <c r="F17" s="13">
        <v>1</v>
      </c>
      <c r="G17" s="15">
        <v>6638.85</v>
      </c>
      <c r="H17" s="16">
        <f t="shared" si="0"/>
        <v>-6638.85</v>
      </c>
    </row>
    <row r="18" spans="1:8" ht="16.2" customHeight="1" x14ac:dyDescent="0.25">
      <c r="A18" s="18"/>
      <c r="B18" s="19" t="s">
        <v>9</v>
      </c>
      <c r="C18" s="20" t="s">
        <v>22</v>
      </c>
      <c r="D18" s="21"/>
      <c r="E18" s="22">
        <f>SUM(E6:E17)</f>
        <v>224935.02</v>
      </c>
      <c r="F18" s="22"/>
      <c r="G18" s="22">
        <f t="shared" ref="G18:H18" si="1">SUM(G6:G17)</f>
        <v>244794.22</v>
      </c>
      <c r="H18" s="22">
        <f t="shared" si="1"/>
        <v>-19859.200000000012</v>
      </c>
    </row>
    <row r="19" spans="1:8" ht="16.2" customHeight="1" x14ac:dyDescent="0.25">
      <c r="A19" s="10">
        <v>13</v>
      </c>
      <c r="B19" s="11" t="s">
        <v>23</v>
      </c>
      <c r="C19" s="12" t="s">
        <v>24</v>
      </c>
      <c r="D19" s="13"/>
      <c r="E19" s="14"/>
      <c r="F19" s="13">
        <v>1</v>
      </c>
      <c r="G19" s="15">
        <v>14980</v>
      </c>
      <c r="H19" s="16">
        <f t="shared" ref="H19:H26" si="2">+E19-G19</f>
        <v>-14980</v>
      </c>
    </row>
    <row r="20" spans="1:8" ht="16.2" customHeight="1" x14ac:dyDescent="0.25">
      <c r="A20" s="10">
        <v>14</v>
      </c>
      <c r="B20" s="11" t="s">
        <v>23</v>
      </c>
      <c r="C20" s="12" t="s">
        <v>25</v>
      </c>
      <c r="D20" s="13"/>
      <c r="E20" s="14"/>
      <c r="F20" s="13"/>
      <c r="G20" s="15"/>
      <c r="H20" s="16">
        <f t="shared" si="2"/>
        <v>0</v>
      </c>
    </row>
    <row r="21" spans="1:8" ht="16.2" customHeight="1" x14ac:dyDescent="0.25">
      <c r="A21" s="10">
        <v>15</v>
      </c>
      <c r="B21" s="11" t="s">
        <v>23</v>
      </c>
      <c r="C21" s="12" t="s">
        <v>26</v>
      </c>
      <c r="D21" s="13"/>
      <c r="E21" s="14"/>
      <c r="F21" s="13"/>
      <c r="G21" s="15"/>
      <c r="H21" s="16">
        <f t="shared" si="2"/>
        <v>0</v>
      </c>
    </row>
    <row r="22" spans="1:8" ht="16.2" customHeight="1" x14ac:dyDescent="0.25">
      <c r="A22" s="10">
        <v>16</v>
      </c>
      <c r="B22" s="11" t="s">
        <v>23</v>
      </c>
      <c r="C22" s="12" t="s">
        <v>27</v>
      </c>
      <c r="D22" s="13"/>
      <c r="E22" s="14"/>
      <c r="F22" s="13"/>
      <c r="G22" s="15"/>
      <c r="H22" s="16">
        <f t="shared" si="2"/>
        <v>0</v>
      </c>
    </row>
    <row r="23" spans="1:8" ht="16.2" customHeight="1" x14ac:dyDescent="0.25">
      <c r="A23" s="10">
        <v>17</v>
      </c>
      <c r="B23" s="11" t="s">
        <v>23</v>
      </c>
      <c r="C23" s="12" t="s">
        <v>28</v>
      </c>
      <c r="D23" s="13"/>
      <c r="E23" s="14"/>
      <c r="F23" s="13"/>
      <c r="G23" s="15"/>
      <c r="H23" s="16">
        <f t="shared" si="2"/>
        <v>0</v>
      </c>
    </row>
    <row r="24" spans="1:8" ht="16.2" customHeight="1" x14ac:dyDescent="0.25">
      <c r="A24" s="10">
        <v>18</v>
      </c>
      <c r="B24" s="11" t="s">
        <v>23</v>
      </c>
      <c r="C24" s="12" t="s">
        <v>29</v>
      </c>
      <c r="D24" s="13"/>
      <c r="E24" s="14"/>
      <c r="F24" s="13"/>
      <c r="G24" s="15"/>
      <c r="H24" s="16">
        <f t="shared" si="2"/>
        <v>0</v>
      </c>
    </row>
    <row r="25" spans="1:8" ht="16.2" customHeight="1" x14ac:dyDescent="0.25">
      <c r="A25" s="10">
        <v>19</v>
      </c>
      <c r="B25" s="11" t="s">
        <v>23</v>
      </c>
      <c r="C25" s="12" t="s">
        <v>30</v>
      </c>
      <c r="D25" s="13"/>
      <c r="E25" s="14"/>
      <c r="F25" s="13"/>
      <c r="G25" s="15"/>
      <c r="H25" s="16">
        <f t="shared" si="2"/>
        <v>0</v>
      </c>
    </row>
    <row r="26" spans="1:8" ht="16.2" customHeight="1" x14ac:dyDescent="0.25">
      <c r="A26" s="10">
        <v>20</v>
      </c>
      <c r="B26" s="11" t="s">
        <v>23</v>
      </c>
      <c r="C26" s="12" t="s">
        <v>31</v>
      </c>
      <c r="D26" s="13"/>
      <c r="E26" s="14"/>
      <c r="F26" s="13"/>
      <c r="G26" s="15"/>
      <c r="H26" s="16">
        <f t="shared" si="2"/>
        <v>0</v>
      </c>
    </row>
    <row r="27" spans="1:8" ht="16.2" customHeight="1" x14ac:dyDescent="0.25">
      <c r="A27" s="18"/>
      <c r="B27" s="19" t="s">
        <v>23</v>
      </c>
      <c r="C27" s="20" t="s">
        <v>32</v>
      </c>
      <c r="D27" s="21"/>
      <c r="E27" s="22">
        <f>SUM(E19:E26)</f>
        <v>0</v>
      </c>
      <c r="F27" s="22"/>
      <c r="G27" s="22">
        <f t="shared" ref="G27:H27" si="3">SUM(G19:G26)</f>
        <v>14980</v>
      </c>
      <c r="H27" s="22">
        <f t="shared" si="3"/>
        <v>-14980</v>
      </c>
    </row>
    <row r="28" spans="1:8" ht="16.2" customHeight="1" x14ac:dyDescent="0.25">
      <c r="A28" s="10">
        <v>21</v>
      </c>
      <c r="B28" s="11" t="s">
        <v>33</v>
      </c>
      <c r="C28" s="12" t="s">
        <v>34</v>
      </c>
      <c r="D28" s="13"/>
      <c r="E28" s="14"/>
      <c r="F28" s="13"/>
      <c r="G28" s="15"/>
      <c r="H28" s="16">
        <f t="shared" ref="H28:H41" si="4">+E28-G28</f>
        <v>0</v>
      </c>
    </row>
    <row r="29" spans="1:8" ht="16.2" customHeight="1" x14ac:dyDescent="0.25">
      <c r="A29" s="10">
        <v>22</v>
      </c>
      <c r="B29" s="11" t="s">
        <v>33</v>
      </c>
      <c r="C29" s="12" t="s">
        <v>35</v>
      </c>
      <c r="D29" s="13"/>
      <c r="E29" s="14"/>
      <c r="F29" s="13"/>
      <c r="G29" s="15"/>
      <c r="H29" s="16">
        <f t="shared" si="4"/>
        <v>0</v>
      </c>
    </row>
    <row r="30" spans="1:8" ht="16.2" customHeight="1" x14ac:dyDescent="0.25">
      <c r="A30" s="10">
        <v>23</v>
      </c>
      <c r="B30" s="11" t="s">
        <v>33</v>
      </c>
      <c r="C30" s="12" t="s">
        <v>36</v>
      </c>
      <c r="D30" s="13"/>
      <c r="E30" s="23"/>
      <c r="F30" s="13"/>
      <c r="G30" s="15"/>
      <c r="H30" s="16">
        <f t="shared" si="4"/>
        <v>0</v>
      </c>
    </row>
    <row r="31" spans="1:8" ht="16.2" customHeight="1" x14ac:dyDescent="0.25">
      <c r="A31" s="10">
        <v>24</v>
      </c>
      <c r="B31" s="11" t="s">
        <v>33</v>
      </c>
      <c r="C31" s="12" t="s">
        <v>37</v>
      </c>
      <c r="D31" s="13"/>
      <c r="E31" s="14"/>
      <c r="F31" s="13"/>
      <c r="G31" s="15"/>
      <c r="H31" s="16">
        <f t="shared" si="4"/>
        <v>0</v>
      </c>
    </row>
    <row r="32" spans="1:8" ht="16.2" customHeight="1" x14ac:dyDescent="0.25">
      <c r="A32" s="10">
        <v>25</v>
      </c>
      <c r="B32" s="11" t="s">
        <v>33</v>
      </c>
      <c r="C32" s="12" t="s">
        <v>38</v>
      </c>
      <c r="D32" s="13"/>
      <c r="E32" s="14"/>
      <c r="F32" s="13"/>
      <c r="G32" s="15"/>
      <c r="H32" s="16">
        <f t="shared" si="4"/>
        <v>0</v>
      </c>
    </row>
    <row r="33" spans="1:8" ht="16.2" customHeight="1" x14ac:dyDescent="0.25">
      <c r="A33" s="10">
        <v>26</v>
      </c>
      <c r="B33" s="11" t="s">
        <v>33</v>
      </c>
      <c r="C33" s="12" t="s">
        <v>39</v>
      </c>
      <c r="D33" s="13"/>
      <c r="E33" s="14"/>
      <c r="F33" s="13"/>
      <c r="G33" s="15"/>
      <c r="H33" s="16">
        <f t="shared" si="4"/>
        <v>0</v>
      </c>
    </row>
    <row r="34" spans="1:8" ht="16.2" customHeight="1" x14ac:dyDescent="0.25">
      <c r="A34" s="10">
        <v>27</v>
      </c>
      <c r="B34" s="11" t="s">
        <v>33</v>
      </c>
      <c r="C34" s="12" t="s">
        <v>40</v>
      </c>
      <c r="D34" s="13"/>
      <c r="E34" s="14"/>
      <c r="F34" s="13"/>
      <c r="G34" s="15"/>
      <c r="H34" s="16">
        <f t="shared" si="4"/>
        <v>0</v>
      </c>
    </row>
    <row r="35" spans="1:8" ht="16.2" customHeight="1" x14ac:dyDescent="0.25">
      <c r="A35" s="10">
        <v>28</v>
      </c>
      <c r="B35" s="11" t="s">
        <v>33</v>
      </c>
      <c r="C35" s="12" t="s">
        <v>41</v>
      </c>
      <c r="D35" s="13"/>
      <c r="E35" s="14"/>
      <c r="F35" s="13"/>
      <c r="G35" s="15"/>
      <c r="H35" s="16">
        <f t="shared" si="4"/>
        <v>0</v>
      </c>
    </row>
    <row r="36" spans="1:8" ht="16.2" customHeight="1" x14ac:dyDescent="0.25">
      <c r="A36" s="10">
        <v>29</v>
      </c>
      <c r="B36" s="11" t="s">
        <v>33</v>
      </c>
      <c r="C36" s="12" t="s">
        <v>42</v>
      </c>
      <c r="D36" s="13"/>
      <c r="E36" s="14"/>
      <c r="F36" s="13"/>
      <c r="G36" s="15"/>
      <c r="H36" s="16">
        <f t="shared" si="4"/>
        <v>0</v>
      </c>
    </row>
    <row r="37" spans="1:8" ht="16.2" customHeight="1" x14ac:dyDescent="0.25">
      <c r="A37" s="10">
        <v>30</v>
      </c>
      <c r="B37" s="11" t="s">
        <v>33</v>
      </c>
      <c r="C37" s="12" t="s">
        <v>43</v>
      </c>
      <c r="D37" s="13"/>
      <c r="E37" s="14"/>
      <c r="F37" s="13"/>
      <c r="G37" s="15"/>
      <c r="H37" s="16">
        <f t="shared" si="4"/>
        <v>0</v>
      </c>
    </row>
    <row r="38" spans="1:8" ht="16.2" customHeight="1" x14ac:dyDescent="0.25">
      <c r="A38" s="10">
        <v>31</v>
      </c>
      <c r="B38" s="11" t="s">
        <v>33</v>
      </c>
      <c r="C38" s="12" t="s">
        <v>44</v>
      </c>
      <c r="D38" s="13"/>
      <c r="E38" s="14"/>
      <c r="F38" s="13"/>
      <c r="G38" s="15"/>
      <c r="H38" s="16">
        <f t="shared" si="4"/>
        <v>0</v>
      </c>
    </row>
    <row r="39" spans="1:8" ht="16.2" customHeight="1" x14ac:dyDescent="0.25">
      <c r="A39" s="10">
        <v>32</v>
      </c>
      <c r="B39" s="11" t="s">
        <v>33</v>
      </c>
      <c r="C39" s="12" t="s">
        <v>45</v>
      </c>
      <c r="D39" s="13"/>
      <c r="E39" s="14"/>
      <c r="F39" s="13"/>
      <c r="G39" s="15"/>
      <c r="H39" s="16">
        <f t="shared" si="4"/>
        <v>0</v>
      </c>
    </row>
    <row r="40" spans="1:8" ht="16.2" customHeight="1" x14ac:dyDescent="0.25">
      <c r="A40" s="10">
        <v>33</v>
      </c>
      <c r="B40" s="11" t="s">
        <v>33</v>
      </c>
      <c r="C40" s="11" t="s">
        <v>46</v>
      </c>
      <c r="D40" s="13"/>
      <c r="E40" s="14"/>
      <c r="F40" s="13"/>
      <c r="G40" s="15"/>
      <c r="H40" s="16">
        <f t="shared" si="4"/>
        <v>0</v>
      </c>
    </row>
    <row r="41" spans="1:8" ht="16.2" customHeight="1" x14ac:dyDescent="0.25">
      <c r="A41" s="10">
        <v>34</v>
      </c>
      <c r="B41" s="11" t="s">
        <v>33</v>
      </c>
      <c r="C41" s="11" t="s">
        <v>47</v>
      </c>
      <c r="D41" s="13"/>
      <c r="E41" s="14"/>
      <c r="F41" s="13"/>
      <c r="G41" s="15"/>
      <c r="H41" s="16">
        <f t="shared" si="4"/>
        <v>0</v>
      </c>
    </row>
    <row r="42" spans="1:8" ht="16.2" customHeight="1" x14ac:dyDescent="0.25">
      <c r="A42" s="18"/>
      <c r="B42" s="19" t="s">
        <v>33</v>
      </c>
      <c r="C42" s="20" t="s">
        <v>48</v>
      </c>
      <c r="D42" s="21"/>
      <c r="E42" s="22">
        <f>SUM(E28:E41)</f>
        <v>0</v>
      </c>
      <c r="F42" s="22"/>
      <c r="G42" s="22">
        <f>SUM(G28:G41)</f>
        <v>0</v>
      </c>
      <c r="H42" s="22">
        <f>SUM(H28:H41)</f>
        <v>0</v>
      </c>
    </row>
    <row r="43" spans="1:8" ht="16.2" customHeight="1" x14ac:dyDescent="0.25">
      <c r="A43" s="10">
        <v>35</v>
      </c>
      <c r="B43" s="11" t="s">
        <v>49</v>
      </c>
      <c r="C43" s="24" t="s">
        <v>50</v>
      </c>
      <c r="D43" s="13">
        <v>19</v>
      </c>
      <c r="E43" s="14">
        <v>434493.46</v>
      </c>
      <c r="F43" s="13">
        <v>1</v>
      </c>
      <c r="G43" s="15">
        <v>9363.2999999999993</v>
      </c>
      <c r="H43" s="16">
        <f t="shared" ref="H43:H60" si="5">+E43-G43</f>
        <v>425130.16000000003</v>
      </c>
    </row>
    <row r="44" spans="1:8" ht="16.2" customHeight="1" x14ac:dyDescent="0.25">
      <c r="A44" s="10">
        <v>36</v>
      </c>
      <c r="B44" s="11" t="s">
        <v>49</v>
      </c>
      <c r="C44" s="24" t="s">
        <v>51</v>
      </c>
      <c r="D44" s="13"/>
      <c r="E44" s="14"/>
      <c r="F44" s="13"/>
      <c r="G44" s="15">
        <v>39248.6</v>
      </c>
      <c r="H44" s="16">
        <f t="shared" si="5"/>
        <v>-39248.6</v>
      </c>
    </row>
    <row r="45" spans="1:8" ht="16.2" customHeight="1" x14ac:dyDescent="0.25">
      <c r="A45" s="10">
        <v>37</v>
      </c>
      <c r="B45" s="11" t="s">
        <v>49</v>
      </c>
      <c r="C45" s="24" t="s">
        <v>52</v>
      </c>
      <c r="D45" s="13"/>
      <c r="E45" s="14"/>
      <c r="F45" s="13"/>
      <c r="G45" s="15">
        <v>11171.2</v>
      </c>
      <c r="H45" s="16">
        <f t="shared" si="5"/>
        <v>-11171.2</v>
      </c>
    </row>
    <row r="46" spans="1:8" ht="16.2" customHeight="1" x14ac:dyDescent="0.25">
      <c r="A46" s="10">
        <v>38</v>
      </c>
      <c r="B46" s="11" t="s">
        <v>49</v>
      </c>
      <c r="C46" s="24" t="s">
        <v>53</v>
      </c>
      <c r="D46" s="13">
        <v>1</v>
      </c>
      <c r="E46" s="14">
        <v>700</v>
      </c>
      <c r="F46" s="13">
        <v>2</v>
      </c>
      <c r="G46" s="15">
        <v>68980.7</v>
      </c>
      <c r="H46" s="16">
        <f t="shared" si="5"/>
        <v>-68280.7</v>
      </c>
    </row>
    <row r="47" spans="1:8" ht="16.2" customHeight="1" x14ac:dyDescent="0.25">
      <c r="A47" s="10">
        <v>39</v>
      </c>
      <c r="B47" s="11" t="s">
        <v>49</v>
      </c>
      <c r="C47" s="24" t="s">
        <v>54</v>
      </c>
      <c r="D47" s="13"/>
      <c r="E47" s="14"/>
      <c r="F47" s="13">
        <v>2</v>
      </c>
      <c r="G47" s="15">
        <v>3094.25</v>
      </c>
      <c r="H47" s="16">
        <f t="shared" si="5"/>
        <v>-3094.25</v>
      </c>
    </row>
    <row r="48" spans="1:8" ht="16.2" customHeight="1" x14ac:dyDescent="0.25">
      <c r="A48" s="43">
        <v>40</v>
      </c>
      <c r="B48" s="44" t="s">
        <v>49</v>
      </c>
      <c r="C48" s="45" t="s">
        <v>55</v>
      </c>
      <c r="D48" s="46"/>
      <c r="E48" s="47"/>
      <c r="F48" s="46">
        <v>1</v>
      </c>
      <c r="G48" s="48">
        <v>56715.75</v>
      </c>
      <c r="H48" s="49">
        <f t="shared" si="5"/>
        <v>-56715.75</v>
      </c>
    </row>
    <row r="49" spans="1:8" ht="16.2" customHeight="1" x14ac:dyDescent="0.25">
      <c r="A49" s="10">
        <v>41</v>
      </c>
      <c r="B49" s="11" t="s">
        <v>49</v>
      </c>
      <c r="C49" s="24" t="s">
        <v>56</v>
      </c>
      <c r="D49" s="13"/>
      <c r="E49" s="14"/>
      <c r="F49" s="13">
        <v>1</v>
      </c>
      <c r="G49" s="15">
        <v>13967.4</v>
      </c>
      <c r="H49" s="16">
        <f t="shared" si="5"/>
        <v>-13967.4</v>
      </c>
    </row>
    <row r="50" spans="1:8" ht="16.2" customHeight="1" x14ac:dyDescent="0.25">
      <c r="A50" s="10">
        <v>42</v>
      </c>
      <c r="B50" s="11" t="s">
        <v>49</v>
      </c>
      <c r="C50" s="24" t="s">
        <v>57</v>
      </c>
      <c r="D50" s="13">
        <v>5</v>
      </c>
      <c r="E50" s="14">
        <v>49537.440000000002</v>
      </c>
      <c r="F50" s="13">
        <v>5</v>
      </c>
      <c r="G50" s="15">
        <v>35572.480000000003</v>
      </c>
      <c r="H50" s="16">
        <f t="shared" si="5"/>
        <v>13964.96</v>
      </c>
    </row>
    <row r="51" spans="1:8" ht="16.2" customHeight="1" x14ac:dyDescent="0.25">
      <c r="A51" s="10">
        <v>43</v>
      </c>
      <c r="B51" s="11" t="s">
        <v>49</v>
      </c>
      <c r="C51" s="24" t="s">
        <v>58</v>
      </c>
      <c r="D51" s="13">
        <v>2</v>
      </c>
      <c r="E51" s="14">
        <v>1673.2</v>
      </c>
      <c r="F51" s="13">
        <v>2</v>
      </c>
      <c r="G51" s="15">
        <v>35243.64</v>
      </c>
      <c r="H51" s="16">
        <f t="shared" si="5"/>
        <v>-33570.44</v>
      </c>
    </row>
    <row r="52" spans="1:8" ht="16.2" customHeight="1" x14ac:dyDescent="0.25">
      <c r="A52" s="10">
        <v>44</v>
      </c>
      <c r="B52" s="11" t="s">
        <v>49</v>
      </c>
      <c r="C52" s="24" t="s">
        <v>59</v>
      </c>
      <c r="D52" s="13">
        <v>1</v>
      </c>
      <c r="E52" s="14">
        <v>3470.8</v>
      </c>
      <c r="F52" s="13">
        <v>4</v>
      </c>
      <c r="G52" s="15">
        <v>24685.65</v>
      </c>
      <c r="H52" s="16">
        <f t="shared" si="5"/>
        <v>-21214.850000000002</v>
      </c>
    </row>
    <row r="53" spans="1:8" ht="16.2" customHeight="1" x14ac:dyDescent="0.25">
      <c r="A53" s="10">
        <v>45</v>
      </c>
      <c r="B53" s="11" t="s">
        <v>49</v>
      </c>
      <c r="C53" s="24" t="s">
        <v>60</v>
      </c>
      <c r="D53" s="13"/>
      <c r="E53" s="25"/>
      <c r="F53" s="13">
        <v>2</v>
      </c>
      <c r="G53" s="15">
        <v>94208.61</v>
      </c>
      <c r="H53" s="16">
        <f t="shared" si="5"/>
        <v>-94208.61</v>
      </c>
    </row>
    <row r="54" spans="1:8" ht="16.2" customHeight="1" x14ac:dyDescent="0.25">
      <c r="A54" s="10">
        <v>46</v>
      </c>
      <c r="B54" s="11" t="s">
        <v>49</v>
      </c>
      <c r="C54" s="24" t="s">
        <v>61</v>
      </c>
      <c r="D54" s="13"/>
      <c r="E54" s="14"/>
      <c r="F54" s="13">
        <v>2</v>
      </c>
      <c r="G54" s="15">
        <v>17374.150000000001</v>
      </c>
      <c r="H54" s="16">
        <f t="shared" si="5"/>
        <v>-17374.150000000001</v>
      </c>
    </row>
    <row r="55" spans="1:8" ht="16.2" customHeight="1" x14ac:dyDescent="0.25">
      <c r="A55" s="10">
        <v>47</v>
      </c>
      <c r="B55" s="11" t="s">
        <v>49</v>
      </c>
      <c r="C55" s="24" t="s">
        <v>62</v>
      </c>
      <c r="D55" s="13"/>
      <c r="E55" s="14"/>
      <c r="F55" s="13">
        <v>1</v>
      </c>
      <c r="G55" s="15">
        <v>12200.67</v>
      </c>
      <c r="H55" s="16">
        <f t="shared" si="5"/>
        <v>-12200.67</v>
      </c>
    </row>
    <row r="56" spans="1:8" ht="16.2" customHeight="1" x14ac:dyDescent="0.25">
      <c r="A56" s="10">
        <v>48</v>
      </c>
      <c r="B56" s="11" t="s">
        <v>49</v>
      </c>
      <c r="C56" s="24" t="s">
        <v>63</v>
      </c>
      <c r="D56" s="13"/>
      <c r="E56" s="14"/>
      <c r="F56" s="13">
        <v>1</v>
      </c>
      <c r="G56" s="15">
        <v>14154.79</v>
      </c>
      <c r="H56" s="16">
        <f t="shared" si="5"/>
        <v>-14154.79</v>
      </c>
    </row>
    <row r="57" spans="1:8" ht="16.2" customHeight="1" x14ac:dyDescent="0.25">
      <c r="A57" s="10">
        <v>49</v>
      </c>
      <c r="B57" s="11" t="s">
        <v>49</v>
      </c>
      <c r="C57" s="24" t="s">
        <v>64</v>
      </c>
      <c r="D57" s="13"/>
      <c r="E57" s="14"/>
      <c r="F57" s="13">
        <v>1</v>
      </c>
      <c r="G57" s="15">
        <v>8129.47</v>
      </c>
      <c r="H57" s="16">
        <f t="shared" si="5"/>
        <v>-8129.47</v>
      </c>
    </row>
    <row r="58" spans="1:8" ht="16.2" customHeight="1" x14ac:dyDescent="0.25">
      <c r="A58" s="10">
        <v>50</v>
      </c>
      <c r="B58" s="11" t="s">
        <v>49</v>
      </c>
      <c r="C58" s="24" t="s">
        <v>65</v>
      </c>
      <c r="D58" s="13"/>
      <c r="E58" s="14"/>
      <c r="F58" s="13">
        <v>1</v>
      </c>
      <c r="G58" s="15">
        <v>32675.3</v>
      </c>
      <c r="H58" s="16">
        <f t="shared" si="5"/>
        <v>-32675.3</v>
      </c>
    </row>
    <row r="59" spans="1:8" ht="16.2" customHeight="1" x14ac:dyDescent="0.25">
      <c r="A59" s="10">
        <v>51</v>
      </c>
      <c r="B59" s="11" t="s">
        <v>49</v>
      </c>
      <c r="C59" s="24" t="s">
        <v>66</v>
      </c>
      <c r="D59" s="13">
        <v>6</v>
      </c>
      <c r="E59" s="14">
        <v>54843.19</v>
      </c>
      <c r="F59" s="13">
        <v>1</v>
      </c>
      <c r="G59" s="15">
        <v>3791.12</v>
      </c>
      <c r="H59" s="16">
        <f t="shared" si="5"/>
        <v>51052.07</v>
      </c>
    </row>
    <row r="60" spans="1:8" ht="16.2" customHeight="1" x14ac:dyDescent="0.25">
      <c r="A60" s="10">
        <v>52</v>
      </c>
      <c r="B60" s="11" t="s">
        <v>49</v>
      </c>
      <c r="C60" s="24" t="s">
        <v>67</v>
      </c>
      <c r="D60" s="13"/>
      <c r="E60" s="14"/>
      <c r="F60" s="13">
        <v>1</v>
      </c>
      <c r="G60" s="15">
        <v>29301.81</v>
      </c>
      <c r="H60" s="16">
        <f t="shared" si="5"/>
        <v>-29301.81</v>
      </c>
    </row>
    <row r="61" spans="1:8" ht="16.2" customHeight="1" x14ac:dyDescent="0.25">
      <c r="A61" s="18"/>
      <c r="B61" s="19" t="s">
        <v>49</v>
      </c>
      <c r="C61" s="20" t="s">
        <v>68</v>
      </c>
      <c r="D61" s="21"/>
      <c r="E61" s="22">
        <f>SUM(E43:E60)</f>
        <v>544718.09000000008</v>
      </c>
      <c r="F61" s="22"/>
      <c r="G61" s="22">
        <f>SUM(G43:G60)</f>
        <v>509878.88999999996</v>
      </c>
      <c r="H61" s="22">
        <f>SUM(H43:H60)</f>
        <v>34839.200000000012</v>
      </c>
    </row>
    <row r="62" spans="1:8" ht="16.2" customHeight="1" x14ac:dyDescent="0.25">
      <c r="A62" s="10">
        <v>53</v>
      </c>
      <c r="B62" s="11" t="s">
        <v>69</v>
      </c>
      <c r="C62" s="24" t="s">
        <v>70</v>
      </c>
      <c r="D62" s="13"/>
      <c r="E62" s="14"/>
      <c r="F62" s="13"/>
      <c r="G62" s="15"/>
      <c r="H62" s="16">
        <f t="shared" ref="H62:H70" si="6">+E62-G62</f>
        <v>0</v>
      </c>
    </row>
    <row r="63" spans="1:8" ht="16.2" customHeight="1" x14ac:dyDescent="0.25">
      <c r="A63" s="10">
        <v>54</v>
      </c>
      <c r="B63" s="11" t="s">
        <v>69</v>
      </c>
      <c r="C63" s="24" t="s">
        <v>71</v>
      </c>
      <c r="D63" s="13"/>
      <c r="E63" s="14"/>
      <c r="F63" s="13"/>
      <c r="G63" s="15"/>
      <c r="H63" s="16">
        <f t="shared" si="6"/>
        <v>0</v>
      </c>
    </row>
    <row r="64" spans="1:8" ht="16.2" customHeight="1" x14ac:dyDescent="0.25">
      <c r="A64" s="10">
        <v>55</v>
      </c>
      <c r="B64" s="11" t="s">
        <v>69</v>
      </c>
      <c r="C64" s="24" t="s">
        <v>72</v>
      </c>
      <c r="D64" s="13"/>
      <c r="E64" s="14"/>
      <c r="F64" s="13"/>
      <c r="G64" s="15"/>
      <c r="H64" s="16">
        <f t="shared" si="6"/>
        <v>0</v>
      </c>
    </row>
    <row r="65" spans="1:8" ht="16.2" customHeight="1" x14ac:dyDescent="0.25">
      <c r="A65" s="10">
        <v>56</v>
      </c>
      <c r="B65" s="11" t="s">
        <v>69</v>
      </c>
      <c r="C65" s="24" t="s">
        <v>73</v>
      </c>
      <c r="D65" s="13"/>
      <c r="E65" s="14"/>
      <c r="F65" s="13"/>
      <c r="G65" s="15"/>
      <c r="H65" s="16">
        <f t="shared" si="6"/>
        <v>0</v>
      </c>
    </row>
    <row r="66" spans="1:8" ht="16.2" customHeight="1" x14ac:dyDescent="0.25">
      <c r="A66" s="10">
        <v>57</v>
      </c>
      <c r="B66" s="11" t="s">
        <v>69</v>
      </c>
      <c r="C66" s="24" t="s">
        <v>74</v>
      </c>
      <c r="D66" s="13"/>
      <c r="E66" s="14"/>
      <c r="F66" s="13"/>
      <c r="G66" s="15"/>
      <c r="H66" s="16">
        <f t="shared" si="6"/>
        <v>0</v>
      </c>
    </row>
    <row r="67" spans="1:8" ht="16.2" customHeight="1" x14ac:dyDescent="0.25">
      <c r="A67" s="10">
        <v>58</v>
      </c>
      <c r="B67" s="11" t="s">
        <v>69</v>
      </c>
      <c r="C67" s="24" t="s">
        <v>75</v>
      </c>
      <c r="D67" s="13"/>
      <c r="E67" s="14"/>
      <c r="F67" s="13"/>
      <c r="G67" s="15"/>
      <c r="H67" s="16">
        <f t="shared" si="6"/>
        <v>0</v>
      </c>
    </row>
    <row r="68" spans="1:8" ht="16.2" customHeight="1" x14ac:dyDescent="0.25">
      <c r="A68" s="10">
        <v>59</v>
      </c>
      <c r="B68" s="11" t="s">
        <v>69</v>
      </c>
      <c r="C68" s="24" t="s">
        <v>76</v>
      </c>
      <c r="D68" s="13"/>
      <c r="E68" s="14"/>
      <c r="F68" s="13"/>
      <c r="G68" s="15"/>
      <c r="H68" s="16">
        <f t="shared" si="6"/>
        <v>0</v>
      </c>
    </row>
    <row r="69" spans="1:8" ht="16.2" customHeight="1" x14ac:dyDescent="0.25">
      <c r="A69" s="10">
        <v>60</v>
      </c>
      <c r="B69" s="11" t="s">
        <v>69</v>
      </c>
      <c r="C69" s="24" t="s">
        <v>77</v>
      </c>
      <c r="D69" s="13"/>
      <c r="E69" s="14"/>
      <c r="F69" s="13"/>
      <c r="G69" s="15"/>
      <c r="H69" s="16">
        <f t="shared" si="6"/>
        <v>0</v>
      </c>
    </row>
    <row r="70" spans="1:8" ht="16.2" customHeight="1" x14ac:dyDescent="0.25">
      <c r="A70" s="10">
        <v>61</v>
      </c>
      <c r="B70" s="11" t="s">
        <v>69</v>
      </c>
      <c r="C70" s="24" t="s">
        <v>78</v>
      </c>
      <c r="D70" s="13"/>
      <c r="E70" s="14"/>
      <c r="F70" s="13"/>
      <c r="G70" s="15"/>
      <c r="H70" s="16">
        <f t="shared" si="6"/>
        <v>0</v>
      </c>
    </row>
    <row r="71" spans="1:8" ht="16.2" customHeight="1" x14ac:dyDescent="0.25">
      <c r="A71" s="18"/>
      <c r="B71" s="19" t="s">
        <v>69</v>
      </c>
      <c r="C71" s="20" t="s">
        <v>79</v>
      </c>
      <c r="D71" s="21"/>
      <c r="E71" s="22">
        <f>SUM(E62:E70)</f>
        <v>0</v>
      </c>
      <c r="F71" s="22"/>
      <c r="G71" s="22">
        <f>SUM(G62:G70)</f>
        <v>0</v>
      </c>
      <c r="H71" s="22">
        <f>SUM(H62:H70)</f>
        <v>0</v>
      </c>
    </row>
    <row r="72" spans="1:8" ht="16.2" customHeight="1" x14ac:dyDescent="0.25">
      <c r="A72" s="10">
        <v>62</v>
      </c>
      <c r="B72" s="1" t="s">
        <v>113</v>
      </c>
      <c r="C72" s="24" t="s">
        <v>80</v>
      </c>
      <c r="D72" s="13"/>
      <c r="E72" s="14"/>
      <c r="F72" s="13"/>
      <c r="G72" s="15"/>
      <c r="H72" s="16">
        <f t="shared" ref="H72:H77" si="7">+E72-G72</f>
        <v>0</v>
      </c>
    </row>
    <row r="73" spans="1:8" ht="16.2" customHeight="1" x14ac:dyDescent="0.25">
      <c r="A73" s="10">
        <v>63</v>
      </c>
      <c r="B73" s="1" t="s">
        <v>113</v>
      </c>
      <c r="C73" s="24" t="s">
        <v>81</v>
      </c>
      <c r="D73" s="13"/>
      <c r="E73" s="14"/>
      <c r="F73" s="13"/>
      <c r="G73" s="15"/>
      <c r="H73" s="16">
        <f t="shared" si="7"/>
        <v>0</v>
      </c>
    </row>
    <row r="74" spans="1:8" ht="16.2" customHeight="1" x14ac:dyDescent="0.25">
      <c r="A74" s="10">
        <v>64</v>
      </c>
      <c r="B74" s="1" t="s">
        <v>113</v>
      </c>
      <c r="C74" s="24" t="s">
        <v>82</v>
      </c>
      <c r="D74" s="13"/>
      <c r="E74" s="14"/>
      <c r="F74" s="13"/>
      <c r="G74" s="15"/>
      <c r="H74" s="16">
        <f t="shared" si="7"/>
        <v>0</v>
      </c>
    </row>
    <row r="75" spans="1:8" ht="16.2" customHeight="1" x14ac:dyDescent="0.25">
      <c r="A75" s="10">
        <v>65</v>
      </c>
      <c r="B75" s="1" t="s">
        <v>113</v>
      </c>
      <c r="C75" s="24" t="s">
        <v>83</v>
      </c>
      <c r="D75" s="13"/>
      <c r="E75" s="14"/>
      <c r="F75" s="13"/>
      <c r="G75" s="15"/>
      <c r="H75" s="16">
        <f t="shared" si="7"/>
        <v>0</v>
      </c>
    </row>
    <row r="76" spans="1:8" ht="16.2" customHeight="1" x14ac:dyDescent="0.25">
      <c r="A76" s="10">
        <v>66</v>
      </c>
      <c r="B76" s="1" t="s">
        <v>113</v>
      </c>
      <c r="C76" s="24" t="s">
        <v>84</v>
      </c>
      <c r="D76" s="13"/>
      <c r="E76" s="14"/>
      <c r="F76" s="13"/>
      <c r="G76" s="15"/>
      <c r="H76" s="16">
        <f t="shared" si="7"/>
        <v>0</v>
      </c>
    </row>
    <row r="77" spans="1:8" ht="16.2" customHeight="1" x14ac:dyDescent="0.25">
      <c r="A77" s="10">
        <v>67</v>
      </c>
      <c r="B77" s="1" t="s">
        <v>113</v>
      </c>
      <c r="C77" s="24" t="s">
        <v>85</v>
      </c>
      <c r="D77" s="13"/>
      <c r="E77" s="14"/>
      <c r="F77" s="13"/>
      <c r="G77" s="15"/>
      <c r="H77" s="16">
        <f t="shared" si="7"/>
        <v>0</v>
      </c>
    </row>
    <row r="78" spans="1:8" ht="16.2" customHeight="1" x14ac:dyDescent="0.25">
      <c r="A78" s="18"/>
      <c r="B78" s="2" t="s">
        <v>113</v>
      </c>
      <c r="C78" s="20" t="s">
        <v>86</v>
      </c>
      <c r="D78" s="21"/>
      <c r="E78" s="22">
        <f>SUM(E72:E77)</f>
        <v>0</v>
      </c>
      <c r="F78" s="22"/>
      <c r="G78" s="22">
        <f>SUM(G72:G77)</f>
        <v>0</v>
      </c>
      <c r="H78" s="22">
        <f>SUM(H72:H77)</f>
        <v>0</v>
      </c>
    </row>
    <row r="79" spans="1:8" ht="16.2" customHeight="1" x14ac:dyDescent="0.25">
      <c r="A79" s="10">
        <v>68</v>
      </c>
      <c r="B79" s="11" t="s">
        <v>87</v>
      </c>
      <c r="C79" s="12" t="s">
        <v>88</v>
      </c>
      <c r="D79" s="13"/>
      <c r="E79" s="14"/>
      <c r="F79" s="13"/>
      <c r="G79" s="15"/>
      <c r="H79" s="16">
        <f t="shared" ref="H79:H99" si="8">+E79-G79</f>
        <v>0</v>
      </c>
    </row>
    <row r="80" spans="1:8" ht="16.2" customHeight="1" x14ac:dyDescent="0.25">
      <c r="A80" s="10">
        <v>69</v>
      </c>
      <c r="B80" s="11" t="s">
        <v>87</v>
      </c>
      <c r="C80" s="12" t="s">
        <v>89</v>
      </c>
      <c r="D80" s="13"/>
      <c r="E80" s="14"/>
      <c r="F80" s="13"/>
      <c r="G80" s="15"/>
      <c r="H80" s="16">
        <f t="shared" si="8"/>
        <v>0</v>
      </c>
    </row>
    <row r="81" spans="1:8" ht="16.2" customHeight="1" x14ac:dyDescent="0.25">
      <c r="A81" s="10">
        <v>70</v>
      </c>
      <c r="B81" s="11" t="s">
        <v>87</v>
      </c>
      <c r="C81" s="12" t="s">
        <v>90</v>
      </c>
      <c r="D81" s="13"/>
      <c r="E81" s="14"/>
      <c r="F81" s="13"/>
      <c r="G81" s="15"/>
      <c r="H81" s="16">
        <f t="shared" si="8"/>
        <v>0</v>
      </c>
    </row>
    <row r="82" spans="1:8" ht="16.2" customHeight="1" x14ac:dyDescent="0.25">
      <c r="A82" s="10">
        <v>71</v>
      </c>
      <c r="B82" s="11" t="s">
        <v>87</v>
      </c>
      <c r="C82" s="12" t="s">
        <v>91</v>
      </c>
      <c r="D82" s="13"/>
      <c r="E82" s="14"/>
      <c r="F82" s="13"/>
      <c r="G82" s="15"/>
      <c r="H82" s="16">
        <f t="shared" si="8"/>
        <v>0</v>
      </c>
    </row>
    <row r="83" spans="1:8" ht="16.2" customHeight="1" x14ac:dyDescent="0.25">
      <c r="A83" s="10">
        <v>72</v>
      </c>
      <c r="B83" s="11" t="s">
        <v>87</v>
      </c>
      <c r="C83" s="12" t="s">
        <v>92</v>
      </c>
      <c r="D83" s="13"/>
      <c r="E83" s="14"/>
      <c r="F83" s="13"/>
      <c r="G83" s="15"/>
      <c r="H83" s="16">
        <f t="shared" si="8"/>
        <v>0</v>
      </c>
    </row>
    <row r="84" spans="1:8" ht="16.2" customHeight="1" x14ac:dyDescent="0.25">
      <c r="A84" s="10">
        <v>73</v>
      </c>
      <c r="B84" s="11" t="s">
        <v>87</v>
      </c>
      <c r="C84" s="12" t="s">
        <v>93</v>
      </c>
      <c r="D84" s="13"/>
      <c r="E84" s="14"/>
      <c r="F84" s="13"/>
      <c r="G84" s="15"/>
      <c r="H84" s="16">
        <f t="shared" si="8"/>
        <v>0</v>
      </c>
    </row>
    <row r="85" spans="1:8" ht="16.2" customHeight="1" x14ac:dyDescent="0.25">
      <c r="A85" s="10">
        <v>74</v>
      </c>
      <c r="B85" s="11" t="s">
        <v>87</v>
      </c>
      <c r="C85" s="12" t="s">
        <v>94</v>
      </c>
      <c r="D85" s="13"/>
      <c r="E85" s="14"/>
      <c r="F85" s="13"/>
      <c r="G85" s="15"/>
      <c r="H85" s="16">
        <f t="shared" si="8"/>
        <v>0</v>
      </c>
    </row>
    <row r="86" spans="1:8" ht="16.2" customHeight="1" x14ac:dyDescent="0.25">
      <c r="A86" s="10">
        <v>75</v>
      </c>
      <c r="B86" s="11" t="s">
        <v>87</v>
      </c>
      <c r="C86" s="12" t="s">
        <v>95</v>
      </c>
      <c r="D86" s="13"/>
      <c r="E86" s="14"/>
      <c r="F86" s="13"/>
      <c r="G86" s="15"/>
      <c r="H86" s="16">
        <f t="shared" si="8"/>
        <v>0</v>
      </c>
    </row>
    <row r="87" spans="1:8" ht="16.2" customHeight="1" x14ac:dyDescent="0.25">
      <c r="A87" s="10">
        <v>76</v>
      </c>
      <c r="B87" s="11" t="s">
        <v>87</v>
      </c>
      <c r="C87" s="12" t="s">
        <v>96</v>
      </c>
      <c r="D87" s="13"/>
      <c r="E87" s="14"/>
      <c r="F87" s="13"/>
      <c r="G87" s="15"/>
      <c r="H87" s="16">
        <f t="shared" si="8"/>
        <v>0</v>
      </c>
    </row>
    <row r="88" spans="1:8" ht="16.2" customHeight="1" x14ac:dyDescent="0.25">
      <c r="A88" s="10">
        <v>77</v>
      </c>
      <c r="B88" s="11" t="s">
        <v>87</v>
      </c>
      <c r="C88" s="12" t="s">
        <v>97</v>
      </c>
      <c r="D88" s="13"/>
      <c r="E88" s="14"/>
      <c r="F88" s="13"/>
      <c r="G88" s="15"/>
      <c r="H88" s="16">
        <f t="shared" si="8"/>
        <v>0</v>
      </c>
    </row>
    <row r="89" spans="1:8" ht="16.2" customHeight="1" x14ac:dyDescent="0.25">
      <c r="A89" s="10">
        <v>78</v>
      </c>
      <c r="B89" s="11" t="s">
        <v>87</v>
      </c>
      <c r="C89" s="12" t="s">
        <v>98</v>
      </c>
      <c r="D89" s="13"/>
      <c r="E89" s="14"/>
      <c r="F89" s="13"/>
      <c r="G89" s="15"/>
      <c r="H89" s="16">
        <f t="shared" si="8"/>
        <v>0</v>
      </c>
    </row>
    <row r="90" spans="1:8" ht="16.2" customHeight="1" x14ac:dyDescent="0.25">
      <c r="A90" s="10">
        <v>79</v>
      </c>
      <c r="B90" s="11" t="s">
        <v>87</v>
      </c>
      <c r="C90" s="12" t="s">
        <v>99</v>
      </c>
      <c r="D90" s="13"/>
      <c r="E90" s="14"/>
      <c r="F90" s="13"/>
      <c r="G90" s="15"/>
      <c r="H90" s="16">
        <f t="shared" si="8"/>
        <v>0</v>
      </c>
    </row>
    <row r="91" spans="1:8" ht="16.2" customHeight="1" x14ac:dyDescent="0.25">
      <c r="A91" s="10">
        <v>80</v>
      </c>
      <c r="B91" s="11" t="s">
        <v>87</v>
      </c>
      <c r="C91" s="12" t="s">
        <v>100</v>
      </c>
      <c r="D91" s="13"/>
      <c r="E91" s="14"/>
      <c r="F91" s="13"/>
      <c r="G91" s="15"/>
      <c r="H91" s="16">
        <f t="shared" si="8"/>
        <v>0</v>
      </c>
    </row>
    <row r="92" spans="1:8" ht="16.2" customHeight="1" x14ac:dyDescent="0.25">
      <c r="A92" s="10">
        <v>81</v>
      </c>
      <c r="B92" s="11" t="s">
        <v>87</v>
      </c>
      <c r="C92" s="12" t="s">
        <v>101</v>
      </c>
      <c r="D92" s="13"/>
      <c r="E92" s="14"/>
      <c r="F92" s="13"/>
      <c r="G92" s="15"/>
      <c r="H92" s="16">
        <f t="shared" si="8"/>
        <v>0</v>
      </c>
    </row>
    <row r="93" spans="1:8" ht="16.2" customHeight="1" x14ac:dyDescent="0.25">
      <c r="A93" s="10">
        <v>82</v>
      </c>
      <c r="B93" s="11" t="s">
        <v>87</v>
      </c>
      <c r="C93" s="12" t="s">
        <v>102</v>
      </c>
      <c r="D93" s="13"/>
      <c r="E93" s="14"/>
      <c r="F93" s="13"/>
      <c r="G93" s="15"/>
      <c r="H93" s="16">
        <f t="shared" si="8"/>
        <v>0</v>
      </c>
    </row>
    <row r="94" spans="1:8" ht="16.2" customHeight="1" x14ac:dyDescent="0.25">
      <c r="A94" s="10">
        <v>83</v>
      </c>
      <c r="B94" s="11" t="s">
        <v>87</v>
      </c>
      <c r="C94" s="12" t="s">
        <v>103</v>
      </c>
      <c r="D94" s="13"/>
      <c r="E94" s="14"/>
      <c r="F94" s="13"/>
      <c r="G94" s="15"/>
      <c r="H94" s="16">
        <f t="shared" si="8"/>
        <v>0</v>
      </c>
    </row>
    <row r="95" spans="1:8" ht="16.2" customHeight="1" x14ac:dyDescent="0.25">
      <c r="A95" s="10">
        <v>84</v>
      </c>
      <c r="B95" s="11" t="s">
        <v>87</v>
      </c>
      <c r="C95" s="12" t="s">
        <v>104</v>
      </c>
      <c r="D95" s="13"/>
      <c r="E95" s="14"/>
      <c r="F95" s="13"/>
      <c r="G95" s="15"/>
      <c r="H95" s="16">
        <f t="shared" si="8"/>
        <v>0</v>
      </c>
    </row>
    <row r="96" spans="1:8" ht="16.2" customHeight="1" x14ac:dyDescent="0.25">
      <c r="A96" s="10">
        <v>85</v>
      </c>
      <c r="B96" s="11" t="s">
        <v>87</v>
      </c>
      <c r="C96" s="12" t="s">
        <v>105</v>
      </c>
      <c r="D96" s="13"/>
      <c r="E96" s="14"/>
      <c r="F96" s="13"/>
      <c r="G96" s="15"/>
      <c r="H96" s="16">
        <f t="shared" si="8"/>
        <v>0</v>
      </c>
    </row>
    <row r="97" spans="1:8" ht="16.2" customHeight="1" x14ac:dyDescent="0.25">
      <c r="A97" s="10">
        <v>86</v>
      </c>
      <c r="B97" s="11" t="s">
        <v>87</v>
      </c>
      <c r="C97" s="12" t="s">
        <v>106</v>
      </c>
      <c r="D97" s="13"/>
      <c r="E97" s="14"/>
      <c r="F97" s="13"/>
      <c r="G97" s="15"/>
      <c r="H97" s="16">
        <f t="shared" si="8"/>
        <v>0</v>
      </c>
    </row>
    <row r="98" spans="1:8" ht="16.2" customHeight="1" x14ac:dyDescent="0.25">
      <c r="A98" s="10">
        <v>87</v>
      </c>
      <c r="B98" s="11" t="s">
        <v>87</v>
      </c>
      <c r="C98" s="12" t="s">
        <v>107</v>
      </c>
      <c r="D98" s="13"/>
      <c r="E98" s="14"/>
      <c r="F98" s="13"/>
      <c r="G98" s="15"/>
      <c r="H98" s="16">
        <f t="shared" si="8"/>
        <v>0</v>
      </c>
    </row>
    <row r="99" spans="1:8" ht="16.2" customHeight="1" x14ac:dyDescent="0.25">
      <c r="A99" s="10">
        <v>88</v>
      </c>
      <c r="B99" s="11" t="s">
        <v>87</v>
      </c>
      <c r="C99" s="12" t="s">
        <v>108</v>
      </c>
      <c r="D99" s="13"/>
      <c r="E99" s="14"/>
      <c r="F99" s="13"/>
      <c r="G99" s="15"/>
      <c r="H99" s="16">
        <f t="shared" si="8"/>
        <v>0</v>
      </c>
    </row>
    <row r="100" spans="1:8" ht="16.2" customHeight="1" x14ac:dyDescent="0.25">
      <c r="A100" s="18"/>
      <c r="B100" s="19" t="s">
        <v>87</v>
      </c>
      <c r="C100" s="20" t="s">
        <v>109</v>
      </c>
      <c r="D100" s="21"/>
      <c r="E100" s="22">
        <f>SUM(E94:E99)</f>
        <v>0</v>
      </c>
      <c r="F100" s="22"/>
      <c r="G100" s="22">
        <f>SUM(G94:G99)</f>
        <v>0</v>
      </c>
      <c r="H100" s="22">
        <f>SUM(H94:H99)</f>
        <v>0</v>
      </c>
    </row>
    <row r="101" spans="1:8" ht="16.2" customHeight="1" x14ac:dyDescent="0.25">
      <c r="A101" s="34" t="s">
        <v>110</v>
      </c>
      <c r="B101" s="35"/>
      <c r="C101" s="36"/>
      <c r="D101" s="26"/>
      <c r="E101" s="27">
        <f>+E18+E27+E42+E61+E71+E78</f>
        <v>769653.1100000001</v>
      </c>
      <c r="F101" s="26"/>
      <c r="G101" s="27">
        <f t="shared" ref="G101" si="9">+G18+G27+G42+G61+G71+G78</f>
        <v>769653.11</v>
      </c>
      <c r="H101" s="27">
        <f>+E101-G101</f>
        <v>0</v>
      </c>
    </row>
    <row r="102" spans="1:8" ht="16.2" customHeight="1" x14ac:dyDescent="0.25">
      <c r="G102" s="4"/>
    </row>
    <row r="103" spans="1:8" ht="16.2" customHeight="1" x14ac:dyDescent="0.25">
      <c r="A103" s="28" t="s">
        <v>111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3622047244094491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E9C24-10DC-4A8D-B112-F71143F6D91F}">
  <sheetPr>
    <tabColor rgb="FFFFFF00"/>
  </sheetPr>
  <dimension ref="A1:H103"/>
  <sheetViews>
    <sheetView zoomScale="80" zoomScaleNormal="80" workbookViewId="0">
      <pane ySplit="5" topLeftCell="A6" activePane="bottomLeft" state="frozen"/>
      <selection pane="bottomLeft" activeCell="P92" sqref="P92"/>
    </sheetView>
  </sheetViews>
  <sheetFormatPr defaultRowHeight="16.2" customHeight="1" x14ac:dyDescent="0.25"/>
  <cols>
    <col min="1" max="1" width="5.8984375" style="3" customWidth="1"/>
    <col min="2" max="2" width="11.19921875" style="28" bestFit="1" customWidth="1"/>
    <col min="3" max="3" width="31.796875" style="28" customWidth="1"/>
    <col min="4" max="4" width="10.69921875" style="29" customWidth="1"/>
    <col min="5" max="5" width="15.09765625" style="30" customWidth="1"/>
    <col min="6" max="6" width="11" style="29" customWidth="1"/>
    <col min="7" max="7" width="14.5" style="30" customWidth="1"/>
    <col min="8" max="8" width="12.8984375" style="4" customWidth="1"/>
    <col min="9" max="16384" width="8.796875" style="4"/>
  </cols>
  <sheetData>
    <row r="1" spans="1:8" ht="19.2" customHeight="1" x14ac:dyDescent="0.35">
      <c r="A1" s="42" t="s">
        <v>114</v>
      </c>
      <c r="B1" s="37"/>
      <c r="C1" s="37"/>
      <c r="D1" s="37"/>
      <c r="E1" s="37"/>
      <c r="F1" s="37"/>
      <c r="G1" s="37"/>
      <c r="H1" s="37"/>
    </row>
    <row r="2" spans="1:8" ht="16.2" customHeight="1" x14ac:dyDescent="0.25">
      <c r="A2" s="37" t="s">
        <v>115</v>
      </c>
      <c r="B2" s="37"/>
      <c r="C2" s="37"/>
      <c r="D2" s="37"/>
      <c r="E2" s="37"/>
      <c r="F2" s="37"/>
      <c r="G2" s="37"/>
      <c r="H2" s="37"/>
    </row>
    <row r="3" spans="1:8" ht="16.2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8" customFormat="1" ht="16.2" customHeight="1" x14ac:dyDescent="0.25">
      <c r="A4" s="39" t="s">
        <v>0</v>
      </c>
      <c r="B4" s="40" t="s">
        <v>1</v>
      </c>
      <c r="C4" s="40" t="s">
        <v>2</v>
      </c>
      <c r="D4" s="39" t="s">
        <v>3</v>
      </c>
      <c r="E4" s="39"/>
      <c r="F4" s="39" t="s">
        <v>4</v>
      </c>
      <c r="G4" s="41"/>
      <c r="H4" s="7" t="s">
        <v>5</v>
      </c>
    </row>
    <row r="5" spans="1:8" s="8" customFormat="1" ht="33" customHeight="1" x14ac:dyDescent="0.25">
      <c r="A5" s="39"/>
      <c r="B5" s="40"/>
      <c r="C5" s="40"/>
      <c r="D5" s="5" t="s">
        <v>6</v>
      </c>
      <c r="E5" s="5" t="s">
        <v>7</v>
      </c>
      <c r="F5" s="5" t="s">
        <v>6</v>
      </c>
      <c r="G5" s="6" t="s">
        <v>7</v>
      </c>
      <c r="H5" s="9" t="s">
        <v>8</v>
      </c>
    </row>
    <row r="6" spans="1:8" ht="16.2" customHeight="1" x14ac:dyDescent="0.25">
      <c r="A6" s="10">
        <v>1</v>
      </c>
      <c r="B6" s="11" t="s">
        <v>9</v>
      </c>
      <c r="C6" s="12" t="s">
        <v>10</v>
      </c>
      <c r="D6" s="13">
        <v>10</v>
      </c>
      <c r="E6" s="14">
        <v>63902</v>
      </c>
      <c r="F6" s="13">
        <v>1</v>
      </c>
      <c r="G6" s="15">
        <v>2568</v>
      </c>
      <c r="H6" s="16">
        <f t="shared" ref="H6:H17" si="0">+E6-G6</f>
        <v>61334</v>
      </c>
    </row>
    <row r="7" spans="1:8" ht="16.2" customHeight="1" x14ac:dyDescent="0.25">
      <c r="A7" s="10">
        <v>2</v>
      </c>
      <c r="B7" s="11" t="s">
        <v>9</v>
      </c>
      <c r="C7" s="17" t="s">
        <v>11</v>
      </c>
      <c r="D7" s="13"/>
      <c r="E7" s="14"/>
      <c r="F7" s="13">
        <v>1</v>
      </c>
      <c r="G7" s="15">
        <v>3681.87</v>
      </c>
      <c r="H7" s="16">
        <f t="shared" si="0"/>
        <v>-3681.87</v>
      </c>
    </row>
    <row r="8" spans="1:8" ht="16.2" customHeight="1" x14ac:dyDescent="0.25">
      <c r="A8" s="10">
        <v>3</v>
      </c>
      <c r="B8" s="11" t="s">
        <v>9</v>
      </c>
      <c r="C8" s="12" t="s">
        <v>12</v>
      </c>
      <c r="D8" s="13"/>
      <c r="E8" s="14"/>
      <c r="F8" s="13">
        <v>1</v>
      </c>
      <c r="G8" s="15">
        <v>6560.83</v>
      </c>
      <c r="H8" s="16">
        <f t="shared" si="0"/>
        <v>-6560.83</v>
      </c>
    </row>
    <row r="9" spans="1:8" ht="16.2" customHeight="1" x14ac:dyDescent="0.25">
      <c r="A9" s="10">
        <v>4</v>
      </c>
      <c r="B9" s="11" t="s">
        <v>9</v>
      </c>
      <c r="C9" s="12" t="s">
        <v>13</v>
      </c>
      <c r="D9" s="13"/>
      <c r="E9" s="14"/>
      <c r="F9" s="13">
        <v>1</v>
      </c>
      <c r="G9" s="15">
        <v>1623.92</v>
      </c>
      <c r="H9" s="16">
        <f t="shared" si="0"/>
        <v>-1623.92</v>
      </c>
    </row>
    <row r="10" spans="1:8" ht="16.2" customHeight="1" x14ac:dyDescent="0.25">
      <c r="A10" s="10">
        <v>5</v>
      </c>
      <c r="B10" s="11" t="s">
        <v>9</v>
      </c>
      <c r="C10" s="12" t="s">
        <v>14</v>
      </c>
      <c r="D10" s="13"/>
      <c r="E10" s="14"/>
      <c r="F10" s="13">
        <v>1</v>
      </c>
      <c r="G10" s="15">
        <v>6238.5</v>
      </c>
      <c r="H10" s="16">
        <f t="shared" si="0"/>
        <v>-6238.5</v>
      </c>
    </row>
    <row r="11" spans="1:8" ht="16.2" customHeight="1" x14ac:dyDescent="0.25">
      <c r="A11" s="10">
        <v>6</v>
      </c>
      <c r="B11" s="11" t="s">
        <v>9</v>
      </c>
      <c r="C11" s="12" t="s">
        <v>15</v>
      </c>
      <c r="D11" s="13"/>
      <c r="E11" s="14"/>
      <c r="F11" s="13">
        <v>1</v>
      </c>
      <c r="G11" s="15">
        <v>3711.33</v>
      </c>
      <c r="H11" s="16">
        <f t="shared" si="0"/>
        <v>-3711.33</v>
      </c>
    </row>
    <row r="12" spans="1:8" ht="16.2" customHeight="1" x14ac:dyDescent="0.25">
      <c r="A12" s="10">
        <v>7</v>
      </c>
      <c r="B12" s="11" t="s">
        <v>9</v>
      </c>
      <c r="C12" s="12" t="s">
        <v>16</v>
      </c>
      <c r="D12" s="13"/>
      <c r="E12" s="14"/>
      <c r="F12" s="13">
        <v>1</v>
      </c>
      <c r="G12" s="15">
        <v>987</v>
      </c>
      <c r="H12" s="16">
        <f t="shared" si="0"/>
        <v>-987</v>
      </c>
    </row>
    <row r="13" spans="1:8" ht="16.2" customHeight="1" x14ac:dyDescent="0.25">
      <c r="A13" s="10">
        <v>8</v>
      </c>
      <c r="B13" s="11" t="s">
        <v>9</v>
      </c>
      <c r="C13" s="12" t="s">
        <v>17</v>
      </c>
      <c r="D13" s="13"/>
      <c r="E13" s="14"/>
      <c r="F13" s="13"/>
      <c r="G13" s="15"/>
      <c r="H13" s="16">
        <f t="shared" si="0"/>
        <v>0</v>
      </c>
    </row>
    <row r="14" spans="1:8" ht="16.2" customHeight="1" x14ac:dyDescent="0.25">
      <c r="A14" s="10">
        <v>9</v>
      </c>
      <c r="B14" s="11" t="s">
        <v>9</v>
      </c>
      <c r="C14" s="12" t="s">
        <v>18</v>
      </c>
      <c r="D14" s="13"/>
      <c r="E14" s="14"/>
      <c r="F14" s="13">
        <v>1</v>
      </c>
      <c r="G14" s="15">
        <v>3692.64</v>
      </c>
      <c r="H14" s="16">
        <f t="shared" si="0"/>
        <v>-3692.64</v>
      </c>
    </row>
    <row r="15" spans="1:8" ht="16.2" customHeight="1" x14ac:dyDescent="0.25">
      <c r="A15" s="10">
        <v>10</v>
      </c>
      <c r="B15" s="11" t="s">
        <v>9</v>
      </c>
      <c r="C15" s="12" t="s">
        <v>19</v>
      </c>
      <c r="D15" s="13"/>
      <c r="E15" s="14"/>
      <c r="F15" s="13">
        <v>2</v>
      </c>
      <c r="G15" s="15">
        <f>12193.93+600</f>
        <v>12793.93</v>
      </c>
      <c r="H15" s="16">
        <f t="shared" si="0"/>
        <v>-12793.93</v>
      </c>
    </row>
    <row r="16" spans="1:8" ht="16.2" customHeight="1" x14ac:dyDescent="0.25">
      <c r="A16" s="10">
        <v>11</v>
      </c>
      <c r="B16" s="11" t="s">
        <v>9</v>
      </c>
      <c r="C16" s="12" t="s">
        <v>20</v>
      </c>
      <c r="D16" s="13">
        <v>1</v>
      </c>
      <c r="E16" s="14">
        <v>2568</v>
      </c>
      <c r="F16" s="13">
        <v>1</v>
      </c>
      <c r="G16" s="15">
        <v>788</v>
      </c>
      <c r="H16" s="16">
        <f t="shared" si="0"/>
        <v>1780</v>
      </c>
    </row>
    <row r="17" spans="1:8" ht="16.2" customHeight="1" x14ac:dyDescent="0.25">
      <c r="A17" s="10">
        <v>12</v>
      </c>
      <c r="B17" s="11" t="s">
        <v>9</v>
      </c>
      <c r="C17" s="12" t="s">
        <v>21</v>
      </c>
      <c r="D17" s="13"/>
      <c r="E17" s="14"/>
      <c r="F17" s="13">
        <v>1</v>
      </c>
      <c r="G17" s="15">
        <v>24424.38</v>
      </c>
      <c r="H17" s="16">
        <f t="shared" si="0"/>
        <v>-24424.38</v>
      </c>
    </row>
    <row r="18" spans="1:8" ht="16.2" customHeight="1" x14ac:dyDescent="0.25">
      <c r="A18" s="18"/>
      <c r="B18" s="19" t="s">
        <v>9</v>
      </c>
      <c r="C18" s="20" t="s">
        <v>22</v>
      </c>
      <c r="D18" s="21"/>
      <c r="E18" s="22">
        <f>SUM(E6:E17)</f>
        <v>66470</v>
      </c>
      <c r="F18" s="22"/>
      <c r="G18" s="22">
        <f t="shared" ref="G18:H18" si="1">SUM(G6:G17)</f>
        <v>67070.400000000009</v>
      </c>
      <c r="H18" s="22">
        <f t="shared" si="1"/>
        <v>-600.40000000000509</v>
      </c>
    </row>
    <row r="19" spans="1:8" ht="16.2" customHeight="1" x14ac:dyDescent="0.25">
      <c r="A19" s="10">
        <v>13</v>
      </c>
      <c r="B19" s="11" t="s">
        <v>23</v>
      </c>
      <c r="C19" s="12" t="s">
        <v>24</v>
      </c>
      <c r="D19" s="13"/>
      <c r="E19" s="14"/>
      <c r="F19" s="13"/>
      <c r="G19" s="15"/>
      <c r="H19" s="16">
        <f t="shared" ref="H19:H26" si="2">+E19-G19</f>
        <v>0</v>
      </c>
    </row>
    <row r="20" spans="1:8" ht="16.2" customHeight="1" x14ac:dyDescent="0.25">
      <c r="A20" s="10">
        <v>14</v>
      </c>
      <c r="B20" s="11" t="s">
        <v>23</v>
      </c>
      <c r="C20" s="12" t="s">
        <v>25</v>
      </c>
      <c r="D20" s="13"/>
      <c r="E20" s="14"/>
      <c r="F20" s="13"/>
      <c r="G20" s="15"/>
      <c r="H20" s="16">
        <f t="shared" si="2"/>
        <v>0</v>
      </c>
    </row>
    <row r="21" spans="1:8" ht="16.2" customHeight="1" x14ac:dyDescent="0.25">
      <c r="A21" s="10">
        <v>15</v>
      </c>
      <c r="B21" s="11" t="s">
        <v>23</v>
      </c>
      <c r="C21" s="12" t="s">
        <v>26</v>
      </c>
      <c r="D21" s="13"/>
      <c r="E21" s="14"/>
      <c r="F21" s="13"/>
      <c r="G21" s="15"/>
      <c r="H21" s="16">
        <f t="shared" si="2"/>
        <v>0</v>
      </c>
    </row>
    <row r="22" spans="1:8" ht="16.2" customHeight="1" x14ac:dyDescent="0.25">
      <c r="A22" s="10">
        <v>16</v>
      </c>
      <c r="B22" s="11" t="s">
        <v>23</v>
      </c>
      <c r="C22" s="12" t="s">
        <v>27</v>
      </c>
      <c r="D22" s="13"/>
      <c r="E22" s="14"/>
      <c r="F22" s="13"/>
      <c r="G22" s="15"/>
      <c r="H22" s="16">
        <f t="shared" si="2"/>
        <v>0</v>
      </c>
    </row>
    <row r="23" spans="1:8" ht="16.2" customHeight="1" x14ac:dyDescent="0.25">
      <c r="A23" s="10">
        <v>17</v>
      </c>
      <c r="B23" s="11" t="s">
        <v>23</v>
      </c>
      <c r="C23" s="12" t="s">
        <v>28</v>
      </c>
      <c r="D23" s="13"/>
      <c r="E23" s="14"/>
      <c r="F23" s="13"/>
      <c r="G23" s="15"/>
      <c r="H23" s="16">
        <f t="shared" si="2"/>
        <v>0</v>
      </c>
    </row>
    <row r="24" spans="1:8" ht="16.2" customHeight="1" x14ac:dyDescent="0.25">
      <c r="A24" s="10">
        <v>18</v>
      </c>
      <c r="B24" s="11" t="s">
        <v>23</v>
      </c>
      <c r="C24" s="12" t="s">
        <v>29</v>
      </c>
      <c r="D24" s="13"/>
      <c r="E24" s="14"/>
      <c r="F24" s="13"/>
      <c r="G24" s="15"/>
      <c r="H24" s="16">
        <f t="shared" si="2"/>
        <v>0</v>
      </c>
    </row>
    <row r="25" spans="1:8" ht="16.2" customHeight="1" x14ac:dyDescent="0.25">
      <c r="A25" s="10">
        <v>19</v>
      </c>
      <c r="B25" s="11" t="s">
        <v>23</v>
      </c>
      <c r="C25" s="12" t="s">
        <v>30</v>
      </c>
      <c r="D25" s="13"/>
      <c r="E25" s="14"/>
      <c r="F25" s="13"/>
      <c r="G25" s="15"/>
      <c r="H25" s="16">
        <f t="shared" si="2"/>
        <v>0</v>
      </c>
    </row>
    <row r="26" spans="1:8" ht="16.2" customHeight="1" x14ac:dyDescent="0.25">
      <c r="A26" s="10">
        <v>20</v>
      </c>
      <c r="B26" s="11" t="s">
        <v>23</v>
      </c>
      <c r="C26" s="12" t="s">
        <v>31</v>
      </c>
      <c r="D26" s="13"/>
      <c r="E26" s="14"/>
      <c r="F26" s="13"/>
      <c r="G26" s="15"/>
      <c r="H26" s="16">
        <f t="shared" si="2"/>
        <v>0</v>
      </c>
    </row>
    <row r="27" spans="1:8" ht="16.2" customHeight="1" x14ac:dyDescent="0.25">
      <c r="A27" s="18"/>
      <c r="B27" s="19" t="s">
        <v>23</v>
      </c>
      <c r="C27" s="20" t="s">
        <v>32</v>
      </c>
      <c r="D27" s="21"/>
      <c r="E27" s="22">
        <f>SUM(E19:E26)</f>
        <v>0</v>
      </c>
      <c r="F27" s="22"/>
      <c r="G27" s="22">
        <f t="shared" ref="G27:H27" si="3">SUM(G19:G26)</f>
        <v>0</v>
      </c>
      <c r="H27" s="22">
        <f t="shared" si="3"/>
        <v>0</v>
      </c>
    </row>
    <row r="28" spans="1:8" ht="16.2" customHeight="1" x14ac:dyDescent="0.25">
      <c r="A28" s="10">
        <v>21</v>
      </c>
      <c r="B28" s="11" t="s">
        <v>33</v>
      </c>
      <c r="C28" s="12" t="s">
        <v>34</v>
      </c>
      <c r="D28" s="13"/>
      <c r="E28" s="14"/>
      <c r="F28" s="13"/>
      <c r="G28" s="15"/>
      <c r="H28" s="16">
        <f t="shared" ref="H28:H41" si="4">+E28-G28</f>
        <v>0</v>
      </c>
    </row>
    <row r="29" spans="1:8" ht="16.2" customHeight="1" x14ac:dyDescent="0.25">
      <c r="A29" s="10">
        <v>22</v>
      </c>
      <c r="B29" s="11" t="s">
        <v>33</v>
      </c>
      <c r="C29" s="12" t="s">
        <v>35</v>
      </c>
      <c r="D29" s="13"/>
      <c r="E29" s="14"/>
      <c r="F29" s="13"/>
      <c r="G29" s="15"/>
      <c r="H29" s="16">
        <f t="shared" si="4"/>
        <v>0</v>
      </c>
    </row>
    <row r="30" spans="1:8" ht="16.2" customHeight="1" x14ac:dyDescent="0.25">
      <c r="A30" s="10">
        <v>23</v>
      </c>
      <c r="B30" s="11" t="s">
        <v>33</v>
      </c>
      <c r="C30" s="12" t="s">
        <v>36</v>
      </c>
      <c r="D30" s="13"/>
      <c r="E30" s="23"/>
      <c r="F30" s="13"/>
      <c r="G30" s="15"/>
      <c r="H30" s="16">
        <f t="shared" si="4"/>
        <v>0</v>
      </c>
    </row>
    <row r="31" spans="1:8" ht="16.2" customHeight="1" x14ac:dyDescent="0.25">
      <c r="A31" s="10">
        <v>24</v>
      </c>
      <c r="B31" s="11" t="s">
        <v>33</v>
      </c>
      <c r="C31" s="12" t="s">
        <v>37</v>
      </c>
      <c r="D31" s="13"/>
      <c r="E31" s="14"/>
      <c r="F31" s="13"/>
      <c r="G31" s="15"/>
      <c r="H31" s="16">
        <f t="shared" si="4"/>
        <v>0</v>
      </c>
    </row>
    <row r="32" spans="1:8" ht="16.2" customHeight="1" x14ac:dyDescent="0.25">
      <c r="A32" s="10">
        <v>25</v>
      </c>
      <c r="B32" s="11" t="s">
        <v>33</v>
      </c>
      <c r="C32" s="12" t="s">
        <v>38</v>
      </c>
      <c r="D32" s="13"/>
      <c r="E32" s="14"/>
      <c r="F32" s="13"/>
      <c r="G32" s="15"/>
      <c r="H32" s="16">
        <f t="shared" si="4"/>
        <v>0</v>
      </c>
    </row>
    <row r="33" spans="1:8" ht="16.2" customHeight="1" x14ac:dyDescent="0.25">
      <c r="A33" s="10">
        <v>26</v>
      </c>
      <c r="B33" s="11" t="s">
        <v>33</v>
      </c>
      <c r="C33" s="12" t="s">
        <v>39</v>
      </c>
      <c r="D33" s="13"/>
      <c r="E33" s="14"/>
      <c r="F33" s="13"/>
      <c r="G33" s="15"/>
      <c r="H33" s="16">
        <f t="shared" si="4"/>
        <v>0</v>
      </c>
    </row>
    <row r="34" spans="1:8" ht="16.2" customHeight="1" x14ac:dyDescent="0.25">
      <c r="A34" s="10">
        <v>27</v>
      </c>
      <c r="B34" s="11" t="s">
        <v>33</v>
      </c>
      <c r="C34" s="12" t="s">
        <v>40</v>
      </c>
      <c r="D34" s="13"/>
      <c r="E34" s="14"/>
      <c r="F34" s="13"/>
      <c r="G34" s="15"/>
      <c r="H34" s="16">
        <f t="shared" si="4"/>
        <v>0</v>
      </c>
    </row>
    <row r="35" spans="1:8" ht="16.2" customHeight="1" x14ac:dyDescent="0.25">
      <c r="A35" s="10">
        <v>28</v>
      </c>
      <c r="B35" s="11" t="s">
        <v>33</v>
      </c>
      <c r="C35" s="12" t="s">
        <v>41</v>
      </c>
      <c r="D35" s="13"/>
      <c r="E35" s="14"/>
      <c r="F35" s="13"/>
      <c r="G35" s="15"/>
      <c r="H35" s="16">
        <f t="shared" si="4"/>
        <v>0</v>
      </c>
    </row>
    <row r="36" spans="1:8" ht="16.2" customHeight="1" x14ac:dyDescent="0.25">
      <c r="A36" s="10">
        <v>29</v>
      </c>
      <c r="B36" s="11" t="s">
        <v>33</v>
      </c>
      <c r="C36" s="12" t="s">
        <v>42</v>
      </c>
      <c r="D36" s="13"/>
      <c r="E36" s="14"/>
      <c r="F36" s="13"/>
      <c r="G36" s="15"/>
      <c r="H36" s="16">
        <f t="shared" si="4"/>
        <v>0</v>
      </c>
    </row>
    <row r="37" spans="1:8" ht="16.2" customHeight="1" x14ac:dyDescent="0.25">
      <c r="A37" s="10">
        <v>30</v>
      </c>
      <c r="B37" s="11" t="s">
        <v>33</v>
      </c>
      <c r="C37" s="12" t="s">
        <v>43</v>
      </c>
      <c r="D37" s="13"/>
      <c r="E37" s="14"/>
      <c r="F37" s="13"/>
      <c r="G37" s="15"/>
      <c r="H37" s="16">
        <f t="shared" si="4"/>
        <v>0</v>
      </c>
    </row>
    <row r="38" spans="1:8" ht="16.2" customHeight="1" x14ac:dyDescent="0.25">
      <c r="A38" s="10">
        <v>31</v>
      </c>
      <c r="B38" s="11" t="s">
        <v>33</v>
      </c>
      <c r="C38" s="12" t="s">
        <v>44</v>
      </c>
      <c r="D38" s="13"/>
      <c r="E38" s="14"/>
      <c r="F38" s="13"/>
      <c r="G38" s="15"/>
      <c r="H38" s="16">
        <f t="shared" si="4"/>
        <v>0</v>
      </c>
    </row>
    <row r="39" spans="1:8" ht="16.2" customHeight="1" x14ac:dyDescent="0.25">
      <c r="A39" s="10">
        <v>32</v>
      </c>
      <c r="B39" s="11" t="s">
        <v>33</v>
      </c>
      <c r="C39" s="12" t="s">
        <v>45</v>
      </c>
      <c r="D39" s="13"/>
      <c r="E39" s="14"/>
      <c r="F39" s="13"/>
      <c r="G39" s="15"/>
      <c r="H39" s="16">
        <f t="shared" si="4"/>
        <v>0</v>
      </c>
    </row>
    <row r="40" spans="1:8" ht="16.2" customHeight="1" x14ac:dyDescent="0.25">
      <c r="A40" s="10">
        <v>33</v>
      </c>
      <c r="B40" s="11" t="s">
        <v>33</v>
      </c>
      <c r="C40" s="11" t="s">
        <v>46</v>
      </c>
      <c r="D40" s="13"/>
      <c r="E40" s="14"/>
      <c r="F40" s="13"/>
      <c r="G40" s="15"/>
      <c r="H40" s="16">
        <f t="shared" si="4"/>
        <v>0</v>
      </c>
    </row>
    <row r="41" spans="1:8" ht="16.2" customHeight="1" x14ac:dyDescent="0.25">
      <c r="A41" s="10">
        <v>34</v>
      </c>
      <c r="B41" s="11" t="s">
        <v>33</v>
      </c>
      <c r="C41" s="11" t="s">
        <v>47</v>
      </c>
      <c r="D41" s="13"/>
      <c r="E41" s="14"/>
      <c r="F41" s="13"/>
      <c r="G41" s="15"/>
      <c r="H41" s="16">
        <f t="shared" si="4"/>
        <v>0</v>
      </c>
    </row>
    <row r="42" spans="1:8" ht="16.2" customHeight="1" x14ac:dyDescent="0.25">
      <c r="A42" s="18"/>
      <c r="B42" s="19" t="s">
        <v>33</v>
      </c>
      <c r="C42" s="20" t="s">
        <v>48</v>
      </c>
      <c r="D42" s="21"/>
      <c r="E42" s="22">
        <f>SUM(E28:E41)</f>
        <v>0</v>
      </c>
      <c r="F42" s="22"/>
      <c r="G42" s="22">
        <f>SUM(G28:G41)</f>
        <v>0</v>
      </c>
      <c r="H42" s="22">
        <f>SUM(H28:H41)</f>
        <v>0</v>
      </c>
    </row>
    <row r="43" spans="1:8" ht="16.2" customHeight="1" x14ac:dyDescent="0.25">
      <c r="A43" s="10">
        <v>35</v>
      </c>
      <c r="B43" s="11" t="s">
        <v>49</v>
      </c>
      <c r="C43" s="24" t="s">
        <v>50</v>
      </c>
      <c r="D43" s="13">
        <v>17</v>
      </c>
      <c r="E43" s="31">
        <v>310536.24</v>
      </c>
      <c r="F43" s="32"/>
      <c r="G43" s="33"/>
      <c r="H43" s="16">
        <f t="shared" ref="H43:H60" si="5">+E43-G43</f>
        <v>310536.24</v>
      </c>
    </row>
    <row r="44" spans="1:8" ht="16.2" customHeight="1" x14ac:dyDescent="0.25">
      <c r="A44" s="10">
        <v>36</v>
      </c>
      <c r="B44" s="11" t="s">
        <v>49</v>
      </c>
      <c r="C44" s="24" t="s">
        <v>51</v>
      </c>
      <c r="D44" s="13"/>
      <c r="E44" s="31"/>
      <c r="F44" s="32">
        <v>1</v>
      </c>
      <c r="G44" s="33">
        <v>14321.5</v>
      </c>
      <c r="H44" s="16">
        <f t="shared" si="5"/>
        <v>-14321.5</v>
      </c>
    </row>
    <row r="45" spans="1:8" ht="16.2" customHeight="1" x14ac:dyDescent="0.25">
      <c r="A45" s="10">
        <v>37</v>
      </c>
      <c r="B45" s="11" t="s">
        <v>49</v>
      </c>
      <c r="C45" s="24" t="s">
        <v>52</v>
      </c>
      <c r="D45" s="13"/>
      <c r="E45" s="31"/>
      <c r="F45" s="32">
        <v>1</v>
      </c>
      <c r="G45" s="33">
        <v>644</v>
      </c>
      <c r="H45" s="16">
        <f t="shared" si="5"/>
        <v>-644</v>
      </c>
    </row>
    <row r="46" spans="1:8" ht="16.2" customHeight="1" x14ac:dyDescent="0.25">
      <c r="A46" s="10">
        <v>38</v>
      </c>
      <c r="B46" s="11" t="s">
        <v>49</v>
      </c>
      <c r="C46" s="24" t="s">
        <v>53</v>
      </c>
      <c r="D46" s="13"/>
      <c r="E46" s="31"/>
      <c r="F46" s="32">
        <v>1</v>
      </c>
      <c r="G46" s="33">
        <v>43119.65</v>
      </c>
      <c r="H46" s="16">
        <f t="shared" si="5"/>
        <v>-43119.65</v>
      </c>
    </row>
    <row r="47" spans="1:8" ht="16.2" customHeight="1" x14ac:dyDescent="0.25">
      <c r="A47" s="10">
        <v>39</v>
      </c>
      <c r="B47" s="11" t="s">
        <v>49</v>
      </c>
      <c r="C47" s="24" t="s">
        <v>54</v>
      </c>
      <c r="D47" s="13">
        <v>1</v>
      </c>
      <c r="E47" s="31">
        <v>875</v>
      </c>
      <c r="F47" s="32">
        <v>2</v>
      </c>
      <c r="G47" s="33">
        <v>24100.7</v>
      </c>
      <c r="H47" s="16">
        <f t="shared" si="5"/>
        <v>-23225.7</v>
      </c>
    </row>
    <row r="48" spans="1:8" ht="16.2" customHeight="1" x14ac:dyDescent="0.25">
      <c r="A48" s="10">
        <v>40</v>
      </c>
      <c r="B48" s="11" t="s">
        <v>49</v>
      </c>
      <c r="C48" s="24" t="s">
        <v>55</v>
      </c>
      <c r="D48" s="13"/>
      <c r="E48" s="31"/>
      <c r="F48" s="32">
        <v>2</v>
      </c>
      <c r="G48" s="33">
        <v>46277.08</v>
      </c>
      <c r="H48" s="16">
        <f t="shared" si="5"/>
        <v>-46277.08</v>
      </c>
    </row>
    <row r="49" spans="1:8" ht="16.2" customHeight="1" x14ac:dyDescent="0.25">
      <c r="A49" s="10">
        <v>41</v>
      </c>
      <c r="B49" s="11" t="s">
        <v>49</v>
      </c>
      <c r="C49" s="24" t="s">
        <v>56</v>
      </c>
      <c r="D49" s="13"/>
      <c r="E49" s="31"/>
      <c r="F49" s="32">
        <v>1</v>
      </c>
      <c r="G49" s="33">
        <v>3601.7</v>
      </c>
      <c r="H49" s="16">
        <f t="shared" si="5"/>
        <v>-3601.7</v>
      </c>
    </row>
    <row r="50" spans="1:8" ht="16.2" customHeight="1" x14ac:dyDescent="0.25">
      <c r="A50" s="10">
        <v>42</v>
      </c>
      <c r="B50" s="11" t="s">
        <v>49</v>
      </c>
      <c r="C50" s="24" t="s">
        <v>57</v>
      </c>
      <c r="D50" s="13">
        <v>4</v>
      </c>
      <c r="E50" s="31">
        <v>33868.06</v>
      </c>
      <c r="F50" s="32">
        <v>4</v>
      </c>
      <c r="G50" s="33">
        <v>71530.47</v>
      </c>
      <c r="H50" s="16">
        <f t="shared" si="5"/>
        <v>-37662.410000000003</v>
      </c>
    </row>
    <row r="51" spans="1:8" ht="16.2" customHeight="1" x14ac:dyDescent="0.25">
      <c r="A51" s="10">
        <v>43</v>
      </c>
      <c r="B51" s="11" t="s">
        <v>49</v>
      </c>
      <c r="C51" s="24" t="s">
        <v>58</v>
      </c>
      <c r="D51" s="13">
        <v>1</v>
      </c>
      <c r="E51" s="31">
        <v>1825</v>
      </c>
      <c r="F51" s="32">
        <v>3</v>
      </c>
      <c r="G51" s="33">
        <v>26135.43</v>
      </c>
      <c r="H51" s="16">
        <f t="shared" si="5"/>
        <v>-24310.43</v>
      </c>
    </row>
    <row r="52" spans="1:8" ht="16.2" customHeight="1" x14ac:dyDescent="0.25">
      <c r="A52" s="10">
        <v>44</v>
      </c>
      <c r="B52" s="11" t="s">
        <v>49</v>
      </c>
      <c r="C52" s="24" t="s">
        <v>59</v>
      </c>
      <c r="D52" s="13">
        <v>1</v>
      </c>
      <c r="E52" s="14">
        <v>9940</v>
      </c>
      <c r="F52" s="13">
        <v>3</v>
      </c>
      <c r="G52" s="15">
        <v>35775.99</v>
      </c>
      <c r="H52" s="16">
        <f t="shared" si="5"/>
        <v>-25835.989999999998</v>
      </c>
    </row>
    <row r="53" spans="1:8" ht="16.2" customHeight="1" x14ac:dyDescent="0.25">
      <c r="A53" s="10">
        <v>45</v>
      </c>
      <c r="B53" s="11" t="s">
        <v>49</v>
      </c>
      <c r="C53" s="24" t="s">
        <v>60</v>
      </c>
      <c r="D53" s="13"/>
      <c r="E53" s="25"/>
      <c r="F53" s="13">
        <v>3</v>
      </c>
      <c r="G53" s="15">
        <v>54949.72</v>
      </c>
      <c r="H53" s="16">
        <f t="shared" si="5"/>
        <v>-54949.72</v>
      </c>
    </row>
    <row r="54" spans="1:8" ht="16.2" customHeight="1" x14ac:dyDescent="0.25">
      <c r="A54" s="10">
        <v>46</v>
      </c>
      <c r="B54" s="11" t="s">
        <v>49</v>
      </c>
      <c r="C54" s="24" t="s">
        <v>61</v>
      </c>
      <c r="D54" s="13"/>
      <c r="E54" s="14"/>
      <c r="F54" s="13">
        <v>2</v>
      </c>
      <c r="G54" s="15">
        <v>24406.6</v>
      </c>
      <c r="H54" s="16">
        <f t="shared" si="5"/>
        <v>-24406.6</v>
      </c>
    </row>
    <row r="55" spans="1:8" ht="16.2" customHeight="1" x14ac:dyDescent="0.25">
      <c r="A55" s="10">
        <v>47</v>
      </c>
      <c r="B55" s="11" t="s">
        <v>49</v>
      </c>
      <c r="C55" s="24" t="s">
        <v>62</v>
      </c>
      <c r="D55" s="13"/>
      <c r="E55" s="14"/>
      <c r="F55" s="13">
        <v>1</v>
      </c>
      <c r="G55" s="15">
        <v>23329.53</v>
      </c>
      <c r="H55" s="16">
        <f t="shared" si="5"/>
        <v>-23329.53</v>
      </c>
    </row>
    <row r="56" spans="1:8" ht="16.2" customHeight="1" x14ac:dyDescent="0.25">
      <c r="A56" s="10">
        <v>48</v>
      </c>
      <c r="B56" s="11" t="s">
        <v>49</v>
      </c>
      <c r="C56" s="24" t="s">
        <v>63</v>
      </c>
      <c r="D56" s="13"/>
      <c r="E56" s="14"/>
      <c r="F56" s="13">
        <v>1</v>
      </c>
      <c r="G56" s="15">
        <v>13250.2</v>
      </c>
      <c r="H56" s="16">
        <f t="shared" si="5"/>
        <v>-13250.2</v>
      </c>
    </row>
    <row r="57" spans="1:8" ht="16.2" customHeight="1" x14ac:dyDescent="0.25">
      <c r="A57" s="10">
        <v>49</v>
      </c>
      <c r="B57" s="11" t="s">
        <v>49</v>
      </c>
      <c r="C57" s="24" t="s">
        <v>64</v>
      </c>
      <c r="D57" s="13"/>
      <c r="E57" s="14"/>
      <c r="F57" s="13">
        <v>1</v>
      </c>
      <c r="G57" s="15">
        <v>24584.04</v>
      </c>
      <c r="H57" s="16">
        <f t="shared" si="5"/>
        <v>-24584.04</v>
      </c>
    </row>
    <row r="58" spans="1:8" ht="16.2" customHeight="1" x14ac:dyDescent="0.25">
      <c r="A58" s="10">
        <v>50</v>
      </c>
      <c r="B58" s="11" t="s">
        <v>49</v>
      </c>
      <c r="C58" s="24" t="s">
        <v>65</v>
      </c>
      <c r="D58" s="13"/>
      <c r="E58" s="14"/>
      <c r="F58" s="13">
        <v>1</v>
      </c>
      <c r="G58" s="15">
        <v>18945.7</v>
      </c>
      <c r="H58" s="16">
        <f t="shared" si="5"/>
        <v>-18945.7</v>
      </c>
    </row>
    <row r="59" spans="1:8" ht="16.2" customHeight="1" x14ac:dyDescent="0.25">
      <c r="A59" s="10">
        <v>51</v>
      </c>
      <c r="B59" s="11" t="s">
        <v>49</v>
      </c>
      <c r="C59" s="24" t="s">
        <v>66</v>
      </c>
      <c r="D59" s="13">
        <v>7</v>
      </c>
      <c r="E59" s="14">
        <v>94221.8</v>
      </c>
      <c r="F59" s="13">
        <v>1</v>
      </c>
      <c r="G59" s="15">
        <v>4532</v>
      </c>
      <c r="H59" s="16">
        <f t="shared" si="5"/>
        <v>89689.8</v>
      </c>
    </row>
    <row r="60" spans="1:8" ht="16.2" customHeight="1" x14ac:dyDescent="0.25">
      <c r="A60" s="10">
        <v>52</v>
      </c>
      <c r="B60" s="11" t="s">
        <v>49</v>
      </c>
      <c r="C60" s="24" t="s">
        <v>67</v>
      </c>
      <c r="D60" s="13"/>
      <c r="E60" s="14"/>
      <c r="F60" s="13">
        <v>2</v>
      </c>
      <c r="G60" s="15">
        <v>21161.79</v>
      </c>
      <c r="H60" s="16">
        <f t="shared" si="5"/>
        <v>-21161.79</v>
      </c>
    </row>
    <row r="61" spans="1:8" ht="16.2" customHeight="1" x14ac:dyDescent="0.25">
      <c r="A61" s="18"/>
      <c r="B61" s="19" t="s">
        <v>49</v>
      </c>
      <c r="C61" s="20" t="s">
        <v>68</v>
      </c>
      <c r="D61" s="21"/>
      <c r="E61" s="22">
        <f>SUM(E43:E60)</f>
        <v>451266.1</v>
      </c>
      <c r="F61" s="22"/>
      <c r="G61" s="22">
        <f t="shared" ref="G61" si="6">SUM(G43:G60)</f>
        <v>450666.1</v>
      </c>
      <c r="H61" s="22">
        <f>SUM(H43:H60)</f>
        <v>600.00000000000728</v>
      </c>
    </row>
    <row r="62" spans="1:8" ht="16.2" customHeight="1" x14ac:dyDescent="0.25">
      <c r="A62" s="10">
        <v>53</v>
      </c>
      <c r="B62" s="11" t="s">
        <v>69</v>
      </c>
      <c r="C62" s="24" t="s">
        <v>70</v>
      </c>
      <c r="D62" s="13"/>
      <c r="E62" s="14"/>
      <c r="F62" s="13"/>
      <c r="G62" s="15"/>
      <c r="H62" s="16">
        <f t="shared" ref="H62:H70" si="7">+E62-G62</f>
        <v>0</v>
      </c>
    </row>
    <row r="63" spans="1:8" ht="16.2" customHeight="1" x14ac:dyDescent="0.25">
      <c r="A63" s="10">
        <v>54</v>
      </c>
      <c r="B63" s="11" t="s">
        <v>69</v>
      </c>
      <c r="C63" s="24" t="s">
        <v>71</v>
      </c>
      <c r="D63" s="13"/>
      <c r="E63" s="14"/>
      <c r="F63" s="13"/>
      <c r="G63" s="15"/>
      <c r="H63" s="16">
        <f t="shared" si="7"/>
        <v>0</v>
      </c>
    </row>
    <row r="64" spans="1:8" ht="16.2" customHeight="1" x14ac:dyDescent="0.25">
      <c r="A64" s="10">
        <v>55</v>
      </c>
      <c r="B64" s="11" t="s">
        <v>69</v>
      </c>
      <c r="C64" s="24" t="s">
        <v>72</v>
      </c>
      <c r="D64" s="13"/>
      <c r="E64" s="14"/>
      <c r="F64" s="13"/>
      <c r="G64" s="15"/>
      <c r="H64" s="16">
        <f t="shared" si="7"/>
        <v>0</v>
      </c>
    </row>
    <row r="65" spans="1:8" ht="16.2" customHeight="1" x14ac:dyDescent="0.25">
      <c r="A65" s="10">
        <v>56</v>
      </c>
      <c r="B65" s="11" t="s">
        <v>69</v>
      </c>
      <c r="C65" s="24" t="s">
        <v>73</v>
      </c>
      <c r="D65" s="13"/>
      <c r="E65" s="14"/>
      <c r="F65" s="13"/>
      <c r="G65" s="15"/>
      <c r="H65" s="16">
        <f t="shared" si="7"/>
        <v>0</v>
      </c>
    </row>
    <row r="66" spans="1:8" ht="16.2" customHeight="1" x14ac:dyDescent="0.25">
      <c r="A66" s="10">
        <v>57</v>
      </c>
      <c r="B66" s="11" t="s">
        <v>69</v>
      </c>
      <c r="C66" s="24" t="s">
        <v>74</v>
      </c>
      <c r="D66" s="13"/>
      <c r="E66" s="14"/>
      <c r="F66" s="13"/>
      <c r="G66" s="15"/>
      <c r="H66" s="16">
        <f t="shared" si="7"/>
        <v>0</v>
      </c>
    </row>
    <row r="67" spans="1:8" ht="16.2" customHeight="1" x14ac:dyDescent="0.25">
      <c r="A67" s="10">
        <v>58</v>
      </c>
      <c r="B67" s="11" t="s">
        <v>69</v>
      </c>
      <c r="C67" s="24" t="s">
        <v>75</v>
      </c>
      <c r="D67" s="13"/>
      <c r="E67" s="14"/>
      <c r="F67" s="13"/>
      <c r="G67" s="15"/>
      <c r="H67" s="16">
        <f t="shared" si="7"/>
        <v>0</v>
      </c>
    </row>
    <row r="68" spans="1:8" ht="16.2" customHeight="1" x14ac:dyDescent="0.25">
      <c r="A68" s="10">
        <v>59</v>
      </c>
      <c r="B68" s="11" t="s">
        <v>69</v>
      </c>
      <c r="C68" s="24" t="s">
        <v>76</v>
      </c>
      <c r="D68" s="13"/>
      <c r="E68" s="14"/>
      <c r="F68" s="13"/>
      <c r="G68" s="15"/>
      <c r="H68" s="16">
        <f t="shared" si="7"/>
        <v>0</v>
      </c>
    </row>
    <row r="69" spans="1:8" ht="16.2" customHeight="1" x14ac:dyDescent="0.25">
      <c r="A69" s="10">
        <v>60</v>
      </c>
      <c r="B69" s="11" t="s">
        <v>69</v>
      </c>
      <c r="C69" s="24" t="s">
        <v>77</v>
      </c>
      <c r="D69" s="13"/>
      <c r="E69" s="14"/>
      <c r="F69" s="13"/>
      <c r="G69" s="15"/>
      <c r="H69" s="16">
        <f t="shared" si="7"/>
        <v>0</v>
      </c>
    </row>
    <row r="70" spans="1:8" ht="16.2" customHeight="1" x14ac:dyDescent="0.25">
      <c r="A70" s="10">
        <v>61</v>
      </c>
      <c r="B70" s="11" t="s">
        <v>69</v>
      </c>
      <c r="C70" s="24" t="s">
        <v>78</v>
      </c>
      <c r="D70" s="13"/>
      <c r="E70" s="14"/>
      <c r="F70" s="13"/>
      <c r="G70" s="15"/>
      <c r="H70" s="16">
        <f t="shared" si="7"/>
        <v>0</v>
      </c>
    </row>
    <row r="71" spans="1:8" ht="16.2" customHeight="1" x14ac:dyDescent="0.25">
      <c r="A71" s="18"/>
      <c r="B71" s="19" t="s">
        <v>69</v>
      </c>
      <c r="C71" s="20" t="s">
        <v>79</v>
      </c>
      <c r="D71" s="21"/>
      <c r="E71" s="22">
        <f>SUM(E62:E70)</f>
        <v>0</v>
      </c>
      <c r="F71" s="22"/>
      <c r="G71" s="22">
        <f>SUM(G62:G70)</f>
        <v>0</v>
      </c>
      <c r="H71" s="22">
        <f>SUM(H62:H70)</f>
        <v>0</v>
      </c>
    </row>
    <row r="72" spans="1:8" ht="16.2" customHeight="1" x14ac:dyDescent="0.25">
      <c r="A72" s="10">
        <v>62</v>
      </c>
      <c r="B72" s="1" t="s">
        <v>113</v>
      </c>
      <c r="C72" s="24" t="s">
        <v>80</v>
      </c>
      <c r="D72" s="13"/>
      <c r="E72" s="14"/>
      <c r="F72" s="13"/>
      <c r="G72" s="15"/>
      <c r="H72" s="16">
        <f t="shared" ref="H72:H77" si="8">+E72-G72</f>
        <v>0</v>
      </c>
    </row>
    <row r="73" spans="1:8" ht="16.2" customHeight="1" x14ac:dyDescent="0.25">
      <c r="A73" s="10">
        <v>63</v>
      </c>
      <c r="B73" s="1" t="s">
        <v>113</v>
      </c>
      <c r="C73" s="24" t="s">
        <v>81</v>
      </c>
      <c r="D73" s="13"/>
      <c r="E73" s="14"/>
      <c r="F73" s="13"/>
      <c r="G73" s="15"/>
      <c r="H73" s="16">
        <f t="shared" si="8"/>
        <v>0</v>
      </c>
    </row>
    <row r="74" spans="1:8" ht="16.2" customHeight="1" x14ac:dyDescent="0.25">
      <c r="A74" s="10">
        <v>64</v>
      </c>
      <c r="B74" s="1" t="s">
        <v>113</v>
      </c>
      <c r="C74" s="24" t="s">
        <v>82</v>
      </c>
      <c r="D74" s="13"/>
      <c r="E74" s="14"/>
      <c r="F74" s="13"/>
      <c r="G74" s="15"/>
      <c r="H74" s="16">
        <f t="shared" si="8"/>
        <v>0</v>
      </c>
    </row>
    <row r="75" spans="1:8" ht="16.2" customHeight="1" x14ac:dyDescent="0.25">
      <c r="A75" s="10">
        <v>65</v>
      </c>
      <c r="B75" s="1" t="s">
        <v>113</v>
      </c>
      <c r="C75" s="24" t="s">
        <v>83</v>
      </c>
      <c r="D75" s="13"/>
      <c r="E75" s="14"/>
      <c r="F75" s="13"/>
      <c r="G75" s="15"/>
      <c r="H75" s="16">
        <f t="shared" si="8"/>
        <v>0</v>
      </c>
    </row>
    <row r="76" spans="1:8" ht="16.2" customHeight="1" x14ac:dyDescent="0.25">
      <c r="A76" s="10">
        <v>66</v>
      </c>
      <c r="B76" s="1" t="s">
        <v>113</v>
      </c>
      <c r="C76" s="24" t="s">
        <v>84</v>
      </c>
      <c r="D76" s="13"/>
      <c r="E76" s="14"/>
      <c r="F76" s="13"/>
      <c r="G76" s="15"/>
      <c r="H76" s="16">
        <f t="shared" si="8"/>
        <v>0</v>
      </c>
    </row>
    <row r="77" spans="1:8" ht="16.2" customHeight="1" x14ac:dyDescent="0.25">
      <c r="A77" s="10">
        <v>67</v>
      </c>
      <c r="B77" s="1" t="s">
        <v>113</v>
      </c>
      <c r="C77" s="24" t="s">
        <v>85</v>
      </c>
      <c r="D77" s="13"/>
      <c r="E77" s="14"/>
      <c r="F77" s="13"/>
      <c r="G77" s="15"/>
      <c r="H77" s="16">
        <f t="shared" si="8"/>
        <v>0</v>
      </c>
    </row>
    <row r="78" spans="1:8" ht="16.2" customHeight="1" x14ac:dyDescent="0.25">
      <c r="A78" s="18"/>
      <c r="B78" s="2" t="s">
        <v>113</v>
      </c>
      <c r="C78" s="20" t="s">
        <v>86</v>
      </c>
      <c r="D78" s="21"/>
      <c r="E78" s="22">
        <f>SUM(E72:E77)</f>
        <v>0</v>
      </c>
      <c r="F78" s="22"/>
      <c r="G78" s="22">
        <f>SUM(G72:G77)</f>
        <v>0</v>
      </c>
      <c r="H78" s="22">
        <f>SUM(H72:H77)</f>
        <v>0</v>
      </c>
    </row>
    <row r="79" spans="1:8" ht="16.2" customHeight="1" x14ac:dyDescent="0.25">
      <c r="A79" s="10">
        <v>68</v>
      </c>
      <c r="B79" s="11" t="s">
        <v>87</v>
      </c>
      <c r="C79" s="12" t="s">
        <v>88</v>
      </c>
      <c r="D79" s="13"/>
      <c r="E79" s="14"/>
      <c r="F79" s="13"/>
      <c r="G79" s="15"/>
      <c r="H79" s="16">
        <f t="shared" ref="H79:H99" si="9">+E79-G79</f>
        <v>0</v>
      </c>
    </row>
    <row r="80" spans="1:8" ht="16.2" customHeight="1" x14ac:dyDescent="0.25">
      <c r="A80" s="10">
        <v>69</v>
      </c>
      <c r="B80" s="11" t="s">
        <v>87</v>
      </c>
      <c r="C80" s="12" t="s">
        <v>89</v>
      </c>
      <c r="D80" s="13"/>
      <c r="E80" s="14"/>
      <c r="F80" s="13"/>
      <c r="G80" s="15"/>
      <c r="H80" s="16">
        <f t="shared" si="9"/>
        <v>0</v>
      </c>
    </row>
    <row r="81" spans="1:8" ht="16.2" customHeight="1" x14ac:dyDescent="0.25">
      <c r="A81" s="10">
        <v>70</v>
      </c>
      <c r="B81" s="11" t="s">
        <v>87</v>
      </c>
      <c r="C81" s="12" t="s">
        <v>90</v>
      </c>
      <c r="D81" s="13"/>
      <c r="E81" s="14"/>
      <c r="F81" s="13"/>
      <c r="G81" s="15"/>
      <c r="H81" s="16">
        <f t="shared" si="9"/>
        <v>0</v>
      </c>
    </row>
    <row r="82" spans="1:8" ht="16.2" customHeight="1" x14ac:dyDescent="0.25">
      <c r="A82" s="10">
        <v>71</v>
      </c>
      <c r="B82" s="11" t="s">
        <v>87</v>
      </c>
      <c r="C82" s="12" t="s">
        <v>91</v>
      </c>
      <c r="D82" s="13"/>
      <c r="E82" s="14"/>
      <c r="F82" s="13"/>
      <c r="G82" s="15"/>
      <c r="H82" s="16">
        <f t="shared" si="9"/>
        <v>0</v>
      </c>
    </row>
    <row r="83" spans="1:8" ht="16.2" customHeight="1" x14ac:dyDescent="0.25">
      <c r="A83" s="10">
        <v>72</v>
      </c>
      <c r="B83" s="11" t="s">
        <v>87</v>
      </c>
      <c r="C83" s="12" t="s">
        <v>92</v>
      </c>
      <c r="D83" s="13"/>
      <c r="E83" s="14"/>
      <c r="F83" s="13"/>
      <c r="G83" s="15"/>
      <c r="H83" s="16">
        <f t="shared" si="9"/>
        <v>0</v>
      </c>
    </row>
    <row r="84" spans="1:8" ht="16.2" customHeight="1" x14ac:dyDescent="0.25">
      <c r="A84" s="10">
        <v>73</v>
      </c>
      <c r="B84" s="11" t="s">
        <v>87</v>
      </c>
      <c r="C84" s="12" t="s">
        <v>93</v>
      </c>
      <c r="D84" s="13"/>
      <c r="E84" s="14"/>
      <c r="F84" s="13"/>
      <c r="G84" s="15"/>
      <c r="H84" s="16">
        <f t="shared" si="9"/>
        <v>0</v>
      </c>
    </row>
    <row r="85" spans="1:8" ht="16.2" customHeight="1" x14ac:dyDescent="0.25">
      <c r="A85" s="10">
        <v>74</v>
      </c>
      <c r="B85" s="11" t="s">
        <v>87</v>
      </c>
      <c r="C85" s="12" t="s">
        <v>94</v>
      </c>
      <c r="D85" s="13"/>
      <c r="E85" s="14"/>
      <c r="F85" s="13"/>
      <c r="G85" s="15"/>
      <c r="H85" s="16">
        <f t="shared" si="9"/>
        <v>0</v>
      </c>
    </row>
    <row r="86" spans="1:8" ht="16.2" customHeight="1" x14ac:dyDescent="0.25">
      <c r="A86" s="10">
        <v>75</v>
      </c>
      <c r="B86" s="11" t="s">
        <v>87</v>
      </c>
      <c r="C86" s="12" t="s">
        <v>95</v>
      </c>
      <c r="D86" s="13"/>
      <c r="E86" s="14"/>
      <c r="F86" s="13"/>
      <c r="G86" s="15"/>
      <c r="H86" s="16">
        <f t="shared" si="9"/>
        <v>0</v>
      </c>
    </row>
    <row r="87" spans="1:8" ht="16.2" customHeight="1" x14ac:dyDescent="0.25">
      <c r="A87" s="10">
        <v>76</v>
      </c>
      <c r="B87" s="11" t="s">
        <v>87</v>
      </c>
      <c r="C87" s="12" t="s">
        <v>96</v>
      </c>
      <c r="D87" s="13"/>
      <c r="E87" s="14"/>
      <c r="F87" s="13"/>
      <c r="G87" s="15"/>
      <c r="H87" s="16">
        <f t="shared" si="9"/>
        <v>0</v>
      </c>
    </row>
    <row r="88" spans="1:8" ht="16.2" customHeight="1" x14ac:dyDescent="0.25">
      <c r="A88" s="10">
        <v>77</v>
      </c>
      <c r="B88" s="11" t="s">
        <v>87</v>
      </c>
      <c r="C88" s="12" t="s">
        <v>97</v>
      </c>
      <c r="D88" s="13"/>
      <c r="E88" s="14"/>
      <c r="F88" s="13"/>
      <c r="G88" s="15"/>
      <c r="H88" s="16">
        <f t="shared" si="9"/>
        <v>0</v>
      </c>
    </row>
    <row r="89" spans="1:8" ht="16.2" customHeight="1" x14ac:dyDescent="0.25">
      <c r="A89" s="10">
        <v>78</v>
      </c>
      <c r="B89" s="11" t="s">
        <v>87</v>
      </c>
      <c r="C89" s="12" t="s">
        <v>98</v>
      </c>
      <c r="D89" s="13"/>
      <c r="E89" s="14"/>
      <c r="F89" s="13"/>
      <c r="G89" s="15"/>
      <c r="H89" s="16">
        <f t="shared" si="9"/>
        <v>0</v>
      </c>
    </row>
    <row r="90" spans="1:8" ht="16.2" customHeight="1" x14ac:dyDescent="0.25">
      <c r="A90" s="10">
        <v>79</v>
      </c>
      <c r="B90" s="11" t="s">
        <v>87</v>
      </c>
      <c r="C90" s="12" t="s">
        <v>99</v>
      </c>
      <c r="D90" s="13"/>
      <c r="E90" s="14"/>
      <c r="F90" s="13"/>
      <c r="G90" s="15"/>
      <c r="H90" s="16">
        <f t="shared" si="9"/>
        <v>0</v>
      </c>
    </row>
    <row r="91" spans="1:8" ht="16.2" customHeight="1" x14ac:dyDescent="0.25">
      <c r="A91" s="10">
        <v>80</v>
      </c>
      <c r="B91" s="11" t="s">
        <v>87</v>
      </c>
      <c r="C91" s="12" t="s">
        <v>100</v>
      </c>
      <c r="D91" s="13"/>
      <c r="E91" s="14"/>
      <c r="F91" s="13"/>
      <c r="G91" s="15"/>
      <c r="H91" s="16">
        <f t="shared" si="9"/>
        <v>0</v>
      </c>
    </row>
    <row r="92" spans="1:8" ht="16.2" customHeight="1" x14ac:dyDescent="0.25">
      <c r="A92" s="10">
        <v>81</v>
      </c>
      <c r="B92" s="11" t="s">
        <v>87</v>
      </c>
      <c r="C92" s="12" t="s">
        <v>101</v>
      </c>
      <c r="D92" s="13"/>
      <c r="E92" s="14"/>
      <c r="F92" s="13"/>
      <c r="G92" s="15"/>
      <c r="H92" s="16">
        <f t="shared" si="9"/>
        <v>0</v>
      </c>
    </row>
    <row r="93" spans="1:8" ht="16.2" customHeight="1" x14ac:dyDescent="0.25">
      <c r="A93" s="10">
        <v>82</v>
      </c>
      <c r="B93" s="11" t="s">
        <v>87</v>
      </c>
      <c r="C93" s="12" t="s">
        <v>102</v>
      </c>
      <c r="D93" s="13"/>
      <c r="E93" s="14"/>
      <c r="F93" s="13"/>
      <c r="G93" s="15"/>
      <c r="H93" s="16">
        <f t="shared" si="9"/>
        <v>0</v>
      </c>
    </row>
    <row r="94" spans="1:8" ht="16.2" customHeight="1" x14ac:dyDescent="0.25">
      <c r="A94" s="10">
        <v>83</v>
      </c>
      <c r="B94" s="11" t="s">
        <v>87</v>
      </c>
      <c r="C94" s="12" t="s">
        <v>103</v>
      </c>
      <c r="D94" s="13"/>
      <c r="E94" s="14"/>
      <c r="F94" s="13"/>
      <c r="G94" s="15"/>
      <c r="H94" s="16">
        <f t="shared" si="9"/>
        <v>0</v>
      </c>
    </row>
    <row r="95" spans="1:8" ht="16.2" customHeight="1" x14ac:dyDescent="0.25">
      <c r="A95" s="10">
        <v>84</v>
      </c>
      <c r="B95" s="11" t="s">
        <v>87</v>
      </c>
      <c r="C95" s="12" t="s">
        <v>104</v>
      </c>
      <c r="D95" s="13"/>
      <c r="E95" s="14"/>
      <c r="F95" s="13"/>
      <c r="G95" s="15"/>
      <c r="H95" s="16">
        <f t="shared" si="9"/>
        <v>0</v>
      </c>
    </row>
    <row r="96" spans="1:8" ht="16.2" customHeight="1" x14ac:dyDescent="0.25">
      <c r="A96" s="10">
        <v>85</v>
      </c>
      <c r="B96" s="11" t="s">
        <v>87</v>
      </c>
      <c r="C96" s="12" t="s">
        <v>105</v>
      </c>
      <c r="D96" s="13"/>
      <c r="E96" s="14"/>
      <c r="F96" s="13"/>
      <c r="G96" s="15"/>
      <c r="H96" s="16">
        <f t="shared" si="9"/>
        <v>0</v>
      </c>
    </row>
    <row r="97" spans="1:8" ht="16.2" customHeight="1" x14ac:dyDescent="0.25">
      <c r="A97" s="10">
        <v>86</v>
      </c>
      <c r="B97" s="11" t="s">
        <v>87</v>
      </c>
      <c r="C97" s="12" t="s">
        <v>106</v>
      </c>
      <c r="D97" s="13"/>
      <c r="E97" s="14"/>
      <c r="F97" s="13"/>
      <c r="G97" s="15"/>
      <c r="H97" s="16">
        <f t="shared" si="9"/>
        <v>0</v>
      </c>
    </row>
    <row r="98" spans="1:8" ht="16.2" customHeight="1" x14ac:dyDescent="0.25">
      <c r="A98" s="10">
        <v>87</v>
      </c>
      <c r="B98" s="11" t="s">
        <v>87</v>
      </c>
      <c r="C98" s="12" t="s">
        <v>107</v>
      </c>
      <c r="D98" s="13"/>
      <c r="E98" s="14"/>
      <c r="F98" s="13"/>
      <c r="G98" s="15"/>
      <c r="H98" s="16">
        <f t="shared" si="9"/>
        <v>0</v>
      </c>
    </row>
    <row r="99" spans="1:8" ht="16.2" customHeight="1" x14ac:dyDescent="0.25">
      <c r="A99" s="10">
        <v>88</v>
      </c>
      <c r="B99" s="11" t="s">
        <v>87</v>
      </c>
      <c r="C99" s="12" t="s">
        <v>108</v>
      </c>
      <c r="D99" s="13"/>
      <c r="E99" s="14"/>
      <c r="F99" s="13"/>
      <c r="G99" s="15"/>
      <c r="H99" s="16">
        <f t="shared" si="9"/>
        <v>0</v>
      </c>
    </row>
    <row r="100" spans="1:8" ht="16.2" customHeight="1" x14ac:dyDescent="0.25">
      <c r="A100" s="18"/>
      <c r="B100" s="19" t="s">
        <v>87</v>
      </c>
      <c r="C100" s="20" t="s">
        <v>109</v>
      </c>
      <c r="D100" s="21"/>
      <c r="E100" s="22">
        <f>SUM(E94:E99)</f>
        <v>0</v>
      </c>
      <c r="F100" s="22"/>
      <c r="G100" s="22">
        <f>SUM(G94:G99)</f>
        <v>0</v>
      </c>
      <c r="H100" s="22">
        <f>SUM(H94:H99)</f>
        <v>0</v>
      </c>
    </row>
    <row r="101" spans="1:8" ht="16.2" customHeight="1" x14ac:dyDescent="0.25">
      <c r="A101" s="34" t="s">
        <v>110</v>
      </c>
      <c r="B101" s="35"/>
      <c r="C101" s="36"/>
      <c r="D101" s="26"/>
      <c r="E101" s="27">
        <f>+E18+E27+E42+E61+E71+E78</f>
        <v>517736.1</v>
      </c>
      <c r="F101" s="26"/>
      <c r="G101" s="27">
        <f t="shared" ref="G101" si="10">+G18+G27+G42+G61+G71+G78</f>
        <v>517736.5</v>
      </c>
      <c r="H101" s="27">
        <f>+E101-G101</f>
        <v>-0.40000000002328306</v>
      </c>
    </row>
    <row r="102" spans="1:8" ht="16.2" customHeight="1" x14ac:dyDescent="0.25">
      <c r="G102" s="4"/>
    </row>
    <row r="103" spans="1:8" ht="16.2" customHeight="1" x14ac:dyDescent="0.25">
      <c r="A103" s="28" t="s">
        <v>111</v>
      </c>
    </row>
  </sheetData>
  <mergeCells count="9">
    <mergeCell ref="A101:C101"/>
    <mergeCell ref="A1:H1"/>
    <mergeCell ref="A2:H2"/>
    <mergeCell ref="A3:H3"/>
    <mergeCell ref="A4:A5"/>
    <mergeCell ref="B4:B5"/>
    <mergeCell ref="C4:C5"/>
    <mergeCell ref="D4:E4"/>
    <mergeCell ref="F4:G4"/>
  </mergeCells>
  <pageMargins left="0.23622047244094491" right="0.2" top="0.74803149606299213" bottom="0.59055118110236227" header="0.31496062992125984" footer="0.31496062992125984"/>
  <pageSetup paperSize="9" scale="80" orientation="portrait" r:id="rId1"/>
  <headerFooter>
    <oddFooter>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สรุปไตรมาส3</vt:lpstr>
      <vt:lpstr>สรุปไตรมาส4</vt:lpstr>
      <vt:lpstr>สรุปไตรมาส3!Print_Titles</vt:lpstr>
      <vt:lpstr>สรุปไตรมาส4!Print_Titles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 01</dc:creator>
  <cp:lastModifiedBy>r8way 01</cp:lastModifiedBy>
  <cp:lastPrinted>2025-11-27T08:36:01Z</cp:lastPrinted>
  <dcterms:created xsi:type="dcterms:W3CDTF">2024-10-21T02:24:27Z</dcterms:created>
  <dcterms:modified xsi:type="dcterms:W3CDTF">2025-11-27T09:30:18Z</dcterms:modified>
</cp:coreProperties>
</file>