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ยืมยาระหว่างกัน\2567\แก้ไขข้อมูลลูกหนี้ยายืม ไตรมาส1+2+3(ปีงบ67)\"/>
    </mc:Choice>
  </mc:AlternateContent>
  <xr:revisionPtr revIDLastSave="0" documentId="13_ncr:1_{CA86D38B-98F2-4267-B0AC-402D8382F821}" xr6:coauthVersionLast="47" xr6:coauthVersionMax="47" xr10:uidLastSave="{00000000-0000-0000-0000-000000000000}"/>
  <bookViews>
    <workbookView xWindow="-108" yWindow="-108" windowWidth="23256" windowHeight="12456" tabRatio="981" firstSheet="44" activeTab="52" xr2:uid="{00000000-000D-0000-FFFF-FFFF00000000}"/>
  </bookViews>
  <sheets>
    <sheet name="โรงพยาบาลศูนย์สกลนคร  " sheetId="1" r:id="rId1"/>
    <sheet name=" โรงพยาบาลกุสุมาลย์" sheetId="2" r:id="rId2"/>
    <sheet name="โรงพยาบาลกุดบาก" sheetId="3" r:id="rId3"/>
    <sheet name=" โรงพยาบาลพระอาจารย์ฝั้นอาจาโร" sheetId="4" r:id="rId4"/>
    <sheet name=" โรงพยาบาลพังโคน " sheetId="5" r:id="rId5"/>
    <sheet name=" โรงพยาบาลวาริชภูมิ" sheetId="6" r:id="rId6"/>
    <sheet name="โรงพยาบาลนิคมน้ำอูน" sheetId="18" r:id="rId7"/>
    <sheet name=" โรงพยาบาลวานรนิวาส " sheetId="7" r:id="rId8"/>
    <sheet name=" โรงพยาบาลคำตากล้า" sheetId="8" r:id="rId9"/>
    <sheet name=" โรงพยาบาลบ้านม่วง" sheetId="9" r:id="rId10"/>
    <sheet name=" โรงพยาบาลอากาศอำนวย " sheetId="10" r:id="rId11"/>
    <sheet name="โรงพยาบาลพระอาจารย์วัน อุตฺตโม" sheetId="11" r:id="rId12"/>
    <sheet name="โรงพยาบาลเต่างอย " sheetId="12" r:id="rId13"/>
    <sheet name=" โรงพยาบาลโคกศรีสุพรรณ" sheetId="13" r:id="rId14"/>
    <sheet name=" โรงพยาบาลเจริญศิลป์ " sheetId="14" r:id="rId15"/>
    <sheet name=" โรงพยาบาลโพนนาแก้ว " sheetId="15" r:id="rId16"/>
    <sheet name="ร.พ.สมเด็จพระยุพราชสว่างแดนดิน" sheetId="16" r:id="rId17"/>
    <sheet name=" โรงพยาบาลพระอาจารย์แบน ธนากโร " sheetId="17" r:id="rId18"/>
    <sheet name=" โรงพยาบาลนครพนม" sheetId="19" r:id="rId19"/>
    <sheet name="โรงพยาบาลปลาปาก" sheetId="20" r:id="rId20"/>
    <sheet name=" โรงพยาบาลท่าอุเทน  " sheetId="21" r:id="rId21"/>
    <sheet name="โรงพยาบาลบ้านแพง " sheetId="22" r:id="rId22"/>
    <sheet name="โรงพยาบาลนาทม" sheetId="23" r:id="rId23"/>
    <sheet name=" โรงพยาบาลเรณูนคร" sheetId="24" r:id="rId24"/>
    <sheet name="โรงพยาบาลนาแก " sheetId="25" r:id="rId25"/>
    <sheet name=" โรงพยาบาลศรีสงคราม" sheetId="26" r:id="rId26"/>
    <sheet name="โรงพยาบาลนาหว้า" sheetId="27" r:id="rId27"/>
    <sheet name=" โรงพยาบาลโพนสวรรค์ " sheetId="28" r:id="rId28"/>
    <sheet name="ร.พ.สมเด็จพระยุพราชธาตุพนม" sheetId="29" r:id="rId29"/>
    <sheet name="โรงพยาบาลวังยาง " sheetId="30" r:id="rId30"/>
    <sheet name=" โรงพยาบาลบึงกาฬ" sheetId="32" r:id="rId31"/>
    <sheet name="โรงพยาบาลพรเจริญ" sheetId="38" r:id="rId32"/>
    <sheet name="โรงพยาบาลโซ่พิสัย " sheetId="34" r:id="rId33"/>
    <sheet name=" โรงพยาบาลเซกา" sheetId="33" r:id="rId34"/>
    <sheet name="โรงพยาบาลปากคาด" sheetId="37" r:id="rId35"/>
    <sheet name=" โรงพยาบาลบึงโขงหลง" sheetId="35" r:id="rId36"/>
    <sheet name="โรงพยาบาลศรีวิไล" sheetId="39" r:id="rId37"/>
    <sheet name="โรงพยาบาลบุ่งคล้า" sheetId="36" r:id="rId38"/>
    <sheet name="โรงพยาบาลเลย" sheetId="40" r:id="rId39"/>
    <sheet name=" โรงพยาบาลนาด้วง" sheetId="48" r:id="rId40"/>
    <sheet name="โรงพยาบาลเชียงคาน" sheetId="44" r:id="rId41"/>
    <sheet name=" โรงพยาบาลปากชม" sheetId="47" r:id="rId42"/>
    <sheet name="โรงพยาบาลนาแห้ว" sheetId="49" r:id="rId43"/>
    <sheet name="โรงพยาบาลภูเรือ" sheetId="50" r:id="rId44"/>
    <sheet name="โรงพยาบาลท่าลี่" sheetId="42" r:id="rId45"/>
    <sheet name="โรงพยาบาลวังสะพุง" sheetId="51" r:id="rId46"/>
    <sheet name="โรงพยาบาลภูกระดึง" sheetId="53" r:id="rId47"/>
    <sheet name=" โรงพยาบาลภูหลวง" sheetId="43" r:id="rId48"/>
    <sheet name="โรงพยาบาลผาขาว" sheetId="41" r:id="rId49"/>
    <sheet name="ร.พ.สมเด็จพระยุพราชด่านซ้าย" sheetId="46" r:id="rId50"/>
    <sheet name=" โรงพยาบาลเอราวัณ" sheetId="45" r:id="rId51"/>
    <sheet name=" โรงพยาบาลหนองหิน" sheetId="52" r:id="rId52"/>
    <sheet name="สรุปไตรมาส1" sheetId="54" r:id="rId53"/>
  </sheets>
  <definedNames>
    <definedName name="_xlnm.Print_Titles" localSheetId="52">สรุปไตรมาส1!$1:$5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54" l="1"/>
  <c r="H41" i="54" s="1"/>
  <c r="E40" i="54"/>
  <c r="G40" i="54"/>
  <c r="H40" i="54" s="1"/>
  <c r="E39" i="54"/>
  <c r="G39" i="54"/>
  <c r="E38" i="54"/>
  <c r="G38" i="54"/>
  <c r="G37" i="54"/>
  <c r="H37" i="54" s="1"/>
  <c r="G36" i="54"/>
  <c r="H36" i="54" s="1"/>
  <c r="G35" i="54"/>
  <c r="H35" i="54" s="1"/>
  <c r="G34" i="54"/>
  <c r="H34" i="54" s="1"/>
  <c r="G33" i="54"/>
  <c r="H33" i="54" s="1"/>
  <c r="G32" i="54"/>
  <c r="H32" i="54" s="1"/>
  <c r="G31" i="54"/>
  <c r="G30" i="54"/>
  <c r="H30" i="54" s="1"/>
  <c r="G29" i="54"/>
  <c r="H29" i="54" s="1"/>
  <c r="E28" i="54"/>
  <c r="G26" i="54"/>
  <c r="G25" i="54"/>
  <c r="H25" i="54" s="1"/>
  <c r="G24" i="54"/>
  <c r="H24" i="54" s="1"/>
  <c r="G23" i="54"/>
  <c r="G22" i="54"/>
  <c r="H22" i="54" s="1"/>
  <c r="G21" i="54"/>
  <c r="H21" i="54" s="1"/>
  <c r="G20" i="54"/>
  <c r="G19" i="54"/>
  <c r="E19" i="54"/>
  <c r="E27" i="54" s="1"/>
  <c r="G17" i="54"/>
  <c r="H17" i="54" s="1"/>
  <c r="G16" i="54"/>
  <c r="H16" i="54" s="1"/>
  <c r="G15" i="54"/>
  <c r="H15" i="54" s="1"/>
  <c r="G14" i="54"/>
  <c r="H14" i="54" s="1"/>
  <c r="G13" i="54"/>
  <c r="H13" i="54" s="1"/>
  <c r="G12" i="54"/>
  <c r="H12" i="54" s="1"/>
  <c r="G11" i="54"/>
  <c r="H11" i="54" s="1"/>
  <c r="G10" i="54"/>
  <c r="H10" i="54" s="1"/>
  <c r="G9" i="54"/>
  <c r="H9" i="54" s="1"/>
  <c r="G8" i="54"/>
  <c r="G7" i="54"/>
  <c r="G6" i="54"/>
  <c r="E6" i="54"/>
  <c r="G57" i="54"/>
  <c r="H57" i="54" s="1"/>
  <c r="G60" i="54"/>
  <c r="E59" i="54"/>
  <c r="H59" i="54" s="1"/>
  <c r="G59" i="54"/>
  <c r="G58" i="54"/>
  <c r="G56" i="54"/>
  <c r="H56" i="54" s="1"/>
  <c r="G55" i="54"/>
  <c r="H55" i="54" s="1"/>
  <c r="G54" i="54"/>
  <c r="G53" i="54"/>
  <c r="H53" i="54" s="1"/>
  <c r="E52" i="54"/>
  <c r="G52" i="54"/>
  <c r="E51" i="54"/>
  <c r="G51" i="54"/>
  <c r="E50" i="54"/>
  <c r="G50" i="54"/>
  <c r="G49" i="54"/>
  <c r="H49" i="54" s="1"/>
  <c r="G48" i="54"/>
  <c r="H48" i="54" s="1"/>
  <c r="E47" i="54"/>
  <c r="G47" i="54"/>
  <c r="H47" i="54" s="1"/>
  <c r="G46" i="54"/>
  <c r="H46" i="54" s="1"/>
  <c r="G45" i="54"/>
  <c r="H45" i="54" s="1"/>
  <c r="G44" i="54"/>
  <c r="E43" i="54"/>
  <c r="G100" i="54"/>
  <c r="E100" i="54"/>
  <c r="H99" i="54"/>
  <c r="H98" i="54"/>
  <c r="H97" i="54"/>
  <c r="H96" i="54"/>
  <c r="H95" i="54"/>
  <c r="H94" i="54"/>
  <c r="H100" i="54" s="1"/>
  <c r="H93" i="54"/>
  <c r="H92" i="54"/>
  <c r="H91" i="54"/>
  <c r="H90" i="54"/>
  <c r="H89" i="54"/>
  <c r="H88" i="54"/>
  <c r="H87" i="54"/>
  <c r="H86" i="54"/>
  <c r="H85" i="54"/>
  <c r="H84" i="54"/>
  <c r="H83" i="54"/>
  <c r="H82" i="54"/>
  <c r="H81" i="54"/>
  <c r="H80" i="54"/>
  <c r="H79" i="54"/>
  <c r="G78" i="54"/>
  <c r="E78" i="54"/>
  <c r="H77" i="54"/>
  <c r="H76" i="54"/>
  <c r="H75" i="54"/>
  <c r="H74" i="54"/>
  <c r="H73" i="54"/>
  <c r="H72" i="54"/>
  <c r="H78" i="54" s="1"/>
  <c r="G71" i="54"/>
  <c r="E71" i="54"/>
  <c r="H70" i="54"/>
  <c r="H69" i="54"/>
  <c r="H68" i="54"/>
  <c r="H67" i="54"/>
  <c r="H66" i="54"/>
  <c r="H65" i="54"/>
  <c r="H71" i="54" s="1"/>
  <c r="H64" i="54"/>
  <c r="H63" i="54"/>
  <c r="H62" i="54"/>
  <c r="H60" i="54"/>
  <c r="H58" i="54"/>
  <c r="H54" i="54"/>
  <c r="H31" i="54"/>
  <c r="H28" i="54"/>
  <c r="H26" i="54"/>
  <c r="H23" i="54"/>
  <c r="E18" i="54"/>
  <c r="H8" i="54"/>
  <c r="E42" i="54" l="1"/>
  <c r="H39" i="54"/>
  <c r="H38" i="54"/>
  <c r="G27" i="54"/>
  <c r="H20" i="54"/>
  <c r="G18" i="54"/>
  <c r="H7" i="54"/>
  <c r="H52" i="54"/>
  <c r="H51" i="54"/>
  <c r="E61" i="54"/>
  <c r="H50" i="54"/>
  <c r="G61" i="54"/>
  <c r="H44" i="54"/>
  <c r="H42" i="54"/>
  <c r="H19" i="54"/>
  <c r="G42" i="54"/>
  <c r="H6" i="54"/>
  <c r="H43" i="54"/>
  <c r="E101" i="54" l="1"/>
  <c r="H27" i="54"/>
  <c r="H18" i="54"/>
  <c r="G101" i="54"/>
  <c r="H101" i="54" s="1"/>
  <c r="H61" i="54"/>
  <c r="H24" i="1"/>
  <c r="H8" i="11"/>
</calcChain>
</file>

<file path=xl/sharedStrings.xml><?xml version="1.0" encoding="utf-8"?>
<sst xmlns="http://schemas.openxmlformats.org/spreadsheetml/2006/main" count="1058" uniqueCount="241">
  <si>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</si>
  <si>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</si>
  <si>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</si>
  <si>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</si>
  <si>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</si>
  <si>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</si>
  <si>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</si>
  <si>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รวมยอด</t>
  </si>
  <si>
    <t>โรงพยาบาลนครพนม</t>
  </si>
  <si>
    <t>โรงพยาบาลบึงกาฬ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</si>
  <si>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</si>
  <si>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</si>
  <si>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</si>
  <si>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</si>
  <si>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</si>
  <si>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</si>
  <si>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</si>
  <si>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</si>
  <si>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</si>
  <si>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</si>
  <si>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โรงพยาบาลพระอาจารย์วัน อุตฺตโม</t>
  </si>
  <si>
    <t>โรงพยาบาลเต่างอย</t>
  </si>
  <si>
    <t>โรงพยาบาลโคกศรีสุพรรณ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</si>
  <si>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</si>
  <si>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</si>
  <si>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</si>
  <si>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รวมลูกหนี้</t>
  </si>
  <si>
    <t>รวมเจ้าหนี้</t>
  </si>
  <si>
    <t>รวมยอด(ลูกหนี้ - เจ้าหนี้)</t>
  </si>
  <si>
    <t>รายงานเจ้าหนี้ - ลูกหนี้ของโรงพยบาล (อนุมัติแล้วและตัดยอด 2 เดือน )  ไตรมาส 1</t>
  </si>
  <si>
    <t>โรงพยาบาลศูนย์สกลนคร</t>
  </si>
  <si>
    <t>โรงพยาบาลศรีวิไล</t>
  </si>
  <si>
    <t>โรงพยาบาลเจริญศิลป์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</si>
  <si>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</si>
  <si>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</si>
  <si>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</si>
  <si>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</si>
  <si>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</si>
  <si>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</si>
  <si>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</si>
  <si>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</si>
  <si>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</si>
  <si>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</si>
  <si>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</si>
  <si>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</si>
  <si>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</si>
  <si>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</si>
  <si>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</si>
  <si>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</si>
  <si>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โรงพยาบาลบุ่งคล้า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</si>
  <si>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</si>
  <si>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</si>
  <si>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</si>
  <si>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</si>
  <si>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</si>
  <si>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</si>
  <si>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</si>
  <si>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</si>
  <si>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</si>
  <si>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</si>
  <si>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</si>
  <si>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</si>
  <si>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</si>
  <si>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โรงพยาบาลเลย</t>
  </si>
  <si>
    <t>รายชื่อโรงพยาบาล :  โรงพยาบาลศูนย์สกลนคร      ประจำเดือน :  ตุลาคม 2566 ถึง ธันวาคม 2566</t>
  </si>
  <si>
    <t>รายชื่อโรงพยาบาล :  โรงพยาบาลหนองหิน      ประจำเดือน :  ตุลาคม 2566 ถึง ธันวาคม 2566</t>
  </si>
  <si>
    <t>ข้อมูลทั้งหมด 2</t>
  </si>
  <si>
    <t>รายชื่อโรงพยาบาล :  โรงพยาบาลวังสะพุง      ประจำเดือน :  ตุลาคม 2566 ถึง ธันวาคม 2566</t>
  </si>
  <si>
    <t>รายชื่อโรงพยาบาล :  โรงพยาบาลภูเรือ      ประจำเดือน :  ตุลาคม 2566 ถึง ธันวาคม 2566</t>
  </si>
  <si>
    <t>รายชื่อโรงพยาบาล :  โรงพยาบาลนาแห้ว      ประจำเดือน :  ตุลาคม 2566 ถึง ธันวาคม 2566</t>
  </si>
  <si>
    <t>ข้อมูลทั้งหมด 1</t>
  </si>
  <si>
    <t>รายชื่อโรงพยาบาล :  โรงพยาบาลนาด้วง      ประจำเดือน :  ตุลาคม 2566 ถึง ธันวาคม 2566</t>
  </si>
  <si>
    <t>รายชื่อโรงพยาบาล :  โรงพยาบาลปากชม      ประจำเดือน :  ตุลาคม 2566 ถึง ธันวาคม 2566</t>
  </si>
  <si>
    <t>รายชื่อโรงพยาบาล :  โรงพยาบาลสมเด็จพระยุพราชด่านซ้าย      ประจำเดือน :  ตุลาคม 2566 ถึง ธันวาคม 2566</t>
  </si>
  <si>
    <t>รายชื่อโรงพยาบาล :  โรงพยาบาลเอราวัณ      ประจำเดือน :  ตุลาคม 2566 ถึง ธันวาคม 2566</t>
  </si>
  <si>
    <t>รายชื่อโรงพยาบาล :  โรงพยาบาลเชียงคาน      ประจำเดือน :  ตุลาคม 2566 ถึง ธันวาคม 2566</t>
  </si>
  <si>
    <t>รายชื่อโรงพยาบาล :  โรงพยาบาลภูหลวง      ประจำเดือน :  ตุลาคม 2566 ถึง ธันวาคม 2566</t>
  </si>
  <si>
    <t>รายชื่อโรงพยาบาล :  โรงพยาบาลท่าลี่      ประจำเดือน :  ตุลาคม 2566 ถึง ธันวาคม 2566</t>
  </si>
  <si>
    <t>รายชื่อโรงพยาบาล :  โรงพยาบาลผาขาว      ประจำเดือน :  ตุลาคม 2566 ถึง ธันวาคม 2566</t>
  </si>
  <si>
    <t>รายชื่อโรงพยาบาล :  โรงพยาบาลเลย      ประจำเดือน :  ตุลาคม 2566 ถึง ธันวาคม 2566</t>
  </si>
  <si>
    <t>ข้อมูลทั้งหมด 13</t>
  </si>
  <si>
    <t>รายชื่อโรงพยาบาล :  โรงพยาบาลศรีวิไล      ประจำเดือน :  ตุลาคม 2566 ถึง ธันวาคม 2566</t>
  </si>
  <si>
    <t>รายชื่อโรงพยาบาล :  โรงพยาบาลพรเจริญ      ประจำเดือน :  ตุลาคม 2566 ถึง ธันวาคม 2566</t>
  </si>
  <si>
    <t>รายชื่อโรงพยาบาล :  โรงพยาบาลปากคาด      ประจำเดือน :  ตุลาคม 2566 ถึง ธันวาคม 2566</t>
  </si>
  <si>
    <t>รายชื่อโรงพยาบาล :  โรงพยาบาลบุ่งคล้า      ประจำเดือน :  ตุลาคม 2566 ถึง ธันวาคม 2566</t>
  </si>
  <si>
    <t>รายชื่อโรงพยาบาล :  โรงพยาบาลบึงโขงหลง      ประจำเดือน :  ตุลาคม 2566 ถึง ธันวาคม 2566</t>
  </si>
  <si>
    <t>รายชื่อโรงพยาบาล :  โรงพยาบาลโซ่พิสัย      ประจำเดือน :  ตุลาคม 2566 ถึง ธันวาคม 2566</t>
  </si>
  <si>
    <t>รายชื่อโรงพยาบาล :  โรงพยาบาลเซกา      ประจำเดือน :  ตุลาคม 2566 ถึง ธันวาคม 2566</t>
  </si>
  <si>
    <t>รายชื่อโรงพยาบาล :  โรงพยาบาลบึงกาฬ      ประจำเดือน :  ตุลาคม 2566 ถึง ธันวาคม 2566</t>
  </si>
  <si>
    <t>ข้อมูลทั้งหมด 8</t>
  </si>
  <si>
    <t>รายชื่อโรงพยาบาล :  โรงพยาบาลวังยาง      ประจำเดือน :  ตุลาคม 2566 ถึง ธันวาคม 2566</t>
  </si>
  <si>
    <r>
      <t xml:space="preserve">รายชื่อโรงพยาบาล :  </t>
    </r>
    <r>
      <rPr>
        <b/>
        <sz val="11"/>
        <color theme="1"/>
        <rFont val="Tahoma"/>
        <family val="2"/>
        <scheme val="minor"/>
      </rPr>
      <t>โรงพยาบาลสมเด็จพระยุพราชธาตุพนม</t>
    </r>
    <r>
      <rPr>
        <sz val="11"/>
        <color theme="1"/>
        <rFont val="Tahoma"/>
        <family val="2"/>
        <scheme val="minor"/>
      </rPr>
      <t xml:space="preserve">      ประจำเดือน :  </t>
    </r>
    <r>
      <rPr>
        <b/>
        <sz val="11"/>
        <color theme="1"/>
        <rFont val="Tahoma"/>
        <family val="2"/>
        <scheme val="minor"/>
      </rPr>
      <t>ตุลาคม 2566 ถึง ธันวาคม 2566</t>
    </r>
  </si>
  <si>
    <t>รายชื่อโรงพยาบาล :  โรงพยาบาลโพนสวรรค์      ประจำเดือน :  ตุลาคม 2566 ถึง ธันวาคม 2566</t>
  </si>
  <si>
    <t>รายชื่อโรงพยาบาล :  โรงพยาบาลนาหว้า      ประจำเดือน :  ตุลาคม 2566 ถึง ธันวาคม 2566</t>
  </si>
  <si>
    <t>รายชื่อโรงพยาบาล :  โรงพยาบาลศรีสงคราม      ประจำเดือน :  ตุลาคม 2566 ถึง ธันวาคม 2566</t>
  </si>
  <si>
    <t>รายชื่อโรงพยาบาล :  โรงพยาบาลนาแก      ประจำเดือน :  ตุลาคม 2566 ถึง ธันวาคม 2566</t>
  </si>
  <si>
    <t>รายชื่อโรงพยาบาล :  โรงพยาบาลเรณูนคร      ประจำเดือน :  ตุลาคม 2566 ถึง ธันวาคม 2566</t>
  </si>
  <si>
    <t>รายชื่อโรงพยาบาล :  โรงพยาบาลนาทม      ประจำเดือน :  ตุลาคม 2566 ถึง ธันวาคม 2566</t>
  </si>
  <si>
    <t>รายชื่อโรงพยาบาล :  โรงพยาบาลบ้านแพง      ประจำเดือน :  ตุลาคม 2566 ถึง ธันวาคม 2566</t>
  </si>
  <si>
    <t>รายชื่อโรงพยาบาล :  โรงพยาบาลท่าอุเทน      ประจำเดือน :  ตุลาคม 2566 ถึง ธันวาคม 2566</t>
  </si>
  <si>
    <t>รายชื่อโรงพยาบาล :  โรงพยาบาลปลาปาก      ประจำเดือน :  ตุลาคม 2566 ถึง ธันวาคม 2566</t>
  </si>
  <si>
    <t>รายชื่อโรงพยาบาล :  โรงพยาบาลนครพนม      ประจำเดือน :  ตุลาคม 2566 ถึง ธันวาคม 2566</t>
  </si>
  <si>
    <t>ข้อมูลทั้งหมด 12</t>
  </si>
  <si>
    <t>รายชื่อโรงพยาบาล :  โรงพยาบาลนิคมน้ำอูน      ประจำเดือน :  ตุลาคม 2566 ถึง ธันวาคม 2566</t>
  </si>
  <si>
    <t>รายชื่อโรงพยาบาล :  โรงพยาบาลพระอาจารย์แบน ธนากโร      ประจำเดือน :  ตุลาคม 2566 ถึง ธันวาคม 2566</t>
  </si>
  <si>
    <t>รายชื่อโรงพยาบาล :  โรงพยาบาลสมเด็จพระยุพราชสว่างแดนดิน      ประจำเดือน :  ตุลาคม 2566 ถึง ธันวาคม 2566</t>
  </si>
  <si>
    <t>ข้อมูลทั้งหมด 7</t>
  </si>
  <si>
    <t>รายชื่อโรงพยาบาล :  โรงพยาบาลโพนนาแก้ว      ประจำเดือน :  ตุลาคม 2566 ถึง ธันวาคม 2566</t>
  </si>
  <si>
    <t>รายชื่อโรงพยาบาล :  โรงพยาบาลเจริญศิลป์      ประจำเดือน :  ตุลาคม 2566 ถึง ธันวาคม 2566</t>
  </si>
  <si>
    <t>รายชื่อโรงพยาบาล :  โรงพยาบาลโคกศรีสุพรรณ      ประจำเดือน :  ตุลาคม 2566 ถึง ธันวาคม 2566</t>
  </si>
  <si>
    <t>รายชื่อโรงพยาบาล :  โรงพยาบาลเต่างอย      ประจำเดือน :  ตุลาคม 2566 ถึง ธันวาคม 2566</t>
  </si>
  <si>
    <t>รายชื่อโรงพยาบาล :  โรงพยาบาลส่องดาว      ประจำเดือน :  ตุลาคม 2566 ถึง ธันวาคม 2566</t>
  </si>
  <si>
    <t>รายชื่อโรงพยาบาล :  โรงพยาบาลอากาศอำนวย      ประจำเดือน :  ตุลาคม 2566 ถึง ธันวาคม 2566</t>
  </si>
  <si>
    <t>ข้อมูลทั้งหมด 3</t>
  </si>
  <si>
    <t>รายชื่อโรงพยาบาล :  โรงพยาบาลบ้านม่วง      ประจำเดือน :  ตุลาคม 2566 ถึง ธันวาคม 2566</t>
  </si>
  <si>
    <t>รายชื่อโรงพยาบาล :  โรงพยาบาลคำตากล้า      ประจำเดือน :  ตุลาคม 2566 ถึง ธันวาคม 2566</t>
  </si>
  <si>
    <t>รายชื่อโรงพยาบาล :  โรงพยาบาลวานรนิวาส      ประจำเดือน :  ตุลาคม 2566 ถึง ธันวาคม 2566</t>
  </si>
  <si>
    <t>ข้อมูลทั้งหมด 6</t>
  </si>
  <si>
    <t>รายชื่อโรงพยาบาล :  โรงพยาบาลวาริชภูมิ      ประจำเดือน :  ตุลาคม 2566 ถึง ธันวาคม 2566</t>
  </si>
  <si>
    <t>รายชื่อโรงพยาบาล :  โรงพยาบาลพังโคน      ประจำเดือน :  ตุลาคม 2566 ถึง ธันวาคม 2566</t>
  </si>
  <si>
    <t>รายชื่อโรงพยาบาล :  โรงพยาบาลพระอาจารย์ฝั้นอาจาโร      ประจำเดือน :  ตุลาคม 2566 ถึง ธันวาคม 2566</t>
  </si>
  <si>
    <t>รายชื่อโรงพยาบาล :  โรงพยาบาลกุดบาก      ประจำเดือน :  ตุลาคม 2566 ถึง ธันวาคม 2566</t>
  </si>
  <si>
    <t>รายชื่อโรงพยาบาล :  โรงพยาบาลกุสุมาลย์      ประจำเดือน :  ตุลาคม 2566 ถึง ธันวาคม 2566</t>
  </si>
  <si>
    <t>ข้อมูลทั้งหมด 18</t>
  </si>
  <si>
    <t>รายงานเจ้าหนี้ - ลูกหนี้ของโรงพยบาล (อนุมัติแล้วและตัดยอด 2 เดือน )  ไตรมาส 1</t>
  </si>
  <si>
    <t>รายชื่อโรงพยาบาล :  โรงพยาบาลภูกระดึง      ประจำเดือน :  ตุลาคม 2566 ถึง ธันวาคม 2566</t>
  </si>
  <si>
    <t>ข้อมูลทั้งหมด 1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</si>
  <si>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1</t>
    </r>
  </si>
  <si>
    <t>ประจำเดือน :  ตุลาคม 2566 ถึง ธันวาคม 2566</t>
  </si>
  <si>
    <t>จังหวัด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</si>
  <si>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</si>
  <si>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</si>
  <si>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</si>
  <si>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</si>
  <si>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</si>
  <si>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</si>
  <si>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</si>
  <si>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</si>
  <si>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</si>
  <si>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</si>
  <si>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</si>
  <si>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</si>
  <si>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</si>
  <si>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</si>
  <si>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</si>
  <si>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</si>
  <si>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</si>
  <si>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</si>
  <si>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รพร.ธาตุพนม</t>
  </si>
  <si>
    <t>รพช.วังยาง</t>
  </si>
  <si>
    <t>รวมจังหวัดนครพนม</t>
  </si>
  <si>
    <t>บึงกาฬ</t>
  </si>
  <si>
    <t>รพท.บึงกาฬ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</si>
  <si>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</si>
  <si>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</si>
  <si>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</si>
  <si>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</si>
  <si>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</si>
  <si>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</si>
  <si>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</si>
  <si>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รวมจังหวัดบึงกาฬ</t>
  </si>
  <si>
    <t>เลย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</si>
  <si>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</si>
  <si>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</si>
  <si>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</si>
  <si>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</si>
  <si>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</si>
  <si>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 xml:space="preserve">รพช.ภูเรือ 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</si>
  <si>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</si>
  <si>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</si>
  <si>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</si>
  <si>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</si>
  <si>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</si>
  <si>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รพช.ด่านซ้าย</t>
  </si>
  <si>
    <t>รพช.เอราวัณ</t>
  </si>
  <si>
    <t>รพช.หนองหิน</t>
  </si>
  <si>
    <t>รวมจังหวัดเลย</t>
  </si>
  <si>
    <t>สกลนคร</t>
  </si>
  <si>
    <t>รพศ.สกลนคร</t>
  </si>
  <si>
    <t>รพช.กุสุมาลย์</t>
  </si>
  <si>
    <t xml:space="preserve"> รพช.กุดบาก</t>
  </si>
  <si>
    <t>รพช.พระอาจารย์ฝั้นอาจาโร</t>
  </si>
  <si>
    <t>รพช.พังโคน</t>
  </si>
  <si>
    <t xml:space="preserve"> รพช.วาริชภูมิ</t>
  </si>
  <si>
    <t xml:space="preserve"> 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</si>
  <si>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</si>
  <si>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</si>
  <si>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</si>
  <si>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</si>
  <si>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 พระอาจารย์วัน อุตฺตโม</t>
  </si>
  <si>
    <t>รพช.เต่างอย</t>
  </si>
  <si>
    <t xml:space="preserve"> รพช.โคกศรีสุพรรณ</t>
  </si>
  <si>
    <t xml:space="preserve"> รพช.เจริญศิลป์</t>
  </si>
  <si>
    <t>รพช. โพนนาแก้ว</t>
  </si>
  <si>
    <t>รพร.สว่างแดนดิน</t>
  </si>
  <si>
    <t xml:space="preserve"> รพช.พระอาจารย์แบน  ธนากโร</t>
  </si>
  <si>
    <t>รวมจังหวัดสกลนคร</t>
  </si>
  <si>
    <t>หนองคาย</t>
  </si>
  <si>
    <t>รพท. หนองคาย</t>
  </si>
  <si>
    <t>รพช. โพนพิสัย</t>
  </si>
  <si>
    <t>รพช. ศรีเชียงใหม่</t>
  </si>
  <si>
    <t>รพช. สังคม</t>
  </si>
  <si>
    <t>รพร.ท่าบ่อ</t>
  </si>
  <si>
    <t>รพช.สระใคร</t>
  </si>
  <si>
    <t>รพช. โพธิ์ตาก</t>
  </si>
  <si>
    <t>รพช. เฝ้าไร่</t>
  </si>
  <si>
    <t>รพช. รัตนวาปี</t>
  </si>
  <si>
    <t>รวมจังหวัดหนองคาย</t>
  </si>
  <si>
    <t>หนองบำวลำภู</t>
  </si>
  <si>
    <t>รพท. หนองบัวลำภู</t>
  </si>
  <si>
    <t>รพช.นากลาง</t>
  </si>
  <si>
    <t>รพช. โนนสัง</t>
  </si>
  <si>
    <t>รพช.ศรีบุญเรือง</t>
  </si>
  <si>
    <t>รพช.สุวรรณคูหา</t>
  </si>
  <si>
    <t xml:space="preserve">รพช.นาวัง เฉลิมพระเกียรติ </t>
  </si>
  <si>
    <t>รวมจังหวัดหนองบัวลำภู</t>
  </si>
  <si>
    <t>อุดรธานี</t>
  </si>
  <si>
    <t>รพศ.อุดรธานี</t>
  </si>
  <si>
    <t>รพช.กุดจับ</t>
  </si>
  <si>
    <t>รพช.หนองวัวซอ</t>
  </si>
  <si>
    <t>รพช.กุมภวาปี</t>
  </si>
  <si>
    <t>รพช.ห้วยเกิ้ง</t>
  </si>
  <si>
    <t>รพช.โนนสะอาด</t>
  </si>
  <si>
    <t>รพช.หนองหาน</t>
  </si>
  <si>
    <t>รพช. 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</si>
  <si>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</si>
  <si>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</si>
  <si>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</si>
  <si>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</si>
  <si>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</si>
  <si>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</si>
  <si>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</si>
  <si>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</si>
  <si>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</si>
  <si>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</si>
  <si>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รพร.บ้านดุง</t>
  </si>
  <si>
    <t>รพช.กู่แก้ว</t>
  </si>
  <si>
    <t>รพช.ประจักษ์ศิลปาคม</t>
  </si>
  <si>
    <t>รวมจังหวัดอุดรธานี</t>
  </si>
  <si>
    <t xml:space="preserve">รวม 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</si>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</sst>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187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center" wrapText="1"/>
    </xf>
    <xf numFmtId="43" fontId="0" fillId="0" borderId="3" xfId="1" applyFon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3" xfId="0" applyNumberFormat="1" applyBorder="1"/>
    <xf numFmtId="187" fontId="0" fillId="0" borderId="0" xfId="0" applyNumberFormat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187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 wrapText="1"/>
    </xf>
    <xf numFmtId="43" fontId="0" fillId="3" borderId="3" xfId="1" applyFont="1" applyFill="1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0" fillId="0" borderId="3" xfId="0" applyNumberFormat="1" applyBorder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43" fontId="2" fillId="0" borderId="3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J25"/>
  <sheetViews>
    <sheetView topLeftCell="A4" workbookViewId="0">
      <selection activeCell="C10" sqref="C10"/>
    </sheetView>
  </sheetViews>
  <sheetFormatPr defaultColWidth="25" defaultRowHeight="13.8" x14ac:dyDescent="0.25"/>
  <cols>
    <col min="1" max="1" width="13.5976562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898437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64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4</v>
      </c>
      <c r="E6" s="9">
        <v>35363.5</v>
      </c>
      <c r="F6" s="6">
        <v>0</v>
      </c>
      <c r="G6" s="8">
        <v>0</v>
      </c>
      <c r="H6" s="9">
        <v>35363.5</v>
      </c>
    </row>
    <row r="7" spans="1:10" x14ac:dyDescent="0.25">
      <c r="A7" s="5">
        <v>2</v>
      </c>
      <c r="B7" s="6">
        <v>11040</v>
      </c>
      <c r="C7" s="7" t="s">
        <v>9</v>
      </c>
      <c r="D7" s="6">
        <v>10</v>
      </c>
      <c r="E7" s="9">
        <v>34974</v>
      </c>
      <c r="F7" s="6">
        <v>0</v>
      </c>
      <c r="G7" s="8">
        <v>0</v>
      </c>
      <c r="H7" s="9">
        <v>34974</v>
      </c>
    </row>
    <row r="8" spans="1:10" x14ac:dyDescent="0.25">
      <c r="A8" s="5">
        <v>3</v>
      </c>
      <c r="B8" s="6">
        <v>11089</v>
      </c>
      <c r="C8" s="7" t="s">
        <v>10</v>
      </c>
      <c r="D8" s="6">
        <v>6</v>
      </c>
      <c r="E8" s="9">
        <v>17137.560000000001</v>
      </c>
      <c r="F8" s="6">
        <v>0</v>
      </c>
      <c r="G8" s="8">
        <v>0</v>
      </c>
      <c r="H8" s="9">
        <v>17137.560000000001</v>
      </c>
    </row>
    <row r="9" spans="1:10" x14ac:dyDescent="0.25">
      <c r="A9" s="5">
        <v>4</v>
      </c>
      <c r="B9" s="6">
        <v>11090</v>
      </c>
      <c r="C9" s="7" t="s">
        <v>11</v>
      </c>
      <c r="D9" s="6">
        <v>4</v>
      </c>
      <c r="E9" s="9">
        <v>2543.4</v>
      </c>
      <c r="F9" s="6">
        <v>0</v>
      </c>
      <c r="G9" s="8">
        <v>0</v>
      </c>
      <c r="H9" s="9">
        <v>2543.4</v>
      </c>
    </row>
    <row r="10" spans="1:10" x14ac:dyDescent="0.25">
      <c r="A10" s="5">
        <v>5</v>
      </c>
      <c r="B10" s="6">
        <v>11091</v>
      </c>
      <c r="C10" s="7" t="s">
        <v>12</v>
      </c>
      <c r="D10" s="6">
        <v>5</v>
      </c>
      <c r="E10" s="9">
        <v>49690.54</v>
      </c>
      <c r="F10" s="6">
        <v>0</v>
      </c>
      <c r="G10" s="8">
        <v>0</v>
      </c>
      <c r="H10" s="9">
        <v>49690.54</v>
      </c>
    </row>
    <row r="11" spans="1:10" x14ac:dyDescent="0.25">
      <c r="A11" s="5">
        <v>6</v>
      </c>
      <c r="B11" s="6">
        <v>11092</v>
      </c>
      <c r="C11" s="7" t="s">
        <v>13</v>
      </c>
      <c r="D11" s="6">
        <v>3</v>
      </c>
      <c r="E11" s="9">
        <v>1012.5</v>
      </c>
      <c r="F11" s="6">
        <v>0</v>
      </c>
      <c r="G11" s="8">
        <v>0</v>
      </c>
      <c r="H11" s="9">
        <v>1012.5</v>
      </c>
    </row>
    <row r="12" spans="1:10" x14ac:dyDescent="0.25">
      <c r="A12" s="5">
        <v>7</v>
      </c>
      <c r="B12" s="6">
        <v>11093</v>
      </c>
      <c r="C12" s="7" t="s">
        <v>14</v>
      </c>
      <c r="D12" s="6">
        <v>5</v>
      </c>
      <c r="E12" s="9">
        <v>22941.03</v>
      </c>
      <c r="F12" s="6">
        <v>0</v>
      </c>
      <c r="G12" s="8">
        <v>0</v>
      </c>
      <c r="H12" s="9">
        <v>22941.03</v>
      </c>
    </row>
    <row r="13" spans="1:10" x14ac:dyDescent="0.25">
      <c r="A13" s="5">
        <v>8</v>
      </c>
      <c r="B13" s="6">
        <v>11094</v>
      </c>
      <c r="C13" s="7" t="s">
        <v>15</v>
      </c>
      <c r="D13" s="6">
        <v>4</v>
      </c>
      <c r="E13" s="9">
        <v>19090.330000000002</v>
      </c>
      <c r="F13" s="6">
        <v>0</v>
      </c>
      <c r="G13" s="8">
        <v>0</v>
      </c>
      <c r="H13" s="9">
        <v>19090.330000000002</v>
      </c>
    </row>
    <row r="14" spans="1:10" x14ac:dyDescent="0.25">
      <c r="A14" s="5">
        <v>9</v>
      </c>
      <c r="B14" s="6">
        <v>11095</v>
      </c>
      <c r="C14" s="7" t="s">
        <v>16</v>
      </c>
      <c r="D14" s="6">
        <v>10</v>
      </c>
      <c r="E14" s="9">
        <v>135806.60999999999</v>
      </c>
      <c r="F14" s="6">
        <v>0</v>
      </c>
      <c r="G14" s="8">
        <v>0</v>
      </c>
      <c r="H14" s="9">
        <v>135806.60999999999</v>
      </c>
    </row>
    <row r="15" spans="1:10" x14ac:dyDescent="0.25">
      <c r="A15" s="5">
        <v>10</v>
      </c>
      <c r="B15" s="6">
        <v>11096</v>
      </c>
      <c r="C15" s="7" t="s">
        <v>17</v>
      </c>
      <c r="D15" s="6">
        <v>1</v>
      </c>
      <c r="E15" s="8">
        <v>404.46</v>
      </c>
      <c r="F15" s="6">
        <v>0</v>
      </c>
      <c r="G15" s="8">
        <v>0</v>
      </c>
      <c r="H15" s="8">
        <v>404.46</v>
      </c>
    </row>
    <row r="16" spans="1:10" x14ac:dyDescent="0.25">
      <c r="A16" s="5">
        <v>11</v>
      </c>
      <c r="B16" s="6">
        <v>11097</v>
      </c>
      <c r="C16" s="7" t="s">
        <v>18</v>
      </c>
      <c r="D16" s="6">
        <v>1</v>
      </c>
      <c r="E16" s="8">
        <v>600</v>
      </c>
      <c r="F16" s="6">
        <v>0</v>
      </c>
      <c r="G16" s="8">
        <v>0</v>
      </c>
      <c r="H16" s="8">
        <v>600</v>
      </c>
    </row>
    <row r="17" spans="1:8" x14ac:dyDescent="0.25">
      <c r="A17" s="5">
        <v>12</v>
      </c>
      <c r="B17" s="6">
        <v>11098</v>
      </c>
      <c r="C17" s="7" t="s">
        <v>19</v>
      </c>
      <c r="D17" s="6">
        <v>11</v>
      </c>
      <c r="E17" s="9">
        <v>31838.02</v>
      </c>
      <c r="F17" s="6">
        <v>0</v>
      </c>
      <c r="G17" s="8">
        <v>0</v>
      </c>
      <c r="H17" s="9">
        <v>31838.02</v>
      </c>
    </row>
    <row r="18" spans="1:8" x14ac:dyDescent="0.25">
      <c r="A18" s="5">
        <v>13</v>
      </c>
      <c r="B18" s="6">
        <v>11099</v>
      </c>
      <c r="C18" s="7" t="s">
        <v>20</v>
      </c>
      <c r="D18" s="6">
        <v>2</v>
      </c>
      <c r="E18" s="9">
        <v>1266</v>
      </c>
      <c r="F18" s="6">
        <v>0</v>
      </c>
      <c r="G18" s="8">
        <v>0</v>
      </c>
      <c r="H18" s="9">
        <v>1266</v>
      </c>
    </row>
    <row r="19" spans="1:8" x14ac:dyDescent="0.25">
      <c r="A19" s="5">
        <v>14</v>
      </c>
      <c r="B19" s="6">
        <v>11100</v>
      </c>
      <c r="C19" s="7" t="s">
        <v>21</v>
      </c>
      <c r="D19" s="6">
        <v>2</v>
      </c>
      <c r="E19" s="9">
        <v>9182</v>
      </c>
      <c r="F19" s="6">
        <v>0</v>
      </c>
      <c r="G19" s="8">
        <v>0</v>
      </c>
      <c r="H19" s="9">
        <v>9182</v>
      </c>
    </row>
    <row r="20" spans="1:8" x14ac:dyDescent="0.25">
      <c r="A20" s="5">
        <v>15</v>
      </c>
      <c r="B20" s="6">
        <v>11101</v>
      </c>
      <c r="C20" s="7" t="s">
        <v>22</v>
      </c>
      <c r="D20" s="6">
        <v>13</v>
      </c>
      <c r="E20" s="9">
        <v>90062.76</v>
      </c>
      <c r="F20" s="6">
        <v>0</v>
      </c>
      <c r="G20" s="8">
        <v>0</v>
      </c>
      <c r="H20" s="9">
        <v>90062.76</v>
      </c>
    </row>
    <row r="21" spans="1:8" x14ac:dyDescent="0.25">
      <c r="A21" s="5">
        <v>16</v>
      </c>
      <c r="B21" s="6">
        <v>11103</v>
      </c>
      <c r="C21" s="7" t="s">
        <v>23</v>
      </c>
      <c r="D21" s="6">
        <v>6</v>
      </c>
      <c r="E21" s="9">
        <v>53924</v>
      </c>
      <c r="F21" s="6">
        <v>0</v>
      </c>
      <c r="G21" s="8">
        <v>0</v>
      </c>
      <c r="H21" s="9">
        <v>53924</v>
      </c>
    </row>
    <row r="22" spans="1:8" x14ac:dyDescent="0.25">
      <c r="A22" s="5">
        <v>17</v>
      </c>
      <c r="B22" s="6">
        <v>11450</v>
      </c>
      <c r="C22" s="7" t="s">
        <v>24</v>
      </c>
      <c r="D22" s="6">
        <v>7</v>
      </c>
      <c r="E22" s="9">
        <v>31349.96</v>
      </c>
      <c r="F22" s="6">
        <v>0</v>
      </c>
      <c r="G22" s="8">
        <v>0</v>
      </c>
      <c r="H22" s="9">
        <v>31349.96</v>
      </c>
    </row>
    <row r="23" spans="1:8" x14ac:dyDescent="0.25">
      <c r="A23" s="5">
        <v>18</v>
      </c>
      <c r="B23" s="6">
        <v>21323</v>
      </c>
      <c r="C23" s="7" t="s">
        <v>25</v>
      </c>
      <c r="D23" s="6">
        <v>10</v>
      </c>
      <c r="E23" s="9">
        <v>37203.29</v>
      </c>
      <c r="F23" s="6">
        <v>0</v>
      </c>
      <c r="G23" s="8">
        <v>0</v>
      </c>
      <c r="H23" s="9">
        <v>37203.29</v>
      </c>
    </row>
    <row r="24" spans="1:8" x14ac:dyDescent="0.25">
      <c r="H24" s="15">
        <f>SUM(H6:H23)</f>
        <v>574389.96000000008</v>
      </c>
    </row>
    <row r="25" spans="1:8" ht="27.6" x14ac:dyDescent="0.25">
      <c r="A25" s="10" t="s">
        <v>123</v>
      </c>
      <c r="B25" s="10" t="s">
        <v>26</v>
      </c>
      <c r="C25" s="11">
        <v>574389.96</v>
      </c>
      <c r="D25" s="10"/>
      <c r="E25" s="11"/>
      <c r="F25" s="10" t="s">
        <v>28</v>
      </c>
      <c r="G25" s="11">
        <v>574389.96</v>
      </c>
    </row>
  </sheetData>
  <mergeCells count="2">
    <mergeCell ref="A1:J1"/>
    <mergeCell ref="A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J10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114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</v>
      </c>
      <c r="G6" s="8">
        <v>600</v>
      </c>
      <c r="H6" s="8">
        <v>-600</v>
      </c>
    </row>
    <row r="7" spans="1:10" x14ac:dyDescent="0.25">
      <c r="A7" s="5">
        <v>2</v>
      </c>
      <c r="B7" s="6">
        <v>11450</v>
      </c>
      <c r="C7" s="7" t="s">
        <v>24</v>
      </c>
      <c r="D7" s="6">
        <v>0</v>
      </c>
      <c r="E7" s="8">
        <v>0</v>
      </c>
      <c r="F7" s="6">
        <v>9</v>
      </c>
      <c r="G7" s="9">
        <v>25383.42</v>
      </c>
      <c r="H7" s="9">
        <v>-25383.42</v>
      </c>
    </row>
    <row r="8" spans="1:10" x14ac:dyDescent="0.25">
      <c r="A8" s="5">
        <v>3</v>
      </c>
      <c r="B8" s="6">
        <v>11095</v>
      </c>
      <c r="C8" s="7" t="s">
        <v>16</v>
      </c>
      <c r="D8" s="6">
        <v>5</v>
      </c>
      <c r="E8" s="9">
        <v>3120</v>
      </c>
      <c r="F8" s="6">
        <v>8</v>
      </c>
      <c r="G8" s="9">
        <v>7726.6</v>
      </c>
      <c r="H8" s="9">
        <v>-4606.6000000000004</v>
      </c>
    </row>
    <row r="10" spans="1:10" ht="27.6" x14ac:dyDescent="0.25">
      <c r="A10" s="10" t="s">
        <v>113</v>
      </c>
      <c r="B10" s="10" t="s">
        <v>26</v>
      </c>
      <c r="C10" s="11">
        <v>3120</v>
      </c>
      <c r="D10" s="10" t="s">
        <v>27</v>
      </c>
      <c r="E10" s="11">
        <v>33710.019999999997</v>
      </c>
      <c r="F10" s="10" t="s">
        <v>28</v>
      </c>
      <c r="G10" s="11">
        <v>-30590.02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J10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112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11</v>
      </c>
      <c r="G6" s="9">
        <v>31838.02</v>
      </c>
      <c r="H6" s="9">
        <v>-31838.02</v>
      </c>
    </row>
    <row r="7" spans="1:10" x14ac:dyDescent="0.25">
      <c r="A7" s="5">
        <v>2</v>
      </c>
      <c r="B7" s="6">
        <v>11092</v>
      </c>
      <c r="C7" s="7" t="s">
        <v>13</v>
      </c>
      <c r="D7" s="6">
        <v>0</v>
      </c>
      <c r="E7" s="8">
        <v>0</v>
      </c>
      <c r="F7" s="6">
        <v>1</v>
      </c>
      <c r="G7" s="9">
        <v>1600</v>
      </c>
      <c r="H7" s="9">
        <v>-1600</v>
      </c>
    </row>
    <row r="8" spans="1:10" x14ac:dyDescent="0.25">
      <c r="A8" s="5">
        <v>3</v>
      </c>
      <c r="B8" s="6">
        <v>11095</v>
      </c>
      <c r="C8" s="7" t="s">
        <v>16</v>
      </c>
      <c r="D8" s="6">
        <v>0</v>
      </c>
      <c r="E8" s="8">
        <v>0</v>
      </c>
      <c r="F8" s="6">
        <v>15</v>
      </c>
      <c r="G8" s="9">
        <v>32640.97</v>
      </c>
      <c r="H8" s="9">
        <v>-32640.97</v>
      </c>
    </row>
    <row r="10" spans="1:10" s="2" customFormat="1" ht="27.6" x14ac:dyDescent="0.25">
      <c r="A10" s="10" t="s">
        <v>113</v>
      </c>
      <c r="B10" s="10" t="s">
        <v>26</v>
      </c>
      <c r="C10" s="10">
        <v>0</v>
      </c>
      <c r="D10" s="10" t="s">
        <v>27</v>
      </c>
      <c r="E10" s="11">
        <v>66078.990000000005</v>
      </c>
      <c r="F10" s="10" t="s">
        <v>28</v>
      </c>
      <c r="G10" s="11">
        <v>-66078.990000000005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2</v>
      </c>
      <c r="G6" s="9">
        <v>1266</v>
      </c>
      <c r="H6" s="9">
        <v>-1266</v>
      </c>
    </row>
    <row r="7" spans="1:10" x14ac:dyDescent="0.25">
      <c r="A7" s="5">
        <v>2</v>
      </c>
      <c r="B7" s="6">
        <v>11450</v>
      </c>
      <c r="C7" s="7" t="s">
        <v>24</v>
      </c>
      <c r="D7" s="6">
        <v>0</v>
      </c>
      <c r="E7" s="8">
        <v>0</v>
      </c>
      <c r="F7" s="6">
        <v>8</v>
      </c>
      <c r="G7" s="9">
        <v>18874.419999999998</v>
      </c>
      <c r="H7" s="9">
        <v>-18874.419999999998</v>
      </c>
    </row>
    <row r="8" spans="1:10" x14ac:dyDescent="0.25">
      <c r="H8" s="15">
        <f>SUM(H6:H7)</f>
        <v>-20140.419999999998</v>
      </c>
    </row>
    <row r="9" spans="1:10" s="2" customFormat="1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20140.419999999998</v>
      </c>
      <c r="F9" s="10" t="s">
        <v>28</v>
      </c>
      <c r="G9" s="11">
        <v>-20140.419999999998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110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2</v>
      </c>
      <c r="G6" s="9">
        <v>9182</v>
      </c>
      <c r="H6" s="9">
        <v>-9182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9182</v>
      </c>
      <c r="F8" s="10" t="s">
        <v>28</v>
      </c>
      <c r="G8" s="11">
        <v>-9182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13</v>
      </c>
      <c r="G6" s="9">
        <v>90062.76</v>
      </c>
      <c r="H6" s="9">
        <v>-90062.76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90062.76</v>
      </c>
      <c r="F8" s="10" t="s">
        <v>28</v>
      </c>
      <c r="G8" s="11">
        <v>-90062.76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11450</v>
      </c>
      <c r="C6" s="7" t="s">
        <v>24</v>
      </c>
      <c r="D6" s="6">
        <v>0</v>
      </c>
      <c r="E6" s="8">
        <v>0</v>
      </c>
      <c r="F6" s="6">
        <v>8</v>
      </c>
      <c r="G6" s="9">
        <v>14225.77</v>
      </c>
      <c r="H6" s="9">
        <v>-14225.77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14225.77</v>
      </c>
      <c r="F8" s="10" t="s">
        <v>28</v>
      </c>
      <c r="G8" s="11">
        <v>-14225.77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107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6</v>
      </c>
      <c r="G6" s="9">
        <v>53924</v>
      </c>
      <c r="H6" s="9">
        <v>-53924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53924</v>
      </c>
      <c r="F8" s="10" t="s">
        <v>28</v>
      </c>
      <c r="G8" s="11">
        <v>-53924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L14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26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2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2" x14ac:dyDescent="0.25">
      <c r="A3" s="44" t="s">
        <v>105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5" spans="1:12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2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7</v>
      </c>
      <c r="G6" s="9">
        <v>31349.96</v>
      </c>
      <c r="H6" s="9">
        <v>-31349.96</v>
      </c>
    </row>
    <row r="7" spans="1:12" x14ac:dyDescent="0.25">
      <c r="A7" s="5">
        <v>2</v>
      </c>
      <c r="B7" s="6">
        <v>11090</v>
      </c>
      <c r="C7" s="7" t="s">
        <v>11</v>
      </c>
      <c r="D7" s="6">
        <v>1</v>
      </c>
      <c r="E7" s="9">
        <v>5400</v>
      </c>
      <c r="F7" s="6">
        <v>0</v>
      </c>
      <c r="G7" s="8">
        <v>0</v>
      </c>
      <c r="H7" s="9">
        <v>5400</v>
      </c>
    </row>
    <row r="8" spans="1:12" x14ac:dyDescent="0.25">
      <c r="A8" s="5">
        <v>3</v>
      </c>
      <c r="B8" s="6">
        <v>11092</v>
      </c>
      <c r="C8" s="7" t="s">
        <v>13</v>
      </c>
      <c r="D8" s="6">
        <v>1</v>
      </c>
      <c r="E8" s="9">
        <v>1280</v>
      </c>
      <c r="F8" s="6">
        <v>0</v>
      </c>
      <c r="G8" s="8">
        <v>0</v>
      </c>
      <c r="H8" s="9">
        <v>1280</v>
      </c>
    </row>
    <row r="9" spans="1:12" x14ac:dyDescent="0.25">
      <c r="A9" s="5">
        <v>4</v>
      </c>
      <c r="B9" s="6">
        <v>11095</v>
      </c>
      <c r="C9" s="7" t="s">
        <v>16</v>
      </c>
      <c r="D9" s="6">
        <v>1</v>
      </c>
      <c r="E9" s="8">
        <v>680</v>
      </c>
      <c r="F9" s="6">
        <v>0</v>
      </c>
      <c r="G9" s="8">
        <v>0</v>
      </c>
      <c r="H9" s="8">
        <v>680</v>
      </c>
    </row>
    <row r="10" spans="1:12" x14ac:dyDescent="0.25">
      <c r="A10" s="5">
        <v>5</v>
      </c>
      <c r="B10" s="6">
        <v>11097</v>
      </c>
      <c r="C10" s="7" t="s">
        <v>18</v>
      </c>
      <c r="D10" s="6">
        <v>9</v>
      </c>
      <c r="E10" s="9">
        <v>25383.42</v>
      </c>
      <c r="F10" s="6">
        <v>0</v>
      </c>
      <c r="G10" s="8">
        <v>0</v>
      </c>
      <c r="H10" s="9">
        <v>25383.42</v>
      </c>
    </row>
    <row r="11" spans="1:12" x14ac:dyDescent="0.25">
      <c r="A11" s="5">
        <v>6</v>
      </c>
      <c r="B11" s="6">
        <v>11099</v>
      </c>
      <c r="C11" s="7" t="s">
        <v>20</v>
      </c>
      <c r="D11" s="6">
        <v>8</v>
      </c>
      <c r="E11" s="9">
        <v>18874.419999999998</v>
      </c>
      <c r="F11" s="6">
        <v>0</v>
      </c>
      <c r="G11" s="8">
        <v>0</v>
      </c>
      <c r="H11" s="9">
        <v>18874.419999999998</v>
      </c>
    </row>
    <row r="12" spans="1:12" x14ac:dyDescent="0.25">
      <c r="A12" s="5">
        <v>7</v>
      </c>
      <c r="B12" s="6">
        <v>11102</v>
      </c>
      <c r="C12" s="7" t="s">
        <v>32</v>
      </c>
      <c r="D12" s="6">
        <v>8</v>
      </c>
      <c r="E12" s="9">
        <v>14225.77</v>
      </c>
      <c r="F12" s="6">
        <v>0</v>
      </c>
      <c r="G12" s="8">
        <v>0</v>
      </c>
      <c r="H12" s="9">
        <v>14225.77</v>
      </c>
    </row>
    <row r="14" spans="1:12" s="2" customFormat="1" ht="27.6" x14ac:dyDescent="0.25">
      <c r="A14" s="10" t="s">
        <v>106</v>
      </c>
      <c r="B14" s="10" t="s">
        <v>26</v>
      </c>
      <c r="C14" s="11">
        <v>65843.61</v>
      </c>
      <c r="D14" s="10" t="s">
        <v>27</v>
      </c>
      <c r="E14" s="11">
        <v>31349.96</v>
      </c>
      <c r="F14" s="10" t="s">
        <v>28</v>
      </c>
      <c r="G14" s="11">
        <v>34493.65</v>
      </c>
    </row>
  </sheetData>
  <mergeCells count="2">
    <mergeCell ref="A1:L1"/>
    <mergeCell ref="A3:L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/>
  </sheetPr>
  <dimension ref="A1:K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10</v>
      </c>
      <c r="G6" s="9">
        <v>37203.29</v>
      </c>
      <c r="H6" s="9">
        <v>-37203.29</v>
      </c>
    </row>
    <row r="8" spans="1:11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37203.29</v>
      </c>
      <c r="F8" s="10" t="s">
        <v>28</v>
      </c>
      <c r="G8" s="11">
        <v>-37203.29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J19"/>
  <sheetViews>
    <sheetView workbookViewId="0">
      <selection activeCell="C10" sqref="C10"/>
    </sheetView>
  </sheetViews>
  <sheetFormatPr defaultColWidth="25" defaultRowHeight="13.8" x14ac:dyDescent="0.25"/>
  <cols>
    <col min="1" max="1" width="13.59765625" style="1" bestFit="1" customWidth="1"/>
    <col min="2" max="2" width="8.19921875" style="1" bestFit="1" customWidth="1"/>
    <col min="3" max="3" width="29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4</v>
      </c>
      <c r="G6" s="9">
        <v>35363.5</v>
      </c>
      <c r="H6" s="9">
        <v>-35363.5</v>
      </c>
    </row>
    <row r="7" spans="1:10" x14ac:dyDescent="0.25">
      <c r="A7" s="5">
        <v>2</v>
      </c>
      <c r="B7" s="6">
        <v>11104</v>
      </c>
      <c r="C7" s="7" t="s">
        <v>33</v>
      </c>
      <c r="D7" s="6">
        <v>11</v>
      </c>
      <c r="E7" s="9">
        <v>17537.8</v>
      </c>
      <c r="F7" s="6">
        <v>0</v>
      </c>
      <c r="G7" s="8">
        <v>0</v>
      </c>
      <c r="H7" s="9">
        <v>17537.8</v>
      </c>
    </row>
    <row r="8" spans="1:10" x14ac:dyDescent="0.25">
      <c r="A8" s="5">
        <v>3</v>
      </c>
      <c r="B8" s="6">
        <v>11105</v>
      </c>
      <c r="C8" s="7" t="s">
        <v>34</v>
      </c>
      <c r="D8" s="6">
        <v>17</v>
      </c>
      <c r="E8" s="9">
        <v>49124.74</v>
      </c>
      <c r="F8" s="6">
        <v>0</v>
      </c>
      <c r="G8" s="8">
        <v>0</v>
      </c>
      <c r="H8" s="9">
        <v>49124.74</v>
      </c>
    </row>
    <row r="9" spans="1:10" x14ac:dyDescent="0.25">
      <c r="A9" s="5">
        <v>4</v>
      </c>
      <c r="B9" s="6">
        <v>11106</v>
      </c>
      <c r="C9" s="7" t="s">
        <v>35</v>
      </c>
      <c r="D9" s="6">
        <v>10</v>
      </c>
      <c r="E9" s="9">
        <v>10785.2</v>
      </c>
      <c r="F9" s="6">
        <v>0</v>
      </c>
      <c r="G9" s="8">
        <v>0</v>
      </c>
      <c r="H9" s="9">
        <v>10785.2</v>
      </c>
    </row>
    <row r="10" spans="1:10" x14ac:dyDescent="0.25">
      <c r="A10" s="5">
        <v>5</v>
      </c>
      <c r="B10" s="6">
        <v>11107</v>
      </c>
      <c r="C10" s="7" t="s">
        <v>36</v>
      </c>
      <c r="D10" s="6">
        <v>16</v>
      </c>
      <c r="E10" s="9">
        <v>26623.599999999999</v>
      </c>
      <c r="F10" s="6">
        <v>0</v>
      </c>
      <c r="G10" s="8">
        <v>0</v>
      </c>
      <c r="H10" s="9">
        <v>26623.599999999999</v>
      </c>
    </row>
    <row r="11" spans="1:10" x14ac:dyDescent="0.25">
      <c r="A11" s="5">
        <v>6</v>
      </c>
      <c r="B11" s="6">
        <v>11108</v>
      </c>
      <c r="C11" s="7" t="s">
        <v>37</v>
      </c>
      <c r="D11" s="6">
        <v>1</v>
      </c>
      <c r="E11" s="9">
        <v>3600</v>
      </c>
      <c r="F11" s="6">
        <v>0</v>
      </c>
      <c r="G11" s="8">
        <v>0</v>
      </c>
      <c r="H11" s="9">
        <v>3600</v>
      </c>
    </row>
    <row r="12" spans="1:10" x14ac:dyDescent="0.25">
      <c r="A12" s="5">
        <v>7</v>
      </c>
      <c r="B12" s="6">
        <v>11109</v>
      </c>
      <c r="C12" s="7" t="s">
        <v>38</v>
      </c>
      <c r="D12" s="6">
        <v>6</v>
      </c>
      <c r="E12" s="9">
        <v>85346.240000000005</v>
      </c>
      <c r="F12" s="6">
        <v>0</v>
      </c>
      <c r="G12" s="8">
        <v>0</v>
      </c>
      <c r="H12" s="9">
        <v>85346.240000000005</v>
      </c>
    </row>
    <row r="13" spans="1:10" x14ac:dyDescent="0.25">
      <c r="A13" s="5">
        <v>8</v>
      </c>
      <c r="B13" s="6">
        <v>11110</v>
      </c>
      <c r="C13" s="7" t="s">
        <v>39</v>
      </c>
      <c r="D13" s="6">
        <v>17</v>
      </c>
      <c r="E13" s="9">
        <v>20860.82</v>
      </c>
      <c r="F13" s="6">
        <v>0</v>
      </c>
      <c r="G13" s="8">
        <v>0</v>
      </c>
      <c r="H13" s="9">
        <v>20860.82</v>
      </c>
    </row>
    <row r="14" spans="1:10" x14ac:dyDescent="0.25">
      <c r="A14" s="5">
        <v>9</v>
      </c>
      <c r="B14" s="6">
        <v>11111</v>
      </c>
      <c r="C14" s="7" t="s">
        <v>40</v>
      </c>
      <c r="D14" s="6">
        <v>6</v>
      </c>
      <c r="E14" s="9">
        <v>19433.599999999999</v>
      </c>
      <c r="F14" s="6">
        <v>0</v>
      </c>
      <c r="G14" s="8">
        <v>0</v>
      </c>
      <c r="H14" s="9">
        <v>19433.599999999999</v>
      </c>
    </row>
    <row r="15" spans="1:10" x14ac:dyDescent="0.25">
      <c r="A15" s="5">
        <v>10</v>
      </c>
      <c r="B15" s="6">
        <v>11112</v>
      </c>
      <c r="C15" s="7" t="s">
        <v>41</v>
      </c>
      <c r="D15" s="6">
        <v>19</v>
      </c>
      <c r="E15" s="9">
        <v>18567.439999999999</v>
      </c>
      <c r="F15" s="6">
        <v>0</v>
      </c>
      <c r="G15" s="8">
        <v>0</v>
      </c>
      <c r="H15" s="9">
        <v>18567.439999999999</v>
      </c>
    </row>
    <row r="16" spans="1:10" x14ac:dyDescent="0.25">
      <c r="A16" s="5">
        <v>11</v>
      </c>
      <c r="B16" s="6">
        <v>11451</v>
      </c>
      <c r="C16" s="7" t="s">
        <v>42</v>
      </c>
      <c r="D16" s="6">
        <v>15</v>
      </c>
      <c r="E16" s="9">
        <v>80672.2</v>
      </c>
      <c r="F16" s="6">
        <v>0</v>
      </c>
      <c r="G16" s="8">
        <v>0</v>
      </c>
      <c r="H16" s="9">
        <v>80672.2</v>
      </c>
    </row>
    <row r="17" spans="1:8" x14ac:dyDescent="0.25">
      <c r="A17" s="5">
        <v>12</v>
      </c>
      <c r="B17" s="6">
        <v>40840</v>
      </c>
      <c r="C17" s="7" t="s">
        <v>43</v>
      </c>
      <c r="D17" s="6">
        <v>6</v>
      </c>
      <c r="E17" s="9">
        <v>5722.87</v>
      </c>
      <c r="F17" s="6">
        <v>0</v>
      </c>
      <c r="G17" s="8">
        <v>0</v>
      </c>
      <c r="H17" s="9">
        <v>5722.87</v>
      </c>
    </row>
    <row r="19" spans="1:8" s="2" customFormat="1" x14ac:dyDescent="0.25">
      <c r="A19" s="10" t="s">
        <v>102</v>
      </c>
      <c r="B19" s="10" t="s">
        <v>26</v>
      </c>
      <c r="C19" s="11">
        <v>338274.51</v>
      </c>
      <c r="D19" s="10" t="s">
        <v>27</v>
      </c>
      <c r="E19" s="11">
        <v>35363.5</v>
      </c>
      <c r="F19" s="10" t="s">
        <v>28</v>
      </c>
      <c r="G19" s="11">
        <v>302911.01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122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6</v>
      </c>
      <c r="G6" s="9">
        <v>17137.560000000001</v>
      </c>
      <c r="H6" s="9">
        <v>-17137.560000000001</v>
      </c>
    </row>
    <row r="8" spans="1:10" ht="48" customHeight="1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17137.560000000001</v>
      </c>
      <c r="F8" s="10" t="s">
        <v>28</v>
      </c>
      <c r="G8" s="11">
        <v>-17137.560000000001</v>
      </c>
      <c r="H8" s="2"/>
    </row>
  </sheetData>
  <mergeCells count="2">
    <mergeCell ref="A1:J1"/>
    <mergeCell ref="A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100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11</v>
      </c>
      <c r="G6" s="9">
        <v>17537.8</v>
      </c>
      <c r="H6" s="9">
        <v>-17537.8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17537.8</v>
      </c>
      <c r="F8" s="10" t="s">
        <v>28</v>
      </c>
      <c r="G8" s="11">
        <v>-17537.8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99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17</v>
      </c>
      <c r="G6" s="9">
        <v>49124.74</v>
      </c>
      <c r="H6" s="9">
        <v>-49124.74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49124.74</v>
      </c>
      <c r="F8" s="10" t="s">
        <v>28</v>
      </c>
      <c r="G8" s="11">
        <v>-49124.74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10</v>
      </c>
      <c r="G6" s="9">
        <v>10785.2</v>
      </c>
      <c r="H6" s="9">
        <v>-10785.2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10785.2</v>
      </c>
      <c r="F8" s="10" t="s">
        <v>28</v>
      </c>
      <c r="G8" s="11">
        <v>-10785.2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97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16</v>
      </c>
      <c r="G6" s="9">
        <v>26623.599999999999</v>
      </c>
      <c r="H6" s="9">
        <v>-26623.599999999999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26623.599999999999</v>
      </c>
      <c r="F8" s="10" t="s">
        <v>28</v>
      </c>
      <c r="G8" s="11">
        <v>-26623.599999999999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96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</v>
      </c>
      <c r="G6" s="9">
        <v>3600</v>
      </c>
      <c r="H6" s="9">
        <v>-3600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3600</v>
      </c>
      <c r="F8" s="10" t="s">
        <v>28</v>
      </c>
      <c r="G8" s="11">
        <v>-3600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95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6</v>
      </c>
      <c r="G6" s="9">
        <v>85346.240000000005</v>
      </c>
      <c r="H6" s="9">
        <v>-85346.240000000005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85346.240000000005</v>
      </c>
      <c r="F8" s="10" t="s">
        <v>28</v>
      </c>
      <c r="G8" s="11">
        <v>-85346.240000000005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94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17</v>
      </c>
      <c r="G6" s="9">
        <v>20860.82</v>
      </c>
      <c r="H6" s="9">
        <v>-20860.82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20860.82</v>
      </c>
      <c r="F8" s="10" t="s">
        <v>28</v>
      </c>
      <c r="G8" s="11">
        <v>-20860.82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93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6</v>
      </c>
      <c r="G6" s="9">
        <v>19433.599999999999</v>
      </c>
      <c r="H6" s="9">
        <v>-19433.599999999999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19433.599999999999</v>
      </c>
      <c r="F8" s="10" t="s">
        <v>28</v>
      </c>
      <c r="G8" s="11">
        <v>-19433.599999999999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92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19</v>
      </c>
      <c r="G6" s="9">
        <v>18567.439999999999</v>
      </c>
      <c r="H6" s="9">
        <v>-18567.439999999999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18567.439999999999</v>
      </c>
      <c r="F8" s="10" t="s">
        <v>28</v>
      </c>
      <c r="G8" s="11">
        <v>-18567.439999999999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K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5" width="11.69921875" style="1" bestFit="1" customWidth="1"/>
    <col min="6" max="6" width="19.69921875" style="1" bestFit="1" customWidth="1"/>
    <col min="7" max="7" width="12" style="1" bestFit="1" customWidth="1"/>
    <col min="8" max="8" width="9.59765625" style="1" bestFit="1" customWidth="1"/>
    <col min="9" max="16384" width="25" style="1"/>
  </cols>
  <sheetData>
    <row r="1" spans="1:11" x14ac:dyDescent="0.2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 x14ac:dyDescent="0.25">
      <c r="A3" s="44" t="s">
        <v>91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11" x14ac:dyDescent="0.25">
      <c r="A6" s="12">
        <v>1</v>
      </c>
      <c r="B6" s="6">
        <v>10711</v>
      </c>
      <c r="C6" s="7" t="s">
        <v>8</v>
      </c>
      <c r="D6" s="6">
        <v>0</v>
      </c>
      <c r="E6" s="13">
        <v>0</v>
      </c>
      <c r="F6" s="6">
        <v>15</v>
      </c>
      <c r="G6" s="14">
        <v>80672.2</v>
      </c>
      <c r="H6" s="9">
        <v>-80672.2</v>
      </c>
    </row>
    <row r="8" spans="1:11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80672.2</v>
      </c>
      <c r="F8" s="10" t="s">
        <v>28</v>
      </c>
      <c r="G8" s="11">
        <v>-80672.2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121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4</v>
      </c>
      <c r="G6" s="9">
        <v>2543.4</v>
      </c>
      <c r="H6" s="9">
        <v>-2543.4</v>
      </c>
    </row>
    <row r="7" spans="1:10" x14ac:dyDescent="0.25">
      <c r="A7" s="5">
        <v>2</v>
      </c>
      <c r="B7" s="6">
        <v>11450</v>
      </c>
      <c r="C7" s="7" t="s">
        <v>24</v>
      </c>
      <c r="D7" s="6">
        <v>0</v>
      </c>
      <c r="E7" s="8">
        <v>0</v>
      </c>
      <c r="F7" s="6">
        <v>1</v>
      </c>
      <c r="G7" s="9">
        <v>5400</v>
      </c>
      <c r="H7" s="9">
        <v>-5400</v>
      </c>
    </row>
    <row r="9" spans="1:10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7943.4</v>
      </c>
      <c r="F9" s="10" t="s">
        <v>28</v>
      </c>
      <c r="G9" s="11">
        <v>-7943.4</v>
      </c>
      <c r="H9" s="2"/>
    </row>
  </sheetData>
  <mergeCells count="2">
    <mergeCell ref="A1:J1"/>
    <mergeCell ref="A3:J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90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10711</v>
      </c>
      <c r="C6" s="7" t="s">
        <v>8</v>
      </c>
      <c r="D6" s="6">
        <v>0</v>
      </c>
      <c r="E6" s="8">
        <v>0</v>
      </c>
      <c r="F6" s="6">
        <v>6</v>
      </c>
      <c r="G6" s="9">
        <v>5722.87</v>
      </c>
      <c r="H6" s="9">
        <v>-5722.87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5722.87</v>
      </c>
      <c r="F8" s="10" t="s">
        <v>28</v>
      </c>
      <c r="G8" s="11">
        <v>-5722.87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/>
  </sheetPr>
  <dimension ref="A1:J15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10</v>
      </c>
      <c r="G6" s="9">
        <v>34974</v>
      </c>
      <c r="H6" s="9">
        <v>-34974</v>
      </c>
    </row>
    <row r="7" spans="1:10" x14ac:dyDescent="0.25">
      <c r="A7" s="5">
        <v>2</v>
      </c>
      <c r="B7" s="6">
        <v>11041</v>
      </c>
      <c r="C7" s="7" t="s">
        <v>44</v>
      </c>
      <c r="D7" s="6">
        <v>10</v>
      </c>
      <c r="E7" s="9">
        <v>15855.92</v>
      </c>
      <c r="F7" s="6">
        <v>0</v>
      </c>
      <c r="G7" s="8">
        <v>0</v>
      </c>
      <c r="H7" s="9">
        <v>15855.92</v>
      </c>
    </row>
    <row r="8" spans="1:10" x14ac:dyDescent="0.25">
      <c r="A8" s="5">
        <v>3</v>
      </c>
      <c r="B8" s="6">
        <v>11043</v>
      </c>
      <c r="C8" s="7" t="s">
        <v>45</v>
      </c>
      <c r="D8" s="6">
        <v>9</v>
      </c>
      <c r="E8" s="9">
        <v>14113</v>
      </c>
      <c r="F8" s="6">
        <v>0</v>
      </c>
      <c r="G8" s="8">
        <v>0</v>
      </c>
      <c r="H8" s="9">
        <v>14113</v>
      </c>
    </row>
    <row r="9" spans="1:10" x14ac:dyDescent="0.25">
      <c r="A9" s="5">
        <v>4</v>
      </c>
      <c r="B9" s="6">
        <v>11046</v>
      </c>
      <c r="C9" s="7" t="s">
        <v>46</v>
      </c>
      <c r="D9" s="6">
        <v>3</v>
      </c>
      <c r="E9" s="9">
        <v>4781.8</v>
      </c>
      <c r="F9" s="6">
        <v>0</v>
      </c>
      <c r="G9" s="8">
        <v>0</v>
      </c>
      <c r="H9" s="9">
        <v>4781.8</v>
      </c>
    </row>
    <row r="10" spans="1:10" x14ac:dyDescent="0.25">
      <c r="A10" s="5">
        <v>5</v>
      </c>
      <c r="B10" s="6">
        <v>11047</v>
      </c>
      <c r="C10" s="7" t="s">
        <v>47</v>
      </c>
      <c r="D10" s="6">
        <v>8</v>
      </c>
      <c r="E10" s="9">
        <v>18417.560000000001</v>
      </c>
      <c r="F10" s="6">
        <v>0</v>
      </c>
      <c r="G10" s="8">
        <v>0</v>
      </c>
      <c r="H10" s="9">
        <v>18417.560000000001</v>
      </c>
    </row>
    <row r="11" spans="1:10" x14ac:dyDescent="0.25">
      <c r="A11" s="5">
        <v>6</v>
      </c>
      <c r="B11" s="6">
        <v>11048</v>
      </c>
      <c r="C11" s="7" t="s">
        <v>48</v>
      </c>
      <c r="D11" s="6">
        <v>3</v>
      </c>
      <c r="E11" s="9">
        <v>8290.2000000000007</v>
      </c>
      <c r="F11" s="6">
        <v>0</v>
      </c>
      <c r="G11" s="8">
        <v>0</v>
      </c>
      <c r="H11" s="9">
        <v>8290.2000000000007</v>
      </c>
    </row>
    <row r="12" spans="1:10" x14ac:dyDescent="0.25">
      <c r="A12" s="5">
        <v>7</v>
      </c>
      <c r="B12" s="6">
        <v>11049</v>
      </c>
      <c r="C12" s="7" t="s">
        <v>31</v>
      </c>
      <c r="D12" s="6">
        <v>5</v>
      </c>
      <c r="E12" s="9">
        <v>2776.7</v>
      </c>
      <c r="F12" s="6">
        <v>0</v>
      </c>
      <c r="G12" s="8">
        <v>0</v>
      </c>
      <c r="H12" s="9">
        <v>2776.7</v>
      </c>
    </row>
    <row r="13" spans="1:10" x14ac:dyDescent="0.25">
      <c r="A13" s="5">
        <v>8</v>
      </c>
      <c r="B13" s="6">
        <v>11050</v>
      </c>
      <c r="C13" s="7" t="s">
        <v>49</v>
      </c>
      <c r="D13" s="6">
        <v>20</v>
      </c>
      <c r="E13" s="9">
        <v>29620.87</v>
      </c>
      <c r="F13" s="6">
        <v>0</v>
      </c>
      <c r="G13" s="8">
        <v>0</v>
      </c>
      <c r="H13" s="9">
        <v>29620.87</v>
      </c>
    </row>
    <row r="15" spans="1:10" s="2" customFormat="1" ht="27.6" x14ac:dyDescent="0.25">
      <c r="A15" s="10" t="s">
        <v>89</v>
      </c>
      <c r="B15" s="10" t="s">
        <v>26</v>
      </c>
      <c r="C15" s="11">
        <v>93856.05</v>
      </c>
      <c r="D15" s="10" t="s">
        <v>27</v>
      </c>
      <c r="E15" s="11">
        <v>34974</v>
      </c>
      <c r="F15" s="10" t="s">
        <v>28</v>
      </c>
      <c r="G15" s="11">
        <v>58882.05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82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10</v>
      </c>
      <c r="G6" s="9">
        <v>15855.92</v>
      </c>
      <c r="H6" s="9">
        <v>-15855.92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15855.92</v>
      </c>
      <c r="F8" s="10" t="s">
        <v>28</v>
      </c>
      <c r="G8" s="11">
        <v>-15855.92</v>
      </c>
    </row>
  </sheetData>
  <mergeCells count="2">
    <mergeCell ref="A3:J3"/>
    <mergeCell ref="A1:J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86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9</v>
      </c>
      <c r="G6" s="9">
        <v>14113</v>
      </c>
      <c r="H6" s="9">
        <v>-14113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14113</v>
      </c>
      <c r="F8" s="10" t="s">
        <v>28</v>
      </c>
      <c r="G8" s="11">
        <v>-14113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87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3</v>
      </c>
      <c r="G6" s="9">
        <v>4781.8</v>
      </c>
      <c r="H6" s="9">
        <v>-4781.8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4781.8</v>
      </c>
      <c r="F8" s="10" t="s">
        <v>28</v>
      </c>
      <c r="G8" s="11">
        <v>-4781.8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83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8</v>
      </c>
      <c r="G6" s="9">
        <v>18417.560000000001</v>
      </c>
      <c r="H6" s="9">
        <v>-18417.560000000001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18417.560000000001</v>
      </c>
      <c r="F8" s="10" t="s">
        <v>28</v>
      </c>
      <c r="G8" s="11">
        <v>-18417.560000000001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3</v>
      </c>
      <c r="G6" s="9">
        <v>8290.2000000000007</v>
      </c>
      <c r="H6" s="9">
        <v>-8290.2000000000007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8290.2000000000007</v>
      </c>
      <c r="F8" s="10" t="s">
        <v>28</v>
      </c>
      <c r="G8" s="11">
        <v>-8290.2000000000007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7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5</v>
      </c>
      <c r="G6" s="9">
        <v>2776.7</v>
      </c>
      <c r="H6" s="9">
        <v>-2776.7</v>
      </c>
    </row>
    <row r="7" spans="1:10" x14ac:dyDescent="0.25">
      <c r="A7" s="5">
        <v>2</v>
      </c>
      <c r="B7" s="6">
        <v>11095</v>
      </c>
      <c r="C7" s="7" t="s">
        <v>16</v>
      </c>
      <c r="D7" s="6">
        <v>0</v>
      </c>
      <c r="E7" s="8">
        <v>0</v>
      </c>
      <c r="F7" s="6">
        <v>1</v>
      </c>
      <c r="G7" s="9">
        <v>1883.2</v>
      </c>
      <c r="H7" s="9">
        <v>-1883.2</v>
      </c>
    </row>
    <row r="9" spans="1:10" s="2" customFormat="1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4659.8999999999996</v>
      </c>
      <c r="F9" s="10" t="s">
        <v>28</v>
      </c>
      <c r="G9" s="11">
        <v>-4659.8999999999996</v>
      </c>
      <c r="H9" s="11"/>
    </row>
  </sheetData>
  <mergeCells count="2">
    <mergeCell ref="A1:J1"/>
    <mergeCell ref="A3:J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1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84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11040</v>
      </c>
      <c r="C6" s="7" t="s">
        <v>9</v>
      </c>
      <c r="D6" s="6">
        <v>0</v>
      </c>
      <c r="E6" s="8">
        <v>0</v>
      </c>
      <c r="F6" s="6">
        <v>20</v>
      </c>
      <c r="G6" s="9">
        <v>29620.87</v>
      </c>
      <c r="H6" s="9">
        <v>-29620.87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29620.87</v>
      </c>
      <c r="F8" s="10" t="s">
        <v>28</v>
      </c>
      <c r="G8" s="11">
        <v>-29620.87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 tint="0.39997558519241921"/>
  </sheetPr>
  <dimension ref="A1:J20"/>
  <sheetViews>
    <sheetView workbookViewId="0">
      <selection activeCell="C10" sqref="C10"/>
    </sheetView>
  </sheetViews>
  <sheetFormatPr defaultColWidth="25" defaultRowHeight="13.8" x14ac:dyDescent="0.25"/>
  <cols>
    <col min="1" max="1" width="13.59765625" style="1" bestFit="1" customWidth="1"/>
    <col min="2" max="2" width="8.19921875" style="1" bestFit="1" customWidth="1"/>
    <col min="3" max="3" width="2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898437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79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11030</v>
      </c>
      <c r="C6" s="7" t="s">
        <v>50</v>
      </c>
      <c r="D6" s="6">
        <v>7</v>
      </c>
      <c r="E6" s="9">
        <v>43384.87</v>
      </c>
      <c r="F6" s="6">
        <v>0</v>
      </c>
      <c r="G6" s="8">
        <v>0</v>
      </c>
      <c r="H6" s="9">
        <v>43384.87</v>
      </c>
    </row>
    <row r="7" spans="1:10" x14ac:dyDescent="0.25">
      <c r="A7" s="5">
        <v>2</v>
      </c>
      <c r="B7" s="6">
        <v>11031</v>
      </c>
      <c r="C7" s="7" t="s">
        <v>51</v>
      </c>
      <c r="D7" s="6">
        <v>9</v>
      </c>
      <c r="E7" s="9">
        <v>55698.71</v>
      </c>
      <c r="F7" s="6">
        <v>0</v>
      </c>
      <c r="G7" s="8">
        <v>0</v>
      </c>
      <c r="H7" s="9">
        <v>55698.71</v>
      </c>
    </row>
    <row r="8" spans="1:10" x14ac:dyDescent="0.25">
      <c r="A8" s="5">
        <v>3</v>
      </c>
      <c r="B8" s="6">
        <v>11032</v>
      </c>
      <c r="C8" s="7" t="s">
        <v>52</v>
      </c>
      <c r="D8" s="6">
        <v>7</v>
      </c>
      <c r="E8" s="9">
        <v>41894.07</v>
      </c>
      <c r="F8" s="6">
        <v>0</v>
      </c>
      <c r="G8" s="8">
        <v>0</v>
      </c>
      <c r="H8" s="9">
        <v>41894.07</v>
      </c>
    </row>
    <row r="9" spans="1:10" x14ac:dyDescent="0.25">
      <c r="A9" s="5">
        <v>4</v>
      </c>
      <c r="B9" s="6">
        <v>11033</v>
      </c>
      <c r="C9" s="7" t="s">
        <v>53</v>
      </c>
      <c r="D9" s="6">
        <v>1</v>
      </c>
      <c r="E9" s="9">
        <v>4995.91</v>
      </c>
      <c r="F9" s="6">
        <v>0</v>
      </c>
      <c r="G9" s="8">
        <v>0</v>
      </c>
      <c r="H9" s="9">
        <v>4995.91</v>
      </c>
    </row>
    <row r="10" spans="1:10" x14ac:dyDescent="0.25">
      <c r="A10" s="5">
        <v>5</v>
      </c>
      <c r="B10" s="6">
        <v>11034</v>
      </c>
      <c r="C10" s="7" t="s">
        <v>54</v>
      </c>
      <c r="D10" s="6">
        <v>3</v>
      </c>
      <c r="E10" s="9">
        <v>10890.36</v>
      </c>
      <c r="F10" s="6">
        <v>0</v>
      </c>
      <c r="G10" s="8">
        <v>0</v>
      </c>
      <c r="H10" s="9">
        <v>10890.36</v>
      </c>
    </row>
    <row r="11" spans="1:10" x14ac:dyDescent="0.25">
      <c r="A11" s="5">
        <v>6</v>
      </c>
      <c r="B11" s="6">
        <v>11035</v>
      </c>
      <c r="C11" s="7" t="s">
        <v>55</v>
      </c>
      <c r="D11" s="6">
        <v>6</v>
      </c>
      <c r="E11" s="9">
        <v>34725.06</v>
      </c>
      <c r="F11" s="6">
        <v>0</v>
      </c>
      <c r="G11" s="8">
        <v>0</v>
      </c>
      <c r="H11" s="9">
        <v>34725.06</v>
      </c>
    </row>
    <row r="12" spans="1:10" x14ac:dyDescent="0.25">
      <c r="A12" s="5">
        <v>7</v>
      </c>
      <c r="B12" s="6">
        <v>11036</v>
      </c>
      <c r="C12" s="7" t="s">
        <v>56</v>
      </c>
      <c r="D12" s="6">
        <v>11</v>
      </c>
      <c r="E12" s="9">
        <v>39380.92</v>
      </c>
      <c r="F12" s="6">
        <v>0</v>
      </c>
      <c r="G12" s="8">
        <v>0</v>
      </c>
      <c r="H12" s="9">
        <v>39380.92</v>
      </c>
    </row>
    <row r="13" spans="1:10" x14ac:dyDescent="0.25">
      <c r="A13" s="5">
        <v>8</v>
      </c>
      <c r="B13" s="6">
        <v>11037</v>
      </c>
      <c r="C13" s="7" t="s">
        <v>57</v>
      </c>
      <c r="D13" s="6">
        <v>9</v>
      </c>
      <c r="E13" s="9">
        <v>27444.97</v>
      </c>
      <c r="F13" s="6">
        <v>0</v>
      </c>
      <c r="G13" s="8">
        <v>0</v>
      </c>
      <c r="H13" s="9">
        <v>27444.97</v>
      </c>
    </row>
    <row r="14" spans="1:10" x14ac:dyDescent="0.25">
      <c r="A14" s="5">
        <v>9</v>
      </c>
      <c r="B14" s="6">
        <v>11038</v>
      </c>
      <c r="C14" s="7" t="s">
        <v>58</v>
      </c>
      <c r="D14" s="6">
        <v>7</v>
      </c>
      <c r="E14" s="9">
        <v>33807.99</v>
      </c>
      <c r="F14" s="6">
        <v>0</v>
      </c>
      <c r="G14" s="8">
        <v>0</v>
      </c>
      <c r="H14" s="9">
        <v>33807.99</v>
      </c>
    </row>
    <row r="15" spans="1:10" x14ac:dyDescent="0.25">
      <c r="A15" s="5">
        <v>10</v>
      </c>
      <c r="B15" s="6">
        <v>11039</v>
      </c>
      <c r="C15" s="7" t="s">
        <v>59</v>
      </c>
      <c r="D15" s="6">
        <v>9</v>
      </c>
      <c r="E15" s="9">
        <v>45496.480000000003</v>
      </c>
      <c r="F15" s="6">
        <v>0</v>
      </c>
      <c r="G15" s="8">
        <v>0</v>
      </c>
      <c r="H15" s="9">
        <v>45496.480000000003</v>
      </c>
    </row>
    <row r="16" spans="1:10" x14ac:dyDescent="0.25">
      <c r="A16" s="5">
        <v>11</v>
      </c>
      <c r="B16" s="6">
        <v>11447</v>
      </c>
      <c r="C16" s="7" t="s">
        <v>60</v>
      </c>
      <c r="D16" s="6">
        <v>8</v>
      </c>
      <c r="E16" s="9">
        <v>9618.1</v>
      </c>
      <c r="F16" s="6">
        <v>0</v>
      </c>
      <c r="G16" s="8">
        <v>0</v>
      </c>
      <c r="H16" s="9">
        <v>9618.1</v>
      </c>
    </row>
    <row r="17" spans="1:8" x14ac:dyDescent="0.25">
      <c r="A17" s="5">
        <v>12</v>
      </c>
      <c r="B17" s="6">
        <v>14133</v>
      </c>
      <c r="C17" s="7" t="s">
        <v>61</v>
      </c>
      <c r="D17" s="6">
        <v>8</v>
      </c>
      <c r="E17" s="9">
        <v>24805.17</v>
      </c>
      <c r="F17" s="6">
        <v>0</v>
      </c>
      <c r="G17" s="8">
        <v>0</v>
      </c>
      <c r="H17" s="9">
        <v>24805.17</v>
      </c>
    </row>
    <row r="18" spans="1:8" x14ac:dyDescent="0.25">
      <c r="A18" s="5">
        <v>13</v>
      </c>
      <c r="B18" s="6">
        <v>28861</v>
      </c>
      <c r="C18" s="7" t="s">
        <v>62</v>
      </c>
      <c r="D18" s="6">
        <v>6</v>
      </c>
      <c r="E18" s="9">
        <v>17394</v>
      </c>
      <c r="F18" s="6">
        <v>0</v>
      </c>
      <c r="G18" s="8">
        <v>0</v>
      </c>
      <c r="H18" s="9">
        <v>17394</v>
      </c>
    </row>
    <row r="20" spans="1:8" s="2" customFormat="1" x14ac:dyDescent="0.25">
      <c r="A20" s="10" t="s">
        <v>80</v>
      </c>
      <c r="B20" s="10" t="s">
        <v>26</v>
      </c>
      <c r="C20" s="11">
        <v>389536.61</v>
      </c>
      <c r="D20" s="10" t="s">
        <v>27</v>
      </c>
      <c r="E20" s="10">
        <v>0</v>
      </c>
      <c r="F20" s="10" t="s">
        <v>28</v>
      </c>
      <c r="G20" s="11">
        <v>389536.61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K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x14ac:dyDescent="0.25">
      <c r="A3" s="44" t="s">
        <v>120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5</v>
      </c>
      <c r="G6" s="9">
        <v>49690.54</v>
      </c>
      <c r="H6" s="9">
        <v>-49690.54</v>
      </c>
    </row>
    <row r="8" spans="1:11" ht="54" customHeight="1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49690.54</v>
      </c>
      <c r="F8" s="10" t="s">
        <v>28</v>
      </c>
      <c r="G8" s="11">
        <v>-49690.54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7</v>
      </c>
      <c r="G6" s="9">
        <v>43384.87</v>
      </c>
      <c r="H6" s="9">
        <v>-43384.87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43384.87</v>
      </c>
      <c r="F8" s="10" t="s">
        <v>28</v>
      </c>
      <c r="G8" s="11">
        <v>-43384.87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8"/>
  <sheetViews>
    <sheetView workbookViewId="0">
      <selection activeCell="E13" sqref="E13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75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9</v>
      </c>
      <c r="G6" s="9">
        <v>55698.71</v>
      </c>
      <c r="H6" s="9">
        <v>-55698.71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55698.71</v>
      </c>
      <c r="F8" s="10" t="s">
        <v>28</v>
      </c>
      <c r="G8" s="11">
        <v>-55698.71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72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7</v>
      </c>
      <c r="G6" s="9">
        <v>41894.07</v>
      </c>
      <c r="H6" s="9">
        <v>-41894.07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41894.07</v>
      </c>
      <c r="F8" s="10" t="s">
        <v>28</v>
      </c>
      <c r="G8" s="11">
        <v>-41894.07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7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69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1</v>
      </c>
      <c r="G6" s="9">
        <v>4995.91</v>
      </c>
      <c r="H6" s="9">
        <v>-4995.91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4995.91</v>
      </c>
      <c r="F8" s="10" t="s">
        <v>28</v>
      </c>
      <c r="G8" s="11">
        <v>-4995.91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7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2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68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3</v>
      </c>
      <c r="G6" s="9">
        <v>10890.36</v>
      </c>
      <c r="H6" s="9">
        <v>-10890.36</v>
      </c>
    </row>
    <row r="7" spans="1:10" x14ac:dyDescent="0.25">
      <c r="A7" s="5">
        <v>2</v>
      </c>
      <c r="B7" s="6">
        <v>11447</v>
      </c>
      <c r="C7" s="7" t="s">
        <v>60</v>
      </c>
      <c r="D7" s="6">
        <v>0</v>
      </c>
      <c r="E7" s="8">
        <v>0</v>
      </c>
      <c r="F7" s="6">
        <v>1</v>
      </c>
      <c r="G7" s="8">
        <v>300</v>
      </c>
      <c r="H7" s="8">
        <v>-300</v>
      </c>
    </row>
    <row r="9" spans="1:10" s="2" customFormat="1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11190.36</v>
      </c>
      <c r="F9" s="10" t="s">
        <v>28</v>
      </c>
      <c r="G9" s="11">
        <v>-11190.36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77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6</v>
      </c>
      <c r="G6" s="9">
        <v>34725.06</v>
      </c>
      <c r="H6" s="9">
        <v>-34725.06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34725.06</v>
      </c>
      <c r="F8" s="10" t="s">
        <v>28</v>
      </c>
      <c r="G8" s="11">
        <v>-34725.06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7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69921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67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11</v>
      </c>
      <c r="G6" s="9">
        <v>39380.92</v>
      </c>
      <c r="H6" s="9">
        <v>-39380.92</v>
      </c>
    </row>
    <row r="7" spans="1:10" x14ac:dyDescent="0.25">
      <c r="A7" s="5">
        <v>2</v>
      </c>
      <c r="B7" s="6">
        <v>14133</v>
      </c>
      <c r="C7" s="7" t="s">
        <v>61</v>
      </c>
      <c r="D7" s="6">
        <v>0</v>
      </c>
      <c r="E7" s="8">
        <v>0</v>
      </c>
      <c r="F7" s="6">
        <v>1</v>
      </c>
      <c r="G7" s="9">
        <v>4400</v>
      </c>
      <c r="H7" s="9">
        <v>-4400</v>
      </c>
    </row>
    <row r="9" spans="1:10" s="2" customFormat="1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43780.92</v>
      </c>
      <c r="F9" s="10" t="s">
        <v>28</v>
      </c>
      <c r="G9" s="11">
        <v>-43780.92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3520-2CE9-400F-9D44-604504E557AE}">
  <sheetPr>
    <tabColor theme="7"/>
  </sheetPr>
  <dimension ref="A1:H8"/>
  <sheetViews>
    <sheetView workbookViewId="0">
      <selection activeCell="C10" sqref="C10"/>
    </sheetView>
  </sheetViews>
  <sheetFormatPr defaultRowHeight="13.8" x14ac:dyDescent="0.25"/>
  <cols>
    <col min="1" max="1" width="12.3984375" bestFit="1" customWidth="1"/>
    <col min="2" max="2" width="8.19921875" bestFit="1" customWidth="1"/>
    <col min="3" max="3" width="12.3984375" bestFit="1" customWidth="1"/>
    <col min="4" max="4" width="10.3984375" bestFit="1" customWidth="1"/>
    <col min="5" max="5" width="10.796875" bestFit="1" customWidth="1"/>
    <col min="6" max="6" width="19.69921875" bestFit="1" customWidth="1"/>
    <col min="7" max="7" width="11.09765625" bestFit="1" customWidth="1"/>
    <col min="8" max="8" width="9.59765625" bestFit="1" customWidth="1"/>
  </cols>
  <sheetData>
    <row r="1" spans="1:8" x14ac:dyDescent="0.25">
      <c r="A1" s="48" t="s">
        <v>124</v>
      </c>
      <c r="B1" s="48"/>
      <c r="C1" s="48"/>
      <c r="D1" s="48"/>
      <c r="E1" s="48"/>
      <c r="F1" s="48"/>
      <c r="G1" s="48"/>
      <c r="H1" s="48"/>
    </row>
    <row r="3" spans="1:8" x14ac:dyDescent="0.25">
      <c r="A3" s="48" t="s">
        <v>125</v>
      </c>
      <c r="B3" s="48"/>
      <c r="C3" s="48"/>
      <c r="D3" s="48"/>
      <c r="E3" s="48"/>
      <c r="F3" s="48"/>
      <c r="G3" s="48"/>
      <c r="H3" s="4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63</v>
      </c>
      <c r="D6">
        <v>0</v>
      </c>
      <c r="E6">
        <v>0</v>
      </c>
      <c r="F6">
        <v>9</v>
      </c>
      <c r="G6" s="16">
        <v>27444.97</v>
      </c>
      <c r="H6" s="16">
        <v>-27444.97</v>
      </c>
    </row>
    <row r="8" spans="1:8" x14ac:dyDescent="0.25">
      <c r="A8" t="s">
        <v>126</v>
      </c>
      <c r="B8" t="s">
        <v>26</v>
      </c>
      <c r="C8">
        <v>0</v>
      </c>
      <c r="D8" t="s">
        <v>27</v>
      </c>
      <c r="E8" s="16">
        <v>27444.97</v>
      </c>
      <c r="F8" t="s">
        <v>28</v>
      </c>
      <c r="G8" s="16">
        <v>-27444.97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76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7</v>
      </c>
      <c r="G6" s="9">
        <v>33807.99</v>
      </c>
      <c r="H6" s="9">
        <v>-33807.99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33807.99</v>
      </c>
      <c r="F8" s="10" t="s">
        <v>28</v>
      </c>
      <c r="G8" s="11">
        <v>-33807.99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6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9</v>
      </c>
      <c r="G6" s="9">
        <v>45496.480000000003</v>
      </c>
      <c r="H6" s="9">
        <v>-45496.480000000003</v>
      </c>
    </row>
    <row r="7" spans="1:10" x14ac:dyDescent="0.25">
      <c r="A7" s="5">
        <v>2</v>
      </c>
      <c r="B7" s="6">
        <v>28861</v>
      </c>
      <c r="C7" s="7" t="s">
        <v>62</v>
      </c>
      <c r="D7" s="6">
        <v>6</v>
      </c>
      <c r="E7" s="9">
        <v>2259</v>
      </c>
      <c r="F7" s="6">
        <v>0</v>
      </c>
      <c r="G7" s="8">
        <v>0</v>
      </c>
      <c r="H7" s="9">
        <v>2259</v>
      </c>
    </row>
    <row r="9" spans="1:10" s="2" customFormat="1" ht="27.6" x14ac:dyDescent="0.25">
      <c r="A9" s="10" t="s">
        <v>66</v>
      </c>
      <c r="B9" s="10" t="s">
        <v>26</v>
      </c>
      <c r="C9" s="11">
        <v>2259</v>
      </c>
      <c r="D9" s="10" t="s">
        <v>27</v>
      </c>
      <c r="E9" s="11">
        <v>45496.480000000003</v>
      </c>
      <c r="F9" s="10" t="s">
        <v>28</v>
      </c>
      <c r="G9" s="11">
        <v>-43237.48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J10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119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3</v>
      </c>
      <c r="G6" s="9">
        <v>1012.5</v>
      </c>
      <c r="H6" s="9">
        <v>-1012.5</v>
      </c>
    </row>
    <row r="7" spans="1:10" x14ac:dyDescent="0.25">
      <c r="A7" s="5">
        <v>2</v>
      </c>
      <c r="B7" s="6">
        <v>11450</v>
      </c>
      <c r="C7" s="7" t="s">
        <v>24</v>
      </c>
      <c r="D7" s="6">
        <v>0</v>
      </c>
      <c r="E7" s="8">
        <v>0</v>
      </c>
      <c r="F7" s="6">
        <v>1</v>
      </c>
      <c r="G7" s="9">
        <v>1280</v>
      </c>
      <c r="H7" s="9">
        <v>-1280</v>
      </c>
    </row>
    <row r="8" spans="1:10" x14ac:dyDescent="0.25">
      <c r="A8" s="5">
        <v>3</v>
      </c>
      <c r="B8" s="6">
        <v>11098</v>
      </c>
      <c r="C8" s="7" t="s">
        <v>19</v>
      </c>
      <c r="D8" s="6">
        <v>1</v>
      </c>
      <c r="E8" s="9">
        <v>1600</v>
      </c>
      <c r="F8" s="6">
        <v>0</v>
      </c>
      <c r="G8" s="8">
        <v>0</v>
      </c>
      <c r="H8" s="9">
        <v>1600</v>
      </c>
    </row>
    <row r="10" spans="1:10" s="2" customFormat="1" ht="27.6" x14ac:dyDescent="0.25">
      <c r="A10" s="10" t="s">
        <v>113</v>
      </c>
      <c r="B10" s="10" t="s">
        <v>26</v>
      </c>
      <c r="C10" s="11">
        <v>1600</v>
      </c>
      <c r="D10" s="10" t="s">
        <v>27</v>
      </c>
      <c r="E10" s="11">
        <v>2292.5</v>
      </c>
      <c r="F10" s="10" t="s">
        <v>28</v>
      </c>
      <c r="G10" s="10">
        <v>-692.5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/>
  </sheetPr>
  <dimension ref="A1:K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3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8.59765625" style="1" bestFit="1" customWidth="1"/>
    <col min="9" max="16384" width="25" style="1"/>
  </cols>
  <sheetData>
    <row r="1" spans="1:1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x14ac:dyDescent="0.25">
      <c r="A3" s="44" t="s">
        <v>73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8</v>
      </c>
      <c r="G6" s="9">
        <v>9618.1</v>
      </c>
      <c r="H6" s="9">
        <v>-9618.1</v>
      </c>
    </row>
    <row r="7" spans="1:11" x14ac:dyDescent="0.25">
      <c r="A7" s="5">
        <v>2</v>
      </c>
      <c r="B7" s="6">
        <v>11034</v>
      </c>
      <c r="C7" s="7" t="s">
        <v>54</v>
      </c>
      <c r="D7" s="6">
        <v>1</v>
      </c>
      <c r="E7" s="8">
        <v>300</v>
      </c>
      <c r="F7" s="6">
        <v>0</v>
      </c>
      <c r="G7" s="8">
        <v>0</v>
      </c>
      <c r="H7" s="8">
        <v>300</v>
      </c>
    </row>
    <row r="9" spans="1:11" s="2" customFormat="1" ht="27.6" x14ac:dyDescent="0.25">
      <c r="A9" s="10" t="s">
        <v>66</v>
      </c>
      <c r="B9" s="10" t="s">
        <v>26</v>
      </c>
      <c r="C9" s="10">
        <v>300</v>
      </c>
      <c r="D9" s="10" t="s">
        <v>27</v>
      </c>
      <c r="E9" s="11">
        <v>9618.1</v>
      </c>
      <c r="F9" s="10" t="s">
        <v>28</v>
      </c>
      <c r="G9" s="11">
        <v>-9318.1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5.796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74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8</v>
      </c>
      <c r="G6" s="9">
        <v>24805.17</v>
      </c>
      <c r="H6" s="9">
        <v>-24805.17</v>
      </c>
    </row>
    <row r="7" spans="1:10" x14ac:dyDescent="0.25">
      <c r="A7" s="5">
        <v>2</v>
      </c>
      <c r="B7" s="6">
        <v>11036</v>
      </c>
      <c r="C7" s="7" t="s">
        <v>56</v>
      </c>
      <c r="D7" s="6">
        <v>1</v>
      </c>
      <c r="E7" s="9">
        <v>4400</v>
      </c>
      <c r="F7" s="6">
        <v>0</v>
      </c>
      <c r="G7" s="8">
        <v>0</v>
      </c>
      <c r="H7" s="9">
        <v>4400</v>
      </c>
    </row>
    <row r="9" spans="1:10" s="2" customFormat="1" ht="27.6" x14ac:dyDescent="0.25">
      <c r="A9" s="10" t="s">
        <v>66</v>
      </c>
      <c r="B9" s="10" t="s">
        <v>26</v>
      </c>
      <c r="C9" s="11">
        <v>4400</v>
      </c>
      <c r="D9" s="10" t="s">
        <v>27</v>
      </c>
      <c r="E9" s="11">
        <v>24805.17</v>
      </c>
      <c r="F9" s="10" t="s">
        <v>28</v>
      </c>
      <c r="G9" s="11">
        <v>-20405.169999999998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7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4.7968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65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10705</v>
      </c>
      <c r="C6" s="7" t="s">
        <v>63</v>
      </c>
      <c r="D6" s="6">
        <v>0</v>
      </c>
      <c r="E6" s="8">
        <v>0</v>
      </c>
      <c r="F6" s="6">
        <v>6</v>
      </c>
      <c r="G6" s="9">
        <v>17394</v>
      </c>
      <c r="H6" s="9">
        <v>-17394</v>
      </c>
    </row>
    <row r="7" spans="1:10" x14ac:dyDescent="0.25">
      <c r="A7" s="5">
        <v>2</v>
      </c>
      <c r="B7" s="6">
        <v>11039</v>
      </c>
      <c r="C7" s="7" t="s">
        <v>59</v>
      </c>
      <c r="D7" s="6">
        <v>0</v>
      </c>
      <c r="E7" s="8">
        <v>0</v>
      </c>
      <c r="F7" s="6">
        <v>6</v>
      </c>
      <c r="G7" s="9">
        <v>2259</v>
      </c>
      <c r="H7" s="9">
        <v>-2259</v>
      </c>
    </row>
    <row r="9" spans="1:10" s="2" customFormat="1" ht="27.6" x14ac:dyDescent="0.25">
      <c r="A9" s="10" t="s">
        <v>66</v>
      </c>
      <c r="B9" s="10" t="s">
        <v>26</v>
      </c>
      <c r="C9" s="10">
        <v>0</v>
      </c>
      <c r="D9" s="10" t="s">
        <v>27</v>
      </c>
      <c r="E9" s="11">
        <v>19653</v>
      </c>
      <c r="F9" s="10" t="s">
        <v>28</v>
      </c>
      <c r="G9" s="11">
        <v>-19653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007C-1F1B-4E48-8390-18254F599209}">
  <dimension ref="A1:H103"/>
  <sheetViews>
    <sheetView tabSelected="1" zoomScale="90" zoomScaleNormal="90" workbookViewId="0">
      <pane ySplit="5" topLeftCell="A75" activePane="bottomLeft" state="frozen"/>
      <selection pane="bottomLeft" activeCell="D84" sqref="D84"/>
    </sheetView>
  </sheetViews>
  <sheetFormatPr defaultRowHeight="16.2" customHeight="1" x14ac:dyDescent="0.25"/>
  <cols>
    <col min="1" max="1" width="5.8984375" style="17" customWidth="1"/>
    <col min="2" max="2" width="11.19921875" style="40" bestFit="1" customWidth="1"/>
    <col min="3" max="3" width="31.796875" style="40" customWidth="1"/>
    <col min="4" max="4" width="10.69921875" style="41" customWidth="1"/>
    <col min="5" max="5" width="15.09765625" style="42" customWidth="1"/>
    <col min="6" max="6" width="11" style="41" customWidth="1"/>
    <col min="7" max="7" width="14.5" style="42" customWidth="1"/>
    <col min="8" max="8" width="12.8984375" customWidth="1"/>
  </cols>
  <sheetData>
    <row r="1" spans="1:8" ht="19.2" customHeight="1" x14ac:dyDescent="0.35">
      <c r="A1" s="48" t="s">
        <v>127</v>
      </c>
      <c r="B1" s="48"/>
      <c r="C1" s="48"/>
      <c r="D1" s="48"/>
      <c r="E1" s="48"/>
      <c r="F1" s="48"/>
      <c r="G1" s="48"/>
      <c r="H1" s="48"/>
    </row>
    <row r="2" spans="1:8" ht="16.2" customHeight="1" x14ac:dyDescent="0.25">
      <c r="A2" s="48" t="s">
        <v>128</v>
      </c>
      <c r="B2" s="48"/>
      <c r="C2" s="48"/>
      <c r="D2" s="48"/>
      <c r="E2" s="48"/>
      <c r="F2" s="48"/>
      <c r="G2" s="48"/>
      <c r="H2" s="48"/>
    </row>
    <row r="3" spans="1:8" ht="16.2" customHeight="1" x14ac:dyDescent="0.25">
      <c r="A3" s="49"/>
      <c r="B3" s="49"/>
      <c r="C3" s="49"/>
      <c r="D3" s="49"/>
      <c r="E3" s="49"/>
      <c r="F3" s="49"/>
      <c r="G3" s="49"/>
      <c r="H3" s="49"/>
    </row>
    <row r="4" spans="1:8" s="21" customFormat="1" ht="16.2" customHeight="1" x14ac:dyDescent="0.25">
      <c r="A4" s="50" t="s">
        <v>0</v>
      </c>
      <c r="B4" s="51" t="s">
        <v>129</v>
      </c>
      <c r="C4" s="51" t="s">
        <v>130</v>
      </c>
      <c r="D4" s="50" t="s">
        <v>131</v>
      </c>
      <c r="E4" s="50"/>
      <c r="F4" s="50" t="s">
        <v>132</v>
      </c>
      <c r="G4" s="52"/>
      <c r="H4" s="20" t="s">
        <v>133</v>
      </c>
    </row>
    <row r="5" spans="1:8" s="21" customFormat="1" ht="33" customHeight="1" x14ac:dyDescent="0.25">
      <c r="A5" s="50"/>
      <c r="B5" s="51"/>
      <c r="C5" s="51"/>
      <c r="D5" s="18" t="s">
        <v>134</v>
      </c>
      <c r="E5" s="18" t="s">
        <v>135</v>
      </c>
      <c r="F5" s="18" t="s">
        <v>134</v>
      </c>
      <c r="G5" s="19" t="s">
        <v>135</v>
      </c>
      <c r="H5" s="22" t="s">
        <v>136</v>
      </c>
    </row>
    <row r="6" spans="1:8" ht="16.2" customHeight="1" x14ac:dyDescent="0.25">
      <c r="A6" s="23">
        <v>1</v>
      </c>
      <c r="B6" s="24" t="s">
        <v>137</v>
      </c>
      <c r="C6" s="25" t="s">
        <v>138</v>
      </c>
      <c r="D6" s="26">
        <v>11</v>
      </c>
      <c r="E6" s="27">
        <f>+' โรงพยาบาลนครพนม'!C19</f>
        <v>338274.51</v>
      </c>
      <c r="F6" s="26">
        <v>1</v>
      </c>
      <c r="G6" s="28">
        <f>+' โรงพยาบาลนครพนม'!E19</f>
        <v>35363.5</v>
      </c>
      <c r="H6" s="29">
        <f t="shared" ref="H6:H17" si="0">+E6-G6</f>
        <v>302911.01</v>
      </c>
    </row>
    <row r="7" spans="1:8" ht="16.2" customHeight="1" x14ac:dyDescent="0.25">
      <c r="A7" s="23">
        <v>2</v>
      </c>
      <c r="B7" s="24" t="s">
        <v>137</v>
      </c>
      <c r="C7" s="30" t="s">
        <v>139</v>
      </c>
      <c r="D7" s="26"/>
      <c r="E7" s="27"/>
      <c r="F7" s="26">
        <v>1</v>
      </c>
      <c r="G7" s="28">
        <f>+โรงพยาบาลปลาปาก!E8</f>
        <v>17537.8</v>
      </c>
      <c r="H7" s="29">
        <f t="shared" si="0"/>
        <v>-17537.8</v>
      </c>
    </row>
    <row r="8" spans="1:8" ht="16.2" customHeight="1" x14ac:dyDescent="0.25">
      <c r="A8" s="23">
        <v>3</v>
      </c>
      <c r="B8" s="24" t="s">
        <v>137</v>
      </c>
      <c r="C8" s="25" t="s">
        <v>140</v>
      </c>
      <c r="D8" s="26"/>
      <c r="E8" s="27"/>
      <c r="F8" s="26">
        <v>1</v>
      </c>
      <c r="G8" s="28">
        <f>+' โรงพยาบาลท่าอุเทน  '!E8</f>
        <v>49124.74</v>
      </c>
      <c r="H8" s="29">
        <f t="shared" si="0"/>
        <v>-49124.74</v>
      </c>
    </row>
    <row r="9" spans="1:8" ht="16.2" customHeight="1" x14ac:dyDescent="0.25">
      <c r="A9" s="23">
        <v>4</v>
      </c>
      <c r="B9" s="24" t="s">
        <v>137</v>
      </c>
      <c r="C9" s="25" t="s">
        <v>141</v>
      </c>
      <c r="D9" s="26"/>
      <c r="E9" s="27"/>
      <c r="F9" s="26">
        <v>1</v>
      </c>
      <c r="G9" s="28">
        <f>+'โรงพยาบาลบ้านแพง '!E8</f>
        <v>10785.2</v>
      </c>
      <c r="H9" s="29">
        <f t="shared" si="0"/>
        <v>-10785.2</v>
      </c>
    </row>
    <row r="10" spans="1:8" ht="16.2" customHeight="1" x14ac:dyDescent="0.25">
      <c r="A10" s="23">
        <v>5</v>
      </c>
      <c r="B10" s="24" t="s">
        <v>137</v>
      </c>
      <c r="C10" s="25" t="s">
        <v>142</v>
      </c>
      <c r="D10" s="26"/>
      <c r="E10" s="27"/>
      <c r="F10" s="26">
        <v>1</v>
      </c>
      <c r="G10" s="28">
        <f>+โรงพยาบาลนาทม!E8</f>
        <v>26623.599999999999</v>
      </c>
      <c r="H10" s="29">
        <f t="shared" si="0"/>
        <v>-26623.599999999999</v>
      </c>
    </row>
    <row r="11" spans="1:8" ht="16.2" customHeight="1" x14ac:dyDescent="0.25">
      <c r="A11" s="23">
        <v>6</v>
      </c>
      <c r="B11" s="24" t="s">
        <v>137</v>
      </c>
      <c r="C11" s="25" t="s">
        <v>143</v>
      </c>
      <c r="D11" s="26"/>
      <c r="E11" s="27"/>
      <c r="F11" s="26">
        <v>1</v>
      </c>
      <c r="G11" s="28">
        <f>+' โรงพยาบาลเรณูนคร'!E8</f>
        <v>3600</v>
      </c>
      <c r="H11" s="29">
        <f t="shared" si="0"/>
        <v>-3600</v>
      </c>
    </row>
    <row r="12" spans="1:8" ht="16.2" customHeight="1" x14ac:dyDescent="0.25">
      <c r="A12" s="23">
        <v>7</v>
      </c>
      <c r="B12" s="24" t="s">
        <v>137</v>
      </c>
      <c r="C12" s="25" t="s">
        <v>144</v>
      </c>
      <c r="D12" s="26"/>
      <c r="E12" s="27"/>
      <c r="F12" s="26">
        <v>1</v>
      </c>
      <c r="G12" s="28">
        <f>+'โรงพยาบาลนาแก '!E8</f>
        <v>85346.240000000005</v>
      </c>
      <c r="H12" s="29">
        <f t="shared" si="0"/>
        <v>-85346.240000000005</v>
      </c>
    </row>
    <row r="13" spans="1:8" ht="16.2" customHeight="1" x14ac:dyDescent="0.25">
      <c r="A13" s="23">
        <v>8</v>
      </c>
      <c r="B13" s="24" t="s">
        <v>137</v>
      </c>
      <c r="C13" s="25" t="s">
        <v>145</v>
      </c>
      <c r="D13" s="26"/>
      <c r="E13" s="27"/>
      <c r="F13" s="26">
        <v>1</v>
      </c>
      <c r="G13" s="28">
        <f>+' โรงพยาบาลศรีสงคราม'!E8</f>
        <v>20860.82</v>
      </c>
      <c r="H13" s="29">
        <f t="shared" si="0"/>
        <v>-20860.82</v>
      </c>
    </row>
    <row r="14" spans="1:8" ht="16.2" customHeight="1" x14ac:dyDescent="0.25">
      <c r="A14" s="23">
        <v>9</v>
      </c>
      <c r="B14" s="24" t="s">
        <v>137</v>
      </c>
      <c r="C14" s="25" t="s">
        <v>146</v>
      </c>
      <c r="D14" s="26"/>
      <c r="E14" s="27"/>
      <c r="F14" s="26">
        <v>1</v>
      </c>
      <c r="G14" s="28">
        <f>+โรงพยาบาลนาหว้า!E8</f>
        <v>19433.599999999999</v>
      </c>
      <c r="H14" s="29">
        <f t="shared" si="0"/>
        <v>-19433.599999999999</v>
      </c>
    </row>
    <row r="15" spans="1:8" ht="16.2" customHeight="1" x14ac:dyDescent="0.25">
      <c r="A15" s="23">
        <v>10</v>
      </c>
      <c r="B15" s="24" t="s">
        <v>137</v>
      </c>
      <c r="C15" s="25" t="s">
        <v>147</v>
      </c>
      <c r="D15" s="26"/>
      <c r="E15" s="27"/>
      <c r="F15" s="26">
        <v>1</v>
      </c>
      <c r="G15" s="28">
        <f>+' โรงพยาบาลโพนสวรรค์ '!E8</f>
        <v>18567.439999999999</v>
      </c>
      <c r="H15" s="29">
        <f t="shared" si="0"/>
        <v>-18567.439999999999</v>
      </c>
    </row>
    <row r="16" spans="1:8" ht="16.2" customHeight="1" x14ac:dyDescent="0.25">
      <c r="A16" s="23">
        <v>11</v>
      </c>
      <c r="B16" s="24" t="s">
        <v>137</v>
      </c>
      <c r="C16" s="25" t="s">
        <v>148</v>
      </c>
      <c r="D16" s="26"/>
      <c r="E16" s="27"/>
      <c r="F16" s="26">
        <v>1</v>
      </c>
      <c r="G16" s="28">
        <f>+ร.พ.สมเด็จพระยุพราชธาตุพนม!E8</f>
        <v>80672.2</v>
      </c>
      <c r="H16" s="29">
        <f t="shared" si="0"/>
        <v>-80672.2</v>
      </c>
    </row>
    <row r="17" spans="1:8" ht="16.2" customHeight="1" x14ac:dyDescent="0.25">
      <c r="A17" s="23">
        <v>12</v>
      </c>
      <c r="B17" s="24" t="s">
        <v>137</v>
      </c>
      <c r="C17" s="25" t="s">
        <v>149</v>
      </c>
      <c r="D17" s="26"/>
      <c r="E17" s="27"/>
      <c r="F17" s="26">
        <v>1</v>
      </c>
      <c r="G17" s="28">
        <f>+'โรงพยาบาลวังยาง '!E8</f>
        <v>5722.87</v>
      </c>
      <c r="H17" s="29">
        <f t="shared" si="0"/>
        <v>-5722.87</v>
      </c>
    </row>
    <row r="18" spans="1:8" ht="16.2" customHeight="1" x14ac:dyDescent="0.25">
      <c r="A18" s="31"/>
      <c r="B18" s="32" t="s">
        <v>137</v>
      </c>
      <c r="C18" s="33" t="s">
        <v>150</v>
      </c>
      <c r="D18" s="34"/>
      <c r="E18" s="35">
        <f>SUM(E6:E17)</f>
        <v>338274.51</v>
      </c>
      <c r="F18" s="35"/>
      <c r="G18" s="35">
        <f t="shared" ref="G18:H18" si="1">SUM(G6:G17)</f>
        <v>373638.01</v>
      </c>
      <c r="H18" s="35">
        <f t="shared" si="1"/>
        <v>-35363.499999999993</v>
      </c>
    </row>
    <row r="19" spans="1:8" ht="16.2" customHeight="1" x14ac:dyDescent="0.25">
      <c r="A19" s="23">
        <v>13</v>
      </c>
      <c r="B19" s="24" t="s">
        <v>151</v>
      </c>
      <c r="C19" s="25" t="s">
        <v>152</v>
      </c>
      <c r="D19" s="26">
        <v>7</v>
      </c>
      <c r="E19" s="27">
        <f>+' โรงพยาบาลบึงกาฬ'!C15</f>
        <v>93856.05</v>
      </c>
      <c r="F19" s="26">
        <v>1</v>
      </c>
      <c r="G19" s="28">
        <f>+' โรงพยาบาลบึงกาฬ'!E15</f>
        <v>34974</v>
      </c>
      <c r="H19" s="29">
        <f t="shared" ref="H19:H26" si="2">+E19-G19</f>
        <v>58882.05</v>
      </c>
    </row>
    <row r="20" spans="1:8" ht="16.2" customHeight="1" x14ac:dyDescent="0.25">
      <c r="A20" s="23">
        <v>14</v>
      </c>
      <c r="B20" s="24" t="s">
        <v>151</v>
      </c>
      <c r="C20" s="25" t="s">
        <v>153</v>
      </c>
      <c r="D20" s="26"/>
      <c r="E20" s="27"/>
      <c r="F20" s="26">
        <v>1</v>
      </c>
      <c r="G20" s="28">
        <f>+โรงพยาบาลพรเจริญ!E8</f>
        <v>15855.92</v>
      </c>
      <c r="H20" s="29">
        <f t="shared" si="2"/>
        <v>-15855.92</v>
      </c>
    </row>
    <row r="21" spans="1:8" ht="16.2" customHeight="1" x14ac:dyDescent="0.25">
      <c r="A21" s="23">
        <v>15</v>
      </c>
      <c r="B21" s="24" t="s">
        <v>151</v>
      </c>
      <c r="C21" s="25" t="s">
        <v>154</v>
      </c>
      <c r="D21" s="26"/>
      <c r="E21" s="27"/>
      <c r="F21" s="26">
        <v>1</v>
      </c>
      <c r="G21" s="28">
        <f>+'โรงพยาบาลโซ่พิสัย '!E8</f>
        <v>14113</v>
      </c>
      <c r="H21" s="29">
        <f t="shared" si="2"/>
        <v>-14113</v>
      </c>
    </row>
    <row r="22" spans="1:8" ht="16.2" customHeight="1" x14ac:dyDescent="0.25">
      <c r="A22" s="23">
        <v>16</v>
      </c>
      <c r="B22" s="24" t="s">
        <v>151</v>
      </c>
      <c r="C22" s="25" t="s">
        <v>155</v>
      </c>
      <c r="D22" s="26"/>
      <c r="E22" s="27"/>
      <c r="F22" s="26">
        <v>1</v>
      </c>
      <c r="G22" s="28">
        <f>+' โรงพยาบาลเซกา'!E8</f>
        <v>4781.8</v>
      </c>
      <c r="H22" s="29">
        <f t="shared" si="2"/>
        <v>-4781.8</v>
      </c>
    </row>
    <row r="23" spans="1:8" ht="16.2" customHeight="1" x14ac:dyDescent="0.25">
      <c r="A23" s="23">
        <v>17</v>
      </c>
      <c r="B23" s="24" t="s">
        <v>151</v>
      </c>
      <c r="C23" s="25" t="s">
        <v>156</v>
      </c>
      <c r="D23" s="26"/>
      <c r="E23" s="27"/>
      <c r="F23" s="26">
        <v>1</v>
      </c>
      <c r="G23" s="28">
        <f>+โรงพยาบาลปากคาด!E8</f>
        <v>18417.560000000001</v>
      </c>
      <c r="H23" s="29">
        <f t="shared" si="2"/>
        <v>-18417.560000000001</v>
      </c>
    </row>
    <row r="24" spans="1:8" ht="16.2" customHeight="1" x14ac:dyDescent="0.25">
      <c r="A24" s="23">
        <v>18</v>
      </c>
      <c r="B24" s="24" t="s">
        <v>151</v>
      </c>
      <c r="C24" s="25" t="s">
        <v>157</v>
      </c>
      <c r="D24" s="26"/>
      <c r="E24" s="27"/>
      <c r="F24" s="26">
        <v>1</v>
      </c>
      <c r="G24" s="28">
        <f>+' โรงพยาบาลบึงโขงหลง'!E8</f>
        <v>8290.2000000000007</v>
      </c>
      <c r="H24" s="29">
        <f t="shared" si="2"/>
        <v>-8290.2000000000007</v>
      </c>
    </row>
    <row r="25" spans="1:8" ht="16.2" customHeight="1" x14ac:dyDescent="0.25">
      <c r="A25" s="23">
        <v>19</v>
      </c>
      <c r="B25" s="24" t="s">
        <v>151</v>
      </c>
      <c r="C25" s="25" t="s">
        <v>158</v>
      </c>
      <c r="D25" s="26"/>
      <c r="E25" s="27"/>
      <c r="F25" s="26">
        <v>2</v>
      </c>
      <c r="G25" s="28">
        <f>+โรงพยาบาลศรีวิไล!E9</f>
        <v>4659.8999999999996</v>
      </c>
      <c r="H25" s="29">
        <f t="shared" si="2"/>
        <v>-4659.8999999999996</v>
      </c>
    </row>
    <row r="26" spans="1:8" ht="16.2" customHeight="1" x14ac:dyDescent="0.25">
      <c r="A26" s="23">
        <v>20</v>
      </c>
      <c r="B26" s="24" t="s">
        <v>151</v>
      </c>
      <c r="C26" s="25" t="s">
        <v>159</v>
      </c>
      <c r="D26" s="26"/>
      <c r="E26" s="27"/>
      <c r="F26" s="26">
        <v>1</v>
      </c>
      <c r="G26" s="28">
        <f>+โรงพยาบาลบุ่งคล้า!E8</f>
        <v>29620.87</v>
      </c>
      <c r="H26" s="29">
        <f t="shared" si="2"/>
        <v>-29620.87</v>
      </c>
    </row>
    <row r="27" spans="1:8" ht="16.2" customHeight="1" x14ac:dyDescent="0.25">
      <c r="A27" s="31"/>
      <c r="B27" s="32" t="s">
        <v>151</v>
      </c>
      <c r="C27" s="33" t="s">
        <v>160</v>
      </c>
      <c r="D27" s="34"/>
      <c r="E27" s="35">
        <f>SUM(E19:E26)</f>
        <v>93856.05</v>
      </c>
      <c r="F27" s="35"/>
      <c r="G27" s="35">
        <f t="shared" ref="G27:H27" si="3">SUM(G19:G26)</f>
        <v>130713.24999999999</v>
      </c>
      <c r="H27" s="35">
        <f t="shared" si="3"/>
        <v>-36857.199999999997</v>
      </c>
    </row>
    <row r="28" spans="1:8" ht="16.2" customHeight="1" x14ac:dyDescent="0.25">
      <c r="A28" s="23">
        <v>21</v>
      </c>
      <c r="B28" s="24" t="s">
        <v>161</v>
      </c>
      <c r="C28" s="25" t="s">
        <v>162</v>
      </c>
      <c r="D28" s="26">
        <v>13</v>
      </c>
      <c r="E28" s="27">
        <f>+โรงพยาบาลเลย!C20</f>
        <v>389536.61</v>
      </c>
      <c r="F28" s="26"/>
      <c r="G28" s="28"/>
      <c r="H28" s="29">
        <f t="shared" ref="H28:H41" si="4">+E28-G28</f>
        <v>389536.61</v>
      </c>
    </row>
    <row r="29" spans="1:8" ht="16.2" customHeight="1" x14ac:dyDescent="0.25">
      <c r="A29" s="23">
        <v>22</v>
      </c>
      <c r="B29" s="24" t="s">
        <v>161</v>
      </c>
      <c r="C29" s="25" t="s">
        <v>163</v>
      </c>
      <c r="D29" s="26"/>
      <c r="E29" s="27"/>
      <c r="F29" s="26">
        <v>1</v>
      </c>
      <c r="G29" s="28">
        <f>+' โรงพยาบาลนาด้วง'!E8</f>
        <v>43384.87</v>
      </c>
      <c r="H29" s="29">
        <f t="shared" si="4"/>
        <v>-43384.87</v>
      </c>
    </row>
    <row r="30" spans="1:8" ht="16.2" customHeight="1" x14ac:dyDescent="0.25">
      <c r="A30" s="23">
        <v>23</v>
      </c>
      <c r="B30" s="24" t="s">
        <v>161</v>
      </c>
      <c r="C30" s="25" t="s">
        <v>164</v>
      </c>
      <c r="D30" s="26"/>
      <c r="E30" s="36"/>
      <c r="F30" s="26">
        <v>1</v>
      </c>
      <c r="G30" s="28">
        <f>+โรงพยาบาลเชียงคาน!E8</f>
        <v>55698.71</v>
      </c>
      <c r="H30" s="29">
        <f t="shared" si="4"/>
        <v>-55698.71</v>
      </c>
    </row>
    <row r="31" spans="1:8" ht="16.2" customHeight="1" x14ac:dyDescent="0.25">
      <c r="A31" s="23">
        <v>24</v>
      </c>
      <c r="B31" s="24" t="s">
        <v>161</v>
      </c>
      <c r="C31" s="25" t="s">
        <v>165</v>
      </c>
      <c r="D31" s="26"/>
      <c r="E31" s="27"/>
      <c r="F31" s="26">
        <v>1</v>
      </c>
      <c r="G31" s="28">
        <f>+' โรงพยาบาลปากชม'!E8</f>
        <v>41894.07</v>
      </c>
      <c r="H31" s="29">
        <f t="shared" si="4"/>
        <v>-41894.07</v>
      </c>
    </row>
    <row r="32" spans="1:8" ht="16.2" customHeight="1" x14ac:dyDescent="0.25">
      <c r="A32" s="23">
        <v>25</v>
      </c>
      <c r="B32" s="24" t="s">
        <v>161</v>
      </c>
      <c r="C32" s="25" t="s">
        <v>166</v>
      </c>
      <c r="D32" s="26"/>
      <c r="E32" s="27"/>
      <c r="F32" s="26">
        <v>1</v>
      </c>
      <c r="G32" s="28">
        <f>+โรงพยาบาลนาแห้ว!E8</f>
        <v>4995.91</v>
      </c>
      <c r="H32" s="29">
        <f t="shared" si="4"/>
        <v>-4995.91</v>
      </c>
    </row>
    <row r="33" spans="1:8" ht="16.2" customHeight="1" x14ac:dyDescent="0.25">
      <c r="A33" s="23">
        <v>26</v>
      </c>
      <c r="B33" s="24" t="s">
        <v>161</v>
      </c>
      <c r="C33" s="25" t="s">
        <v>167</v>
      </c>
      <c r="D33" s="26"/>
      <c r="E33" s="27"/>
      <c r="F33" s="26">
        <v>1</v>
      </c>
      <c r="G33" s="28">
        <f>+โรงพยาบาลภูเรือ!E9</f>
        <v>11190.36</v>
      </c>
      <c r="H33" s="29">
        <f t="shared" si="4"/>
        <v>-11190.36</v>
      </c>
    </row>
    <row r="34" spans="1:8" ht="16.2" customHeight="1" x14ac:dyDescent="0.25">
      <c r="A34" s="23">
        <v>27</v>
      </c>
      <c r="B34" s="24" t="s">
        <v>161</v>
      </c>
      <c r="C34" s="25" t="s">
        <v>168</v>
      </c>
      <c r="D34" s="26"/>
      <c r="E34" s="27"/>
      <c r="F34" s="26">
        <v>1</v>
      </c>
      <c r="G34" s="28">
        <f>+โรงพยาบาลท่าลี่!E8</f>
        <v>34725.06</v>
      </c>
      <c r="H34" s="29">
        <f t="shared" si="4"/>
        <v>-34725.06</v>
      </c>
    </row>
    <row r="35" spans="1:8" ht="16.2" customHeight="1" x14ac:dyDescent="0.25">
      <c r="A35" s="23">
        <v>28</v>
      </c>
      <c r="B35" s="24" t="s">
        <v>161</v>
      </c>
      <c r="C35" s="25" t="s">
        <v>169</v>
      </c>
      <c r="D35" s="26"/>
      <c r="E35" s="27"/>
      <c r="F35" s="26">
        <v>1</v>
      </c>
      <c r="G35" s="28">
        <f>+โรงพยาบาลวังสะพุง!E9</f>
        <v>43780.92</v>
      </c>
      <c r="H35" s="29">
        <f t="shared" si="4"/>
        <v>-43780.92</v>
      </c>
    </row>
    <row r="36" spans="1:8" ht="16.2" customHeight="1" x14ac:dyDescent="0.25">
      <c r="A36" s="23">
        <v>29</v>
      </c>
      <c r="B36" s="24" t="s">
        <v>161</v>
      </c>
      <c r="C36" s="25" t="s">
        <v>170</v>
      </c>
      <c r="D36" s="26"/>
      <c r="E36" s="27"/>
      <c r="F36" s="26">
        <v>1</v>
      </c>
      <c r="G36" s="28">
        <f>+โรงพยาบาลภูกระดึง!E8</f>
        <v>27444.97</v>
      </c>
      <c r="H36" s="29">
        <f t="shared" si="4"/>
        <v>-27444.97</v>
      </c>
    </row>
    <row r="37" spans="1:8" ht="16.2" customHeight="1" x14ac:dyDescent="0.25">
      <c r="A37" s="23">
        <v>30</v>
      </c>
      <c r="B37" s="24" t="s">
        <v>161</v>
      </c>
      <c r="C37" s="25" t="s">
        <v>171</v>
      </c>
      <c r="D37" s="26"/>
      <c r="E37" s="27"/>
      <c r="F37" s="26">
        <v>1</v>
      </c>
      <c r="G37" s="28">
        <f>+' โรงพยาบาลภูหลวง'!E8</f>
        <v>33807.99</v>
      </c>
      <c r="H37" s="29">
        <f t="shared" si="4"/>
        <v>-33807.99</v>
      </c>
    </row>
    <row r="38" spans="1:8" ht="16.2" customHeight="1" x14ac:dyDescent="0.25">
      <c r="A38" s="23">
        <v>31</v>
      </c>
      <c r="B38" s="24" t="s">
        <v>161</v>
      </c>
      <c r="C38" s="25" t="s">
        <v>172</v>
      </c>
      <c r="D38" s="26">
        <v>1</v>
      </c>
      <c r="E38" s="27">
        <f>+โรงพยาบาลผาขาว!C9</f>
        <v>2259</v>
      </c>
      <c r="F38" s="26">
        <v>1</v>
      </c>
      <c r="G38" s="28">
        <f>+โรงพยาบาลผาขาว!E9</f>
        <v>45496.480000000003</v>
      </c>
      <c r="H38" s="29">
        <f t="shared" si="4"/>
        <v>-43237.48</v>
      </c>
    </row>
    <row r="39" spans="1:8" ht="16.2" customHeight="1" x14ac:dyDescent="0.25">
      <c r="A39" s="23">
        <v>32</v>
      </c>
      <c r="B39" s="24" t="s">
        <v>161</v>
      </c>
      <c r="C39" s="25" t="s">
        <v>173</v>
      </c>
      <c r="D39" s="26">
        <v>1</v>
      </c>
      <c r="E39" s="27">
        <f>+ร.พ.สมเด็จพระยุพราชด่านซ้าย!C9</f>
        <v>300</v>
      </c>
      <c r="F39" s="26">
        <v>1</v>
      </c>
      <c r="G39" s="28">
        <f>+ร.พ.สมเด็จพระยุพราชด่านซ้าย!E9</f>
        <v>9618.1</v>
      </c>
      <c r="H39" s="29">
        <f t="shared" si="4"/>
        <v>-9318.1</v>
      </c>
    </row>
    <row r="40" spans="1:8" ht="16.2" customHeight="1" x14ac:dyDescent="0.25">
      <c r="A40" s="23">
        <v>33</v>
      </c>
      <c r="B40" s="24" t="s">
        <v>161</v>
      </c>
      <c r="C40" s="24" t="s">
        <v>174</v>
      </c>
      <c r="D40" s="26">
        <v>1</v>
      </c>
      <c r="E40" s="27">
        <f>+' โรงพยาบาลเอราวัณ'!C9</f>
        <v>4400</v>
      </c>
      <c r="F40" s="26">
        <v>1</v>
      </c>
      <c r="G40" s="28">
        <f>+' โรงพยาบาลเอราวัณ'!E9</f>
        <v>24805.17</v>
      </c>
      <c r="H40" s="29">
        <f t="shared" si="4"/>
        <v>-20405.169999999998</v>
      </c>
    </row>
    <row r="41" spans="1:8" ht="16.2" customHeight="1" x14ac:dyDescent="0.25">
      <c r="A41" s="23">
        <v>34</v>
      </c>
      <c r="B41" s="24" t="s">
        <v>161</v>
      </c>
      <c r="C41" s="24" t="s">
        <v>175</v>
      </c>
      <c r="D41" s="26"/>
      <c r="E41" s="27"/>
      <c r="F41" s="26">
        <v>1</v>
      </c>
      <c r="G41" s="28">
        <f>+' โรงพยาบาลหนองหิน'!E9</f>
        <v>19653</v>
      </c>
      <c r="H41" s="29">
        <f t="shared" si="4"/>
        <v>-19653</v>
      </c>
    </row>
    <row r="42" spans="1:8" ht="16.2" customHeight="1" x14ac:dyDescent="0.25">
      <c r="A42" s="31"/>
      <c r="B42" s="32" t="s">
        <v>161</v>
      </c>
      <c r="C42" s="33" t="s">
        <v>176</v>
      </c>
      <c r="D42" s="34"/>
      <c r="E42" s="35">
        <f>SUM(E28:E41)</f>
        <v>396495.61</v>
      </c>
      <c r="F42" s="35"/>
      <c r="G42" s="35">
        <f>SUM(G28:G41)</f>
        <v>396495.60999999993</v>
      </c>
      <c r="H42" s="35">
        <f>SUM(H28:H41)</f>
        <v>-2.9103830456733704E-11</v>
      </c>
    </row>
    <row r="43" spans="1:8" ht="16.2" customHeight="1" x14ac:dyDescent="0.25">
      <c r="A43" s="23">
        <v>35</v>
      </c>
      <c r="B43" s="24" t="s">
        <v>177</v>
      </c>
      <c r="C43" s="37" t="s">
        <v>178</v>
      </c>
      <c r="D43" s="26">
        <v>18</v>
      </c>
      <c r="E43" s="27">
        <f>+'โรงพยาบาลศูนย์สกลนคร  '!C25</f>
        <v>574389.96</v>
      </c>
      <c r="F43" s="26"/>
      <c r="G43" s="28"/>
      <c r="H43" s="29">
        <f t="shared" ref="H43:H60" si="5">+E43-G43</f>
        <v>574389.96</v>
      </c>
    </row>
    <row r="44" spans="1:8" ht="16.2" customHeight="1" x14ac:dyDescent="0.25">
      <c r="A44" s="23">
        <v>36</v>
      </c>
      <c r="B44" s="24" t="s">
        <v>177</v>
      </c>
      <c r="C44" s="37" t="s">
        <v>179</v>
      </c>
      <c r="D44" s="26"/>
      <c r="E44" s="27"/>
      <c r="F44" s="26">
        <v>1</v>
      </c>
      <c r="G44" s="28">
        <f>+' โรงพยาบาลกุสุมาลย์'!E8</f>
        <v>17137.560000000001</v>
      </c>
      <c r="H44" s="29">
        <f t="shared" si="5"/>
        <v>-17137.560000000001</v>
      </c>
    </row>
    <row r="45" spans="1:8" ht="16.2" customHeight="1" x14ac:dyDescent="0.25">
      <c r="A45" s="23">
        <v>37</v>
      </c>
      <c r="B45" s="24" t="s">
        <v>177</v>
      </c>
      <c r="C45" s="37" t="s">
        <v>180</v>
      </c>
      <c r="D45" s="26"/>
      <c r="E45" s="27"/>
      <c r="F45" s="26">
        <v>2</v>
      </c>
      <c r="G45" s="28">
        <f>+โรงพยาบาลกุดบาก!E9</f>
        <v>7943.4</v>
      </c>
      <c r="H45" s="29">
        <f t="shared" si="5"/>
        <v>-7943.4</v>
      </c>
    </row>
    <row r="46" spans="1:8" ht="16.2" customHeight="1" x14ac:dyDescent="0.25">
      <c r="A46" s="23">
        <v>38</v>
      </c>
      <c r="B46" s="24" t="s">
        <v>177</v>
      </c>
      <c r="C46" s="37" t="s">
        <v>181</v>
      </c>
      <c r="D46" s="26"/>
      <c r="E46" s="27"/>
      <c r="F46" s="26">
        <v>1</v>
      </c>
      <c r="G46" s="28">
        <f>+' โรงพยาบาลพระอาจารย์ฝั้นอาจาโร'!E8</f>
        <v>49690.54</v>
      </c>
      <c r="H46" s="29">
        <f t="shared" si="5"/>
        <v>-49690.54</v>
      </c>
    </row>
    <row r="47" spans="1:8" ht="16.2" customHeight="1" x14ac:dyDescent="0.25">
      <c r="A47" s="23">
        <v>39</v>
      </c>
      <c r="B47" s="24" t="s">
        <v>177</v>
      </c>
      <c r="C47" s="37" t="s">
        <v>182</v>
      </c>
      <c r="D47" s="26">
        <v>1</v>
      </c>
      <c r="E47" s="27">
        <f>+' โรงพยาบาลพังโคน '!C10</f>
        <v>1600</v>
      </c>
      <c r="F47" s="26">
        <v>2</v>
      </c>
      <c r="G47" s="28">
        <f>+' โรงพยาบาลพังโคน '!E10</f>
        <v>2292.5</v>
      </c>
      <c r="H47" s="29">
        <f t="shared" si="5"/>
        <v>-692.5</v>
      </c>
    </row>
    <row r="48" spans="1:8" ht="16.2" customHeight="1" x14ac:dyDescent="0.25">
      <c r="A48" s="23">
        <v>40</v>
      </c>
      <c r="B48" s="24" t="s">
        <v>177</v>
      </c>
      <c r="C48" s="37" t="s">
        <v>183</v>
      </c>
      <c r="D48" s="26"/>
      <c r="E48" s="27"/>
      <c r="F48" s="26">
        <v>1</v>
      </c>
      <c r="G48" s="28">
        <f>+' โรงพยาบาลวาริชภูมิ'!E8</f>
        <v>22941.03</v>
      </c>
      <c r="H48" s="29">
        <f t="shared" si="5"/>
        <v>-22941.03</v>
      </c>
    </row>
    <row r="49" spans="1:8" ht="16.2" customHeight="1" x14ac:dyDescent="0.25">
      <c r="A49" s="23">
        <v>41</v>
      </c>
      <c r="B49" s="24" t="s">
        <v>177</v>
      </c>
      <c r="C49" s="37" t="s">
        <v>184</v>
      </c>
      <c r="D49" s="26"/>
      <c r="E49" s="27"/>
      <c r="F49" s="26">
        <v>1</v>
      </c>
      <c r="G49" s="28">
        <f>+โรงพยาบาลนิคมน้ำอูน!E8</f>
        <v>19090.330000000002</v>
      </c>
      <c r="H49" s="29">
        <f t="shared" si="5"/>
        <v>-19090.330000000002</v>
      </c>
    </row>
    <row r="50" spans="1:8" ht="16.2" customHeight="1" x14ac:dyDescent="0.25">
      <c r="A50" s="23">
        <v>42</v>
      </c>
      <c r="B50" s="24" t="s">
        <v>177</v>
      </c>
      <c r="C50" s="37" t="s">
        <v>185</v>
      </c>
      <c r="D50" s="26">
        <v>4</v>
      </c>
      <c r="E50" s="27">
        <f>+' โรงพยาบาลวานรนิวาส '!C13</f>
        <v>57267.07</v>
      </c>
      <c r="F50" s="26">
        <v>4</v>
      </c>
      <c r="G50" s="28">
        <f>+' โรงพยาบาลวานรนิวาส '!E13</f>
        <v>140056.60999999999</v>
      </c>
      <c r="H50" s="29">
        <f t="shared" si="5"/>
        <v>-82789.539999999979</v>
      </c>
    </row>
    <row r="51" spans="1:8" ht="16.2" customHeight="1" x14ac:dyDescent="0.25">
      <c r="A51" s="23">
        <v>43</v>
      </c>
      <c r="B51" s="24" t="s">
        <v>177</v>
      </c>
      <c r="C51" s="37" t="s">
        <v>186</v>
      </c>
      <c r="D51" s="26">
        <v>1</v>
      </c>
      <c r="E51" s="27">
        <f>+' โรงพยาบาลคำตากล้า'!C9</f>
        <v>450</v>
      </c>
      <c r="F51" s="26">
        <v>2</v>
      </c>
      <c r="G51" s="28">
        <f>+' โรงพยาบาลคำตากล้า'!E9</f>
        <v>15420.76</v>
      </c>
      <c r="H51" s="29">
        <f t="shared" si="5"/>
        <v>-14970.76</v>
      </c>
    </row>
    <row r="52" spans="1:8" ht="16.2" customHeight="1" x14ac:dyDescent="0.25">
      <c r="A52" s="23">
        <v>44</v>
      </c>
      <c r="B52" s="24" t="s">
        <v>177</v>
      </c>
      <c r="C52" s="37" t="s">
        <v>187</v>
      </c>
      <c r="D52" s="26">
        <v>1</v>
      </c>
      <c r="E52" s="27">
        <f>+' โรงพยาบาลบ้านม่วง'!C10</f>
        <v>3120</v>
      </c>
      <c r="F52" s="26">
        <v>3</v>
      </c>
      <c r="G52" s="28">
        <f>+' โรงพยาบาลบ้านม่วง'!E10</f>
        <v>33710.019999999997</v>
      </c>
      <c r="H52" s="29">
        <f t="shared" si="5"/>
        <v>-30590.019999999997</v>
      </c>
    </row>
    <row r="53" spans="1:8" ht="16.2" customHeight="1" x14ac:dyDescent="0.25">
      <c r="A53" s="23">
        <v>45</v>
      </c>
      <c r="B53" s="24" t="s">
        <v>177</v>
      </c>
      <c r="C53" s="37" t="s">
        <v>188</v>
      </c>
      <c r="D53" s="26"/>
      <c r="E53" s="27"/>
      <c r="F53" s="26">
        <v>3</v>
      </c>
      <c r="G53" s="28">
        <f>+' โรงพยาบาลอากาศอำนวย '!E10</f>
        <v>66078.990000000005</v>
      </c>
      <c r="H53" s="29">
        <f t="shared" si="5"/>
        <v>-66078.990000000005</v>
      </c>
    </row>
    <row r="54" spans="1:8" ht="16.2" customHeight="1" x14ac:dyDescent="0.25">
      <c r="A54" s="23">
        <v>46</v>
      </c>
      <c r="B54" s="24" t="s">
        <v>177</v>
      </c>
      <c r="C54" s="37" t="s">
        <v>189</v>
      </c>
      <c r="D54" s="26"/>
      <c r="E54" s="27"/>
      <c r="F54" s="26">
        <v>2</v>
      </c>
      <c r="G54" s="28">
        <f>+'โรงพยาบาลพระอาจารย์วัน อุตฺตโม'!E9</f>
        <v>20140.419999999998</v>
      </c>
      <c r="H54" s="29">
        <f t="shared" si="5"/>
        <v>-20140.419999999998</v>
      </c>
    </row>
    <row r="55" spans="1:8" ht="16.2" customHeight="1" x14ac:dyDescent="0.25">
      <c r="A55" s="23">
        <v>47</v>
      </c>
      <c r="B55" s="24" t="s">
        <v>177</v>
      </c>
      <c r="C55" s="37" t="s">
        <v>190</v>
      </c>
      <c r="D55" s="26"/>
      <c r="E55" s="27"/>
      <c r="F55" s="26">
        <v>1</v>
      </c>
      <c r="G55" s="28">
        <f>+'โรงพยาบาลเต่างอย '!E8</f>
        <v>9182</v>
      </c>
      <c r="H55" s="29">
        <f t="shared" si="5"/>
        <v>-9182</v>
      </c>
    </row>
    <row r="56" spans="1:8" ht="16.2" customHeight="1" x14ac:dyDescent="0.25">
      <c r="A56" s="23">
        <v>48</v>
      </c>
      <c r="B56" s="24" t="s">
        <v>177</v>
      </c>
      <c r="C56" s="37" t="s">
        <v>191</v>
      </c>
      <c r="D56" s="26"/>
      <c r="E56" s="27"/>
      <c r="F56" s="26">
        <v>1</v>
      </c>
      <c r="G56" s="28">
        <f>+' โรงพยาบาลโคกศรีสุพรรณ'!E8</f>
        <v>90062.76</v>
      </c>
      <c r="H56" s="29">
        <f t="shared" si="5"/>
        <v>-90062.76</v>
      </c>
    </row>
    <row r="57" spans="1:8" ht="16.2" customHeight="1" x14ac:dyDescent="0.25">
      <c r="A57" s="23">
        <v>49</v>
      </c>
      <c r="B57" s="24" t="s">
        <v>177</v>
      </c>
      <c r="C57" s="37" t="s">
        <v>192</v>
      </c>
      <c r="D57" s="26"/>
      <c r="E57" s="27"/>
      <c r="F57" s="26">
        <v>1</v>
      </c>
      <c r="G57" s="28">
        <f>+' โรงพยาบาลเจริญศิลป์ '!E8</f>
        <v>14225.77</v>
      </c>
      <c r="H57" s="29">
        <f t="shared" si="5"/>
        <v>-14225.77</v>
      </c>
    </row>
    <row r="58" spans="1:8" ht="16.2" customHeight="1" x14ac:dyDescent="0.25">
      <c r="A58" s="23">
        <v>50</v>
      </c>
      <c r="B58" s="24" t="s">
        <v>177</v>
      </c>
      <c r="C58" s="37" t="s">
        <v>193</v>
      </c>
      <c r="D58" s="26"/>
      <c r="E58" s="27"/>
      <c r="F58" s="26">
        <v>1</v>
      </c>
      <c r="G58" s="28">
        <f>+' โรงพยาบาลโพนนาแก้ว '!E8</f>
        <v>53924</v>
      </c>
      <c r="H58" s="29">
        <f t="shared" si="5"/>
        <v>-53924</v>
      </c>
    </row>
    <row r="59" spans="1:8" ht="16.2" customHeight="1" x14ac:dyDescent="0.25">
      <c r="A59" s="23">
        <v>51</v>
      </c>
      <c r="B59" s="24" t="s">
        <v>177</v>
      </c>
      <c r="C59" s="37" t="s">
        <v>194</v>
      </c>
      <c r="D59" s="26">
        <v>6</v>
      </c>
      <c r="E59" s="27">
        <f>+ร.พ.สมเด็จพระยุพราชสว่างแดนดิน!C14</f>
        <v>65843.61</v>
      </c>
      <c r="F59" s="26">
        <v>1</v>
      </c>
      <c r="G59" s="28">
        <f>+ร.พ.สมเด็จพระยุพราชสว่างแดนดิน!E14</f>
        <v>31349.96</v>
      </c>
      <c r="H59" s="29">
        <f t="shared" si="5"/>
        <v>34493.65</v>
      </c>
    </row>
    <row r="60" spans="1:8" ht="16.2" customHeight="1" x14ac:dyDescent="0.25">
      <c r="A60" s="23">
        <v>52</v>
      </c>
      <c r="B60" s="24" t="s">
        <v>177</v>
      </c>
      <c r="C60" s="37" t="s">
        <v>195</v>
      </c>
      <c r="D60" s="26"/>
      <c r="E60" s="27"/>
      <c r="F60" s="26">
        <v>1</v>
      </c>
      <c r="G60" s="28">
        <f>+' โรงพยาบาลพระอาจารย์แบน ธนากโร '!E8</f>
        <v>37203.29</v>
      </c>
      <c r="H60" s="29">
        <f t="shared" si="5"/>
        <v>-37203.29</v>
      </c>
    </row>
    <row r="61" spans="1:8" ht="16.2" customHeight="1" x14ac:dyDescent="0.25">
      <c r="A61" s="31"/>
      <c r="B61" s="32" t="s">
        <v>177</v>
      </c>
      <c r="C61" s="33" t="s">
        <v>196</v>
      </c>
      <c r="D61" s="34"/>
      <c r="E61" s="35">
        <f>SUM(E43:E60)</f>
        <v>702670.6399999999</v>
      </c>
      <c r="F61" s="35"/>
      <c r="G61" s="35">
        <f t="shared" ref="G61" si="6">SUM(G43:G60)</f>
        <v>630449.93999999994</v>
      </c>
      <c r="H61" s="35">
        <f>SUM(H43:H60)</f>
        <v>72220.699999999924</v>
      </c>
    </row>
    <row r="62" spans="1:8" ht="16.2" customHeight="1" x14ac:dyDescent="0.25">
      <c r="A62" s="23">
        <v>53</v>
      </c>
      <c r="B62" s="24" t="s">
        <v>197</v>
      </c>
      <c r="C62" s="37" t="s">
        <v>198</v>
      </c>
      <c r="D62" s="26"/>
      <c r="E62" s="27"/>
      <c r="F62" s="26"/>
      <c r="G62" s="28"/>
      <c r="H62" s="29">
        <f t="shared" ref="H62:H70" si="7">+E62-G62</f>
        <v>0</v>
      </c>
    </row>
    <row r="63" spans="1:8" ht="16.2" customHeight="1" x14ac:dyDescent="0.25">
      <c r="A63" s="23">
        <v>54</v>
      </c>
      <c r="B63" s="24" t="s">
        <v>197</v>
      </c>
      <c r="C63" s="37" t="s">
        <v>199</v>
      </c>
      <c r="D63" s="26"/>
      <c r="E63" s="27"/>
      <c r="F63" s="26"/>
      <c r="G63" s="28"/>
      <c r="H63" s="29">
        <f t="shared" si="7"/>
        <v>0</v>
      </c>
    </row>
    <row r="64" spans="1:8" ht="16.2" customHeight="1" x14ac:dyDescent="0.25">
      <c r="A64" s="23">
        <v>55</v>
      </c>
      <c r="B64" s="24" t="s">
        <v>197</v>
      </c>
      <c r="C64" s="37" t="s">
        <v>200</v>
      </c>
      <c r="D64" s="26"/>
      <c r="E64" s="27"/>
      <c r="F64" s="26"/>
      <c r="G64" s="28"/>
      <c r="H64" s="29">
        <f t="shared" si="7"/>
        <v>0</v>
      </c>
    </row>
    <row r="65" spans="1:8" ht="16.2" customHeight="1" x14ac:dyDescent="0.25">
      <c r="A65" s="23">
        <v>56</v>
      </c>
      <c r="B65" s="24" t="s">
        <v>197</v>
      </c>
      <c r="C65" s="37" t="s">
        <v>201</v>
      </c>
      <c r="D65" s="26"/>
      <c r="E65" s="27"/>
      <c r="F65" s="26"/>
      <c r="G65" s="28"/>
      <c r="H65" s="29">
        <f t="shared" si="7"/>
        <v>0</v>
      </c>
    </row>
    <row r="66" spans="1:8" ht="16.2" customHeight="1" x14ac:dyDescent="0.25">
      <c r="A66" s="23">
        <v>57</v>
      </c>
      <c r="B66" s="24" t="s">
        <v>197</v>
      </c>
      <c r="C66" s="37" t="s">
        <v>202</v>
      </c>
      <c r="D66" s="26"/>
      <c r="E66" s="27"/>
      <c r="F66" s="26"/>
      <c r="G66" s="28"/>
      <c r="H66" s="29">
        <f t="shared" si="7"/>
        <v>0</v>
      </c>
    </row>
    <row r="67" spans="1:8" ht="16.2" customHeight="1" x14ac:dyDescent="0.25">
      <c r="A67" s="23">
        <v>58</v>
      </c>
      <c r="B67" s="24" t="s">
        <v>197</v>
      </c>
      <c r="C67" s="37" t="s">
        <v>203</v>
      </c>
      <c r="D67" s="26"/>
      <c r="E67" s="27"/>
      <c r="F67" s="26"/>
      <c r="G67" s="28"/>
      <c r="H67" s="29">
        <f t="shared" si="7"/>
        <v>0</v>
      </c>
    </row>
    <row r="68" spans="1:8" ht="16.2" customHeight="1" x14ac:dyDescent="0.25">
      <c r="A68" s="23">
        <v>59</v>
      </c>
      <c r="B68" s="24" t="s">
        <v>197</v>
      </c>
      <c r="C68" s="37" t="s">
        <v>204</v>
      </c>
      <c r="D68" s="26"/>
      <c r="E68" s="27"/>
      <c r="F68" s="26"/>
      <c r="G68" s="28"/>
      <c r="H68" s="29">
        <f t="shared" si="7"/>
        <v>0</v>
      </c>
    </row>
    <row r="69" spans="1:8" ht="16.2" customHeight="1" x14ac:dyDescent="0.25">
      <c r="A69" s="23">
        <v>60</v>
      </c>
      <c r="B69" s="24" t="s">
        <v>197</v>
      </c>
      <c r="C69" s="37" t="s">
        <v>205</v>
      </c>
      <c r="D69" s="26"/>
      <c r="E69" s="27"/>
      <c r="F69" s="26"/>
      <c r="G69" s="28"/>
      <c r="H69" s="29">
        <f t="shared" si="7"/>
        <v>0</v>
      </c>
    </row>
    <row r="70" spans="1:8" ht="16.2" customHeight="1" x14ac:dyDescent="0.25">
      <c r="A70" s="23">
        <v>61</v>
      </c>
      <c r="B70" s="24" t="s">
        <v>197</v>
      </c>
      <c r="C70" s="37" t="s">
        <v>206</v>
      </c>
      <c r="D70" s="26"/>
      <c r="E70" s="27"/>
      <c r="F70" s="26"/>
      <c r="G70" s="28"/>
      <c r="H70" s="29">
        <f t="shared" si="7"/>
        <v>0</v>
      </c>
    </row>
    <row r="71" spans="1:8" ht="16.2" customHeight="1" x14ac:dyDescent="0.25">
      <c r="A71" s="31"/>
      <c r="B71" s="32" t="s">
        <v>197</v>
      </c>
      <c r="C71" s="33" t="s">
        <v>207</v>
      </c>
      <c r="D71" s="34"/>
      <c r="E71" s="35">
        <f>SUM(E62:E70)</f>
        <v>0</v>
      </c>
      <c r="F71" s="35"/>
      <c r="G71" s="35">
        <f>SUM(G62:G70)</f>
        <v>0</v>
      </c>
      <c r="H71" s="35">
        <f>SUM(H62:H70)</f>
        <v>0</v>
      </c>
    </row>
    <row r="72" spans="1:8" ht="16.2" customHeight="1" x14ac:dyDescent="0.25">
      <c r="A72" s="23">
        <v>62</v>
      </c>
      <c r="B72" s="24" t="s">
        <v>208</v>
      </c>
      <c r="C72" s="37" t="s">
        <v>209</v>
      </c>
      <c r="D72" s="26"/>
      <c r="E72" s="27"/>
      <c r="F72" s="26"/>
      <c r="G72" s="28"/>
      <c r="H72" s="29">
        <f t="shared" ref="H72:H77" si="8">+E72-G72</f>
        <v>0</v>
      </c>
    </row>
    <row r="73" spans="1:8" ht="16.2" customHeight="1" x14ac:dyDescent="0.25">
      <c r="A73" s="23">
        <v>63</v>
      </c>
      <c r="B73" s="24" t="s">
        <v>208</v>
      </c>
      <c r="C73" s="37" t="s">
        <v>210</v>
      </c>
      <c r="D73" s="26"/>
      <c r="E73" s="27"/>
      <c r="F73" s="26"/>
      <c r="G73" s="28"/>
      <c r="H73" s="29">
        <f t="shared" si="8"/>
        <v>0</v>
      </c>
    </row>
    <row r="74" spans="1:8" ht="16.2" customHeight="1" x14ac:dyDescent="0.25">
      <c r="A74" s="23">
        <v>64</v>
      </c>
      <c r="B74" s="24" t="s">
        <v>208</v>
      </c>
      <c r="C74" s="37" t="s">
        <v>211</v>
      </c>
      <c r="D74" s="26"/>
      <c r="E74" s="27"/>
      <c r="F74" s="26"/>
      <c r="G74" s="28"/>
      <c r="H74" s="29">
        <f t="shared" si="8"/>
        <v>0</v>
      </c>
    </row>
    <row r="75" spans="1:8" ht="16.2" customHeight="1" x14ac:dyDescent="0.25">
      <c r="A75" s="23">
        <v>65</v>
      </c>
      <c r="B75" s="24" t="s">
        <v>208</v>
      </c>
      <c r="C75" s="37" t="s">
        <v>212</v>
      </c>
      <c r="D75" s="26"/>
      <c r="E75" s="27"/>
      <c r="F75" s="26"/>
      <c r="G75" s="28"/>
      <c r="H75" s="29">
        <f t="shared" si="8"/>
        <v>0</v>
      </c>
    </row>
    <row r="76" spans="1:8" ht="16.2" customHeight="1" x14ac:dyDescent="0.25">
      <c r="A76" s="23">
        <v>66</v>
      </c>
      <c r="B76" s="24" t="s">
        <v>208</v>
      </c>
      <c r="C76" s="37" t="s">
        <v>213</v>
      </c>
      <c r="D76" s="26"/>
      <c r="E76" s="27"/>
      <c r="F76" s="26"/>
      <c r="G76" s="28"/>
      <c r="H76" s="29">
        <f t="shared" si="8"/>
        <v>0</v>
      </c>
    </row>
    <row r="77" spans="1:8" ht="16.2" customHeight="1" x14ac:dyDescent="0.25">
      <c r="A77" s="23">
        <v>67</v>
      </c>
      <c r="B77" s="24" t="s">
        <v>208</v>
      </c>
      <c r="C77" s="37" t="s">
        <v>214</v>
      </c>
      <c r="D77" s="26"/>
      <c r="E77" s="27"/>
      <c r="F77" s="26"/>
      <c r="G77" s="28"/>
      <c r="H77" s="29">
        <f t="shared" si="8"/>
        <v>0</v>
      </c>
    </row>
    <row r="78" spans="1:8" ht="16.2" customHeight="1" x14ac:dyDescent="0.25">
      <c r="A78" s="31"/>
      <c r="B78" s="32" t="s">
        <v>208</v>
      </c>
      <c r="C78" s="33" t="s">
        <v>215</v>
      </c>
      <c r="D78" s="34"/>
      <c r="E78" s="35">
        <f>SUM(E72:E77)</f>
        <v>0</v>
      </c>
      <c r="F78" s="35"/>
      <c r="G78" s="35">
        <f>SUM(G72:G77)</f>
        <v>0</v>
      </c>
      <c r="H78" s="35">
        <f>SUM(H72:H77)</f>
        <v>0</v>
      </c>
    </row>
    <row r="79" spans="1:8" ht="16.2" customHeight="1" x14ac:dyDescent="0.25">
      <c r="A79" s="23">
        <v>68</v>
      </c>
      <c r="B79" s="24" t="s">
        <v>216</v>
      </c>
      <c r="C79" s="25" t="s">
        <v>217</v>
      </c>
      <c r="D79" s="26"/>
      <c r="E79" s="27"/>
      <c r="F79" s="26"/>
      <c r="G79" s="28"/>
      <c r="H79" s="29">
        <f t="shared" ref="H79:H99" si="9">+E79-G79</f>
        <v>0</v>
      </c>
    </row>
    <row r="80" spans="1:8" ht="16.2" customHeight="1" x14ac:dyDescent="0.25">
      <c r="A80" s="23">
        <v>69</v>
      </c>
      <c r="B80" s="24" t="s">
        <v>216</v>
      </c>
      <c r="C80" s="25" t="s">
        <v>218</v>
      </c>
      <c r="D80" s="26"/>
      <c r="E80" s="27"/>
      <c r="F80" s="26"/>
      <c r="G80" s="28"/>
      <c r="H80" s="29">
        <f t="shared" si="9"/>
        <v>0</v>
      </c>
    </row>
    <row r="81" spans="1:8" ht="16.2" customHeight="1" x14ac:dyDescent="0.25">
      <c r="A81" s="23">
        <v>70</v>
      </c>
      <c r="B81" s="24" t="s">
        <v>216</v>
      </c>
      <c r="C81" s="25" t="s">
        <v>219</v>
      </c>
      <c r="D81" s="26"/>
      <c r="E81" s="27"/>
      <c r="F81" s="26"/>
      <c r="G81" s="28"/>
      <c r="H81" s="29">
        <f t="shared" si="9"/>
        <v>0</v>
      </c>
    </row>
    <row r="82" spans="1:8" ht="16.2" customHeight="1" x14ac:dyDescent="0.25">
      <c r="A82" s="23">
        <v>71</v>
      </c>
      <c r="B82" s="24" t="s">
        <v>216</v>
      </c>
      <c r="C82" s="25" t="s">
        <v>220</v>
      </c>
      <c r="D82" s="26"/>
      <c r="E82" s="27"/>
      <c r="F82" s="26"/>
      <c r="G82" s="28"/>
      <c r="H82" s="29">
        <f t="shared" si="9"/>
        <v>0</v>
      </c>
    </row>
    <row r="83" spans="1:8" ht="16.2" customHeight="1" x14ac:dyDescent="0.25">
      <c r="A83" s="23">
        <v>72</v>
      </c>
      <c r="B83" s="24" t="s">
        <v>216</v>
      </c>
      <c r="C83" s="25" t="s">
        <v>221</v>
      </c>
      <c r="D83" s="26"/>
      <c r="E83" s="27"/>
      <c r="F83" s="26"/>
      <c r="G83" s="28"/>
      <c r="H83" s="29">
        <f t="shared" si="9"/>
        <v>0</v>
      </c>
    </row>
    <row r="84" spans="1:8" ht="16.2" customHeight="1" x14ac:dyDescent="0.25">
      <c r="A84" s="23">
        <v>73</v>
      </c>
      <c r="B84" s="24" t="s">
        <v>216</v>
      </c>
      <c r="C84" s="25" t="s">
        <v>222</v>
      </c>
      <c r="D84" s="26"/>
      <c r="E84" s="27"/>
      <c r="F84" s="26"/>
      <c r="G84" s="28"/>
      <c r="H84" s="29">
        <f t="shared" si="9"/>
        <v>0</v>
      </c>
    </row>
    <row r="85" spans="1:8" ht="16.2" customHeight="1" x14ac:dyDescent="0.25">
      <c r="A85" s="23">
        <v>74</v>
      </c>
      <c r="B85" s="24" t="s">
        <v>216</v>
      </c>
      <c r="C85" s="25" t="s">
        <v>223</v>
      </c>
      <c r="D85" s="26"/>
      <c r="E85" s="27"/>
      <c r="F85" s="26"/>
      <c r="G85" s="28"/>
      <c r="H85" s="29">
        <f t="shared" si="9"/>
        <v>0</v>
      </c>
    </row>
    <row r="86" spans="1:8" ht="16.2" customHeight="1" x14ac:dyDescent="0.25">
      <c r="A86" s="23">
        <v>75</v>
      </c>
      <c r="B86" s="24" t="s">
        <v>216</v>
      </c>
      <c r="C86" s="25" t="s">
        <v>224</v>
      </c>
      <c r="D86" s="26"/>
      <c r="E86" s="27"/>
      <c r="F86" s="26"/>
      <c r="G86" s="28"/>
      <c r="H86" s="29">
        <f t="shared" si="9"/>
        <v>0</v>
      </c>
    </row>
    <row r="87" spans="1:8" ht="16.2" customHeight="1" x14ac:dyDescent="0.25">
      <c r="A87" s="23">
        <v>76</v>
      </c>
      <c r="B87" s="24" t="s">
        <v>216</v>
      </c>
      <c r="C87" s="25" t="s">
        <v>225</v>
      </c>
      <c r="D87" s="26"/>
      <c r="E87" s="27"/>
      <c r="F87" s="26"/>
      <c r="G87" s="28"/>
      <c r="H87" s="29">
        <f t="shared" si="9"/>
        <v>0</v>
      </c>
    </row>
    <row r="88" spans="1:8" ht="16.2" customHeight="1" x14ac:dyDescent="0.25">
      <c r="A88" s="23">
        <v>77</v>
      </c>
      <c r="B88" s="24" t="s">
        <v>216</v>
      </c>
      <c r="C88" s="25" t="s">
        <v>226</v>
      </c>
      <c r="D88" s="26"/>
      <c r="E88" s="27"/>
      <c r="F88" s="26"/>
      <c r="G88" s="28"/>
      <c r="H88" s="29">
        <f t="shared" si="9"/>
        <v>0</v>
      </c>
    </row>
    <row r="89" spans="1:8" ht="16.2" customHeight="1" x14ac:dyDescent="0.25">
      <c r="A89" s="23">
        <v>78</v>
      </c>
      <c r="B89" s="24" t="s">
        <v>216</v>
      </c>
      <c r="C89" s="25" t="s">
        <v>227</v>
      </c>
      <c r="D89" s="26"/>
      <c r="E89" s="27"/>
      <c r="F89" s="26"/>
      <c r="G89" s="28"/>
      <c r="H89" s="29">
        <f t="shared" si="9"/>
        <v>0</v>
      </c>
    </row>
    <row r="90" spans="1:8" ht="16.2" customHeight="1" x14ac:dyDescent="0.25">
      <c r="A90" s="23">
        <v>79</v>
      </c>
      <c r="B90" s="24" t="s">
        <v>216</v>
      </c>
      <c r="C90" s="25" t="s">
        <v>228</v>
      </c>
      <c r="D90" s="26"/>
      <c r="E90" s="27"/>
      <c r="F90" s="26"/>
      <c r="G90" s="28"/>
      <c r="H90" s="29">
        <f t="shared" si="9"/>
        <v>0</v>
      </c>
    </row>
    <row r="91" spans="1:8" ht="16.2" customHeight="1" x14ac:dyDescent="0.25">
      <c r="A91" s="23">
        <v>80</v>
      </c>
      <c r="B91" s="24" t="s">
        <v>216</v>
      </c>
      <c r="C91" s="25" t="s">
        <v>229</v>
      </c>
      <c r="D91" s="26"/>
      <c r="E91" s="27"/>
      <c r="F91" s="26"/>
      <c r="G91" s="28"/>
      <c r="H91" s="29">
        <f t="shared" si="9"/>
        <v>0</v>
      </c>
    </row>
    <row r="92" spans="1:8" ht="16.2" customHeight="1" x14ac:dyDescent="0.25">
      <c r="A92" s="23">
        <v>81</v>
      </c>
      <c r="B92" s="24" t="s">
        <v>216</v>
      </c>
      <c r="C92" s="25" t="s">
        <v>230</v>
      </c>
      <c r="D92" s="26"/>
      <c r="E92" s="27"/>
      <c r="F92" s="26"/>
      <c r="G92" s="28"/>
      <c r="H92" s="29">
        <f t="shared" si="9"/>
        <v>0</v>
      </c>
    </row>
    <row r="93" spans="1:8" ht="16.2" customHeight="1" x14ac:dyDescent="0.25">
      <c r="A93" s="23">
        <v>82</v>
      </c>
      <c r="B93" s="24" t="s">
        <v>216</v>
      </c>
      <c r="C93" s="25" t="s">
        <v>231</v>
      </c>
      <c r="D93" s="26"/>
      <c r="E93" s="27"/>
      <c r="F93" s="26"/>
      <c r="G93" s="28"/>
      <c r="H93" s="29">
        <f t="shared" si="9"/>
        <v>0</v>
      </c>
    </row>
    <row r="94" spans="1:8" ht="16.2" customHeight="1" x14ac:dyDescent="0.25">
      <c r="A94" s="23">
        <v>83</v>
      </c>
      <c r="B94" s="24" t="s">
        <v>216</v>
      </c>
      <c r="C94" s="25" t="s">
        <v>232</v>
      </c>
      <c r="D94" s="26"/>
      <c r="E94" s="27"/>
      <c r="F94" s="26"/>
      <c r="G94" s="28"/>
      <c r="H94" s="29">
        <f t="shared" si="9"/>
        <v>0</v>
      </c>
    </row>
    <row r="95" spans="1:8" ht="16.2" customHeight="1" x14ac:dyDescent="0.25">
      <c r="A95" s="23">
        <v>84</v>
      </c>
      <c r="B95" s="24" t="s">
        <v>216</v>
      </c>
      <c r="C95" s="25" t="s">
        <v>233</v>
      </c>
      <c r="D95" s="26"/>
      <c r="E95" s="27"/>
      <c r="F95" s="26"/>
      <c r="G95" s="28"/>
      <c r="H95" s="29">
        <f t="shared" si="9"/>
        <v>0</v>
      </c>
    </row>
    <row r="96" spans="1:8" ht="16.2" customHeight="1" x14ac:dyDescent="0.25">
      <c r="A96" s="23">
        <v>85</v>
      </c>
      <c r="B96" s="24" t="s">
        <v>216</v>
      </c>
      <c r="C96" s="25" t="s">
        <v>234</v>
      </c>
      <c r="D96" s="26"/>
      <c r="E96" s="27"/>
      <c r="F96" s="26"/>
      <c r="G96" s="28"/>
      <c r="H96" s="29">
        <f t="shared" si="9"/>
        <v>0</v>
      </c>
    </row>
    <row r="97" spans="1:8" ht="16.2" customHeight="1" x14ac:dyDescent="0.25">
      <c r="A97" s="23">
        <v>86</v>
      </c>
      <c r="B97" s="24" t="s">
        <v>216</v>
      </c>
      <c r="C97" s="25" t="s">
        <v>235</v>
      </c>
      <c r="D97" s="26"/>
      <c r="E97" s="27"/>
      <c r="F97" s="26"/>
      <c r="G97" s="28"/>
      <c r="H97" s="29">
        <f t="shared" si="9"/>
        <v>0</v>
      </c>
    </row>
    <row r="98" spans="1:8" ht="16.2" customHeight="1" x14ac:dyDescent="0.25">
      <c r="A98" s="23">
        <v>87</v>
      </c>
      <c r="B98" s="24" t="s">
        <v>216</v>
      </c>
      <c r="C98" s="25" t="s">
        <v>236</v>
      </c>
      <c r="D98" s="26"/>
      <c r="E98" s="27"/>
      <c r="F98" s="26"/>
      <c r="G98" s="28"/>
      <c r="H98" s="29">
        <f t="shared" si="9"/>
        <v>0</v>
      </c>
    </row>
    <row r="99" spans="1:8" ht="16.2" customHeight="1" x14ac:dyDescent="0.25">
      <c r="A99" s="23">
        <v>88</v>
      </c>
      <c r="B99" s="24" t="s">
        <v>216</v>
      </c>
      <c r="C99" s="25" t="s">
        <v>237</v>
      </c>
      <c r="D99" s="26"/>
      <c r="E99" s="27"/>
      <c r="F99" s="26"/>
      <c r="G99" s="28"/>
      <c r="H99" s="29">
        <f t="shared" si="9"/>
        <v>0</v>
      </c>
    </row>
    <row r="100" spans="1:8" ht="16.2" customHeight="1" x14ac:dyDescent="0.25">
      <c r="A100" s="31"/>
      <c r="B100" s="32" t="s">
        <v>216</v>
      </c>
      <c r="C100" s="33" t="s">
        <v>238</v>
      </c>
      <c r="D100" s="34"/>
      <c r="E100" s="35">
        <f>SUM(E94:E99)</f>
        <v>0</v>
      </c>
      <c r="F100" s="35"/>
      <c r="G100" s="35">
        <f>SUM(G94:G99)</f>
        <v>0</v>
      </c>
      <c r="H100" s="35">
        <f>SUM(H94:H99)</f>
        <v>0</v>
      </c>
    </row>
    <row r="101" spans="1:8" ht="16.2" customHeight="1" x14ac:dyDescent="0.25">
      <c r="A101" s="45" t="s">
        <v>239</v>
      </c>
      <c r="B101" s="46"/>
      <c r="C101" s="47"/>
      <c r="D101" s="38"/>
      <c r="E101" s="39">
        <f>+E18+E27+E42+E61+E71+E78</f>
        <v>1531296.8099999998</v>
      </c>
      <c r="F101" s="38"/>
      <c r="G101" s="39">
        <f t="shared" ref="G101" si="10">+G18+G27+G42+G61+G71+G78</f>
        <v>1531296.8099999998</v>
      </c>
      <c r="H101" s="39">
        <f>+E101-G101</f>
        <v>0</v>
      </c>
    </row>
    <row r="102" spans="1:8" ht="16.2" customHeight="1" x14ac:dyDescent="0.25">
      <c r="G102"/>
    </row>
    <row r="103" spans="1:8" ht="16.2" customHeight="1" x14ac:dyDescent="0.25">
      <c r="A103" s="40" t="s">
        <v>240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118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5</v>
      </c>
      <c r="G6" s="9">
        <v>22941.03</v>
      </c>
      <c r="H6" s="9">
        <v>-22941.03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22941.03</v>
      </c>
      <c r="F8" s="10" t="s">
        <v>28</v>
      </c>
      <c r="G8" s="11">
        <v>-22941.03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J8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4</v>
      </c>
      <c r="G6" s="9">
        <v>19090.330000000002</v>
      </c>
      <c r="H6" s="9">
        <v>-19090.330000000002</v>
      </c>
    </row>
    <row r="8" spans="1:10" s="2" customFormat="1" ht="27.6" x14ac:dyDescent="0.25">
      <c r="A8" s="10" t="s">
        <v>70</v>
      </c>
      <c r="B8" s="10" t="s">
        <v>26</v>
      </c>
      <c r="C8" s="10">
        <v>0</v>
      </c>
      <c r="D8" s="10" t="s">
        <v>27</v>
      </c>
      <c r="E8" s="11">
        <v>19090.330000000002</v>
      </c>
      <c r="F8" s="10" t="s">
        <v>28</v>
      </c>
      <c r="G8" s="11">
        <v>-19090.330000000002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J13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32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10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116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10</v>
      </c>
      <c r="G6" s="9">
        <v>135806.60999999999</v>
      </c>
      <c r="H6" s="9">
        <v>-135806.60999999999</v>
      </c>
    </row>
    <row r="7" spans="1:10" x14ac:dyDescent="0.25">
      <c r="A7" s="5">
        <v>2</v>
      </c>
      <c r="B7" s="6">
        <v>11450</v>
      </c>
      <c r="C7" s="7" t="s">
        <v>24</v>
      </c>
      <c r="D7" s="6">
        <v>0</v>
      </c>
      <c r="E7" s="8">
        <v>0</v>
      </c>
      <c r="F7" s="6">
        <v>1</v>
      </c>
      <c r="G7" s="8">
        <v>680</v>
      </c>
      <c r="H7" s="8">
        <v>-680</v>
      </c>
    </row>
    <row r="8" spans="1:10" x14ac:dyDescent="0.25">
      <c r="A8" s="5">
        <v>3</v>
      </c>
      <c r="B8" s="6">
        <v>11049</v>
      </c>
      <c r="C8" s="7" t="s">
        <v>31</v>
      </c>
      <c r="D8" s="6">
        <v>1</v>
      </c>
      <c r="E8" s="9">
        <v>1883.2</v>
      </c>
      <c r="F8" s="6">
        <v>0</v>
      </c>
      <c r="G8" s="8">
        <v>0</v>
      </c>
      <c r="H8" s="9">
        <v>1883.2</v>
      </c>
    </row>
    <row r="9" spans="1:10" x14ac:dyDescent="0.25">
      <c r="A9" s="5">
        <v>4</v>
      </c>
      <c r="B9" s="6">
        <v>11098</v>
      </c>
      <c r="C9" s="7" t="s">
        <v>19</v>
      </c>
      <c r="D9" s="6">
        <v>15</v>
      </c>
      <c r="E9" s="9">
        <v>32640.97</v>
      </c>
      <c r="F9" s="6">
        <v>0</v>
      </c>
      <c r="G9" s="8">
        <v>0</v>
      </c>
      <c r="H9" s="9">
        <v>32640.97</v>
      </c>
    </row>
    <row r="10" spans="1:10" x14ac:dyDescent="0.25">
      <c r="A10" s="5">
        <v>5</v>
      </c>
      <c r="B10" s="6">
        <v>11096</v>
      </c>
      <c r="C10" s="7" t="s">
        <v>17</v>
      </c>
      <c r="D10" s="6">
        <v>12</v>
      </c>
      <c r="E10" s="9">
        <v>15016.3</v>
      </c>
      <c r="F10" s="6">
        <v>1</v>
      </c>
      <c r="G10" s="8">
        <v>450</v>
      </c>
      <c r="H10" s="9">
        <v>14566.3</v>
      </c>
    </row>
    <row r="11" spans="1:10" x14ac:dyDescent="0.25">
      <c r="A11" s="5">
        <v>6</v>
      </c>
      <c r="B11" s="6">
        <v>11097</v>
      </c>
      <c r="C11" s="7" t="s">
        <v>18</v>
      </c>
      <c r="D11" s="6">
        <v>8</v>
      </c>
      <c r="E11" s="9">
        <v>7726.6</v>
      </c>
      <c r="F11" s="6">
        <v>5</v>
      </c>
      <c r="G11" s="9">
        <v>3120</v>
      </c>
      <c r="H11" s="9">
        <v>4606.6000000000004</v>
      </c>
    </row>
    <row r="13" spans="1:10" s="2" customFormat="1" ht="27.6" x14ac:dyDescent="0.25">
      <c r="A13" s="10" t="s">
        <v>117</v>
      </c>
      <c r="B13" s="10" t="s">
        <v>26</v>
      </c>
      <c r="C13" s="11">
        <v>57267.07</v>
      </c>
      <c r="D13" s="10" t="s">
        <v>27</v>
      </c>
      <c r="E13" s="11">
        <v>140056.60999999999</v>
      </c>
      <c r="F13" s="10" t="s">
        <v>28</v>
      </c>
      <c r="G13" s="11">
        <v>-82789.539999999994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J9"/>
  <sheetViews>
    <sheetView workbookViewId="0">
      <selection activeCell="C10" sqref="C10"/>
    </sheetView>
  </sheetViews>
  <sheetFormatPr defaultColWidth="25" defaultRowHeight="13.8" x14ac:dyDescent="0.25"/>
  <cols>
    <col min="1" max="1" width="12.3984375" style="1" bestFit="1" customWidth="1"/>
    <col min="2" max="2" width="8.19921875" style="1" bestFit="1" customWidth="1"/>
    <col min="3" max="3" width="19.3984375" style="1" bestFit="1" customWidth="1"/>
    <col min="4" max="4" width="10.3984375" style="1" bestFit="1" customWidth="1"/>
    <col min="5" max="5" width="10.796875" style="1" bestFit="1" customWidth="1"/>
    <col min="6" max="6" width="19.69921875" style="1" bestFit="1" customWidth="1"/>
    <col min="7" max="7" width="11.09765625" style="1" bestFit="1" customWidth="1"/>
    <col min="8" max="8" width="9.59765625" style="1" bestFit="1" customWidth="1"/>
    <col min="9" max="16384" width="25" style="1"/>
  </cols>
  <sheetData>
    <row r="1" spans="1:10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s="44" t="s">
        <v>115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0" x14ac:dyDescent="0.25">
      <c r="A6" s="5">
        <v>1</v>
      </c>
      <c r="B6" s="6">
        <v>10710</v>
      </c>
      <c r="C6" s="7" t="s">
        <v>30</v>
      </c>
      <c r="D6" s="6">
        <v>0</v>
      </c>
      <c r="E6" s="8">
        <v>0</v>
      </c>
      <c r="F6" s="6">
        <v>1</v>
      </c>
      <c r="G6" s="8">
        <v>404.46</v>
      </c>
      <c r="H6" s="8">
        <v>-404.46</v>
      </c>
    </row>
    <row r="7" spans="1:10" x14ac:dyDescent="0.25">
      <c r="A7" s="5">
        <v>2</v>
      </c>
      <c r="B7" s="6">
        <v>11095</v>
      </c>
      <c r="C7" s="7" t="s">
        <v>16</v>
      </c>
      <c r="D7" s="6">
        <v>1</v>
      </c>
      <c r="E7" s="8">
        <v>450</v>
      </c>
      <c r="F7" s="6">
        <v>12</v>
      </c>
      <c r="G7" s="9">
        <v>15016.3</v>
      </c>
      <c r="H7" s="9">
        <v>-14566.3</v>
      </c>
    </row>
    <row r="9" spans="1:10" s="2" customFormat="1" ht="27.6" x14ac:dyDescent="0.25">
      <c r="A9" s="10" t="s">
        <v>66</v>
      </c>
      <c r="B9" s="10" t="s">
        <v>26</v>
      </c>
      <c r="C9" s="10">
        <v>450</v>
      </c>
      <c r="D9" s="10" t="s">
        <v>27</v>
      </c>
      <c r="E9" s="11">
        <v>15420.76</v>
      </c>
      <c r="F9" s="10" t="s">
        <v>28</v>
      </c>
      <c r="G9" s="11">
        <v>-14970.76</v>
      </c>
    </row>
  </sheetData>
  <mergeCells count="2">
    <mergeCell ref="A1:J1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53</vt:i4>
      </vt:variant>
      <vt:variant>
        <vt:lpstr>ช่วงที่มีชื่อ</vt:lpstr>
      </vt:variant>
      <vt:variant>
        <vt:i4>1</vt:i4>
      </vt:variant>
    </vt:vector>
  </HeadingPairs>
  <TitlesOfParts>
    <vt:vector size="54" baseType="lpstr">
      <vt:lpstr>โรงพยาบาลศูนย์สกลนคร  </vt:lpstr>
      <vt:lpstr> โรงพยาบาลกุสุมาลย์</vt:lpstr>
      <vt:lpstr>โรงพยาบาลกุดบาก</vt:lpstr>
      <vt:lpstr> โรงพยาบาลพระอาจารย์ฝั้นอาจาโร</vt:lpstr>
      <vt:lpstr> โรงพยาบาลพังโคน </vt:lpstr>
      <vt:lpstr> โรงพยาบาลวาริชภูมิ</vt:lpstr>
      <vt:lpstr>โรงพยาบาลนิคมน้ำอูน</vt:lpstr>
      <vt:lpstr> โรงพยาบาลวานรนิวาส </vt:lpstr>
      <vt:lpstr> โรงพยาบาลคำตากล้า</vt:lpstr>
      <vt:lpstr> โรงพยาบาลบ้านม่วง</vt:lpstr>
      <vt:lpstr> โรงพยาบาลอากาศอำนวย </vt:lpstr>
      <vt:lpstr>โรงพยาบาลพระอาจารย์วัน อุตฺตโม</vt:lpstr>
      <vt:lpstr>โรงพยาบาลเต่างอย </vt:lpstr>
      <vt:lpstr> โรงพยาบาลโคกศรีสุพรรณ</vt:lpstr>
      <vt:lpstr> โรงพยาบาลเจริญศิลป์ </vt:lpstr>
      <vt:lpstr> โรงพยาบาลโพนนาแก้ว </vt:lpstr>
      <vt:lpstr>ร.พ.สมเด็จพระยุพราชสว่างแดนดิน</vt:lpstr>
      <vt:lpstr> โรงพยาบาลพระอาจารย์แบน ธนากโร </vt:lpstr>
      <vt:lpstr> โรงพยาบาลนครพนม</vt:lpstr>
      <vt:lpstr>โรงพยาบาลปลาปาก</vt:lpstr>
      <vt:lpstr> โรงพยาบาลท่าอุเทน  </vt:lpstr>
      <vt:lpstr>โรงพยาบาลบ้านแพง </vt:lpstr>
      <vt:lpstr>โรงพยาบาลนาทม</vt:lpstr>
      <vt:lpstr> โรงพยาบาลเรณูนคร</vt:lpstr>
      <vt:lpstr>โรงพยาบาลนาแก </vt:lpstr>
      <vt:lpstr> โรงพยาบาลศรีสงคราม</vt:lpstr>
      <vt:lpstr>โรงพยาบาลนาหว้า</vt:lpstr>
      <vt:lpstr> โรงพยาบาลโพนสวรรค์ </vt:lpstr>
      <vt:lpstr>ร.พ.สมเด็จพระยุพราชธาตุพนม</vt:lpstr>
      <vt:lpstr>โรงพยาบาลวังยาง </vt:lpstr>
      <vt:lpstr> โรงพยาบาลบึงกาฬ</vt:lpstr>
      <vt:lpstr>โรงพยาบาลพรเจริญ</vt:lpstr>
      <vt:lpstr>โรงพยาบาลโซ่พิสัย </vt:lpstr>
      <vt:lpstr> โรงพยาบาลเซกา</vt:lpstr>
      <vt:lpstr>โรงพยาบาลปากคาด</vt:lpstr>
      <vt:lpstr> โรงพยาบาลบึงโขงหลง</vt:lpstr>
      <vt:lpstr>โรงพยาบาลศรีวิไล</vt:lpstr>
      <vt:lpstr>โรงพยาบาลบุ่งคล้า</vt:lpstr>
      <vt:lpstr>โรงพยาบาลเลย</vt:lpstr>
      <vt:lpstr> โรงพยาบาลนาด้วง</vt:lpstr>
      <vt:lpstr>โรงพยาบาลเชียงคาน</vt:lpstr>
      <vt:lpstr> โรงพยาบาลปากชม</vt:lpstr>
      <vt:lpstr>โรงพยาบาลนาแห้ว</vt:lpstr>
      <vt:lpstr>โรงพยาบาลภูเรือ</vt:lpstr>
      <vt:lpstr>โรงพยาบาลท่าลี่</vt:lpstr>
      <vt:lpstr>โรงพยาบาลวังสะพุง</vt:lpstr>
      <vt:lpstr>โรงพยาบาลภูกระดึง</vt:lpstr>
      <vt:lpstr> โรงพยาบาลภูหลวง</vt:lpstr>
      <vt:lpstr>โรงพยาบาลผาขาว</vt:lpstr>
      <vt:lpstr>ร.พ.สมเด็จพระยุพราชด่านซ้าย</vt:lpstr>
      <vt:lpstr> โรงพยาบาลเอราวัณ</vt:lpstr>
      <vt:lpstr> โรงพยาบาลหนองหิน</vt:lpstr>
      <vt:lpstr>สรุปไตรมาส1</vt:lpstr>
      <vt:lpstr>สรุปไตรมาส1!Print_Titles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AMD03</dc:creator>
  <cp:lastModifiedBy>r8way 01</cp:lastModifiedBy>
  <cp:lastPrinted>2024-10-17T04:17:42Z</cp:lastPrinted>
  <dcterms:created xsi:type="dcterms:W3CDTF">2024-06-22T03:52:24Z</dcterms:created>
  <dcterms:modified xsi:type="dcterms:W3CDTF">2024-10-17T04:19:08Z</dcterms:modified>
</cp:coreProperties>
</file>