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หนี้ค้างชำระองค์การเภสัชกรรม\5.2567\"/>
    </mc:Choice>
  </mc:AlternateContent>
  <xr:revisionPtr revIDLastSave="0" documentId="13_ncr:1_{873CCC11-7A8F-4117-B64D-7C200F6350C5}" xr6:coauthVersionLast="47" xr6:coauthVersionMax="47" xr10:uidLastSave="{00000000-0000-0000-0000-000000000000}"/>
  <bookViews>
    <workbookView xWindow="48" yWindow="72" windowWidth="21480" windowHeight="11976" activeTab="1" xr2:uid="{00000000-000D-0000-FFFF-FFFF00000000}"/>
  </bookViews>
  <sheets>
    <sheet name="รายหน่วยบริการ" sheetId="1" r:id="rId1"/>
    <sheet name="สรุปภาพรวมรายจังหวัด เขต 8" sheetId="4" r:id="rId2"/>
    <sheet name="หนี้ปี2566ลงไป" sheetId="5" r:id="rId3"/>
  </sheets>
  <externalReferences>
    <externalReference r:id="rId4"/>
  </externalReferences>
  <definedNames>
    <definedName name="_xlnm.Print_Titles" localSheetId="0">รายหน่วยบริการ!$1:$3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EwTznzogdk/iatxDW6daeJUaD1GRj+0BfiNSjwBBWCU="/>
    </ext>
  </extLst>
</workbook>
</file>

<file path=xl/calcChain.xml><?xml version="1.0" encoding="utf-8"?>
<calcChain xmlns="http://schemas.openxmlformats.org/spreadsheetml/2006/main">
  <c r="G99" i="5" l="1"/>
  <c r="H41" i="5"/>
  <c r="I12" i="5"/>
  <c r="H12" i="5"/>
  <c r="B11" i="4"/>
  <c r="C10" i="4"/>
  <c r="D10" i="4"/>
  <c r="B10" i="4"/>
  <c r="C9" i="4"/>
  <c r="D9" i="4"/>
  <c r="B9" i="4"/>
  <c r="C8" i="4"/>
  <c r="D8" i="4"/>
  <c r="B8" i="4"/>
  <c r="C7" i="4"/>
  <c r="B7" i="4"/>
  <c r="C6" i="4"/>
  <c r="D6" i="4"/>
  <c r="B6" i="4"/>
  <c r="C5" i="4"/>
  <c r="C11" i="4" s="1"/>
  <c r="D5" i="4"/>
  <c r="B5" i="4"/>
  <c r="C4" i="4"/>
  <c r="D4" i="4"/>
  <c r="B4" i="4"/>
  <c r="I55" i="1"/>
  <c r="H55" i="1"/>
  <c r="D7" i="4" s="1"/>
  <c r="D11" i="4" s="1"/>
  <c r="H98" i="5" l="1"/>
  <c r="G98" i="5"/>
  <c r="I97" i="5"/>
  <c r="I96" i="5"/>
  <c r="I95" i="5"/>
  <c r="I94" i="5"/>
  <c r="I93" i="5"/>
  <c r="I92" i="5"/>
  <c r="I91" i="5"/>
  <c r="I90" i="5"/>
  <c r="I89" i="5"/>
  <c r="I88" i="5"/>
  <c r="I87" i="5"/>
  <c r="I86" i="5"/>
  <c r="H85" i="5"/>
  <c r="G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85" i="5" s="1"/>
  <c r="H66" i="5"/>
  <c r="G66" i="5"/>
  <c r="I65" i="5"/>
  <c r="I64" i="5"/>
  <c r="I63" i="5"/>
  <c r="I62" i="5"/>
  <c r="I61" i="5"/>
  <c r="I60" i="5"/>
  <c r="I59" i="5"/>
  <c r="I58" i="5"/>
  <c r="I57" i="5"/>
  <c r="I55" i="5"/>
  <c r="I54" i="5"/>
  <c r="I53" i="5"/>
  <c r="I52" i="5"/>
  <c r="I51" i="5"/>
  <c r="I50" i="5"/>
  <c r="I49" i="5"/>
  <c r="I48" i="5"/>
  <c r="H56" i="5"/>
  <c r="I46" i="5"/>
  <c r="I45" i="5"/>
  <c r="I44" i="5"/>
  <c r="I43" i="5"/>
  <c r="I42" i="5"/>
  <c r="G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H18" i="5"/>
  <c r="G18" i="5"/>
  <c r="I18" i="5" s="1"/>
  <c r="H17" i="5"/>
  <c r="G17" i="5"/>
  <c r="I17" i="5" s="1"/>
  <c r="H16" i="5"/>
  <c r="G16" i="5"/>
  <c r="G19" i="5" s="1"/>
  <c r="H15" i="5"/>
  <c r="G15" i="5"/>
  <c r="H14" i="5"/>
  <c r="G14" i="5"/>
  <c r="I14" i="5" s="1"/>
  <c r="H13" i="5"/>
  <c r="I13" i="5" s="1"/>
  <c r="G13" i="5"/>
  <c r="I11" i="5"/>
  <c r="I8" i="5"/>
  <c r="I7" i="5"/>
  <c r="I5" i="5"/>
  <c r="I4" i="5"/>
  <c r="E9" i="4"/>
  <c r="E7" i="4"/>
  <c r="E5" i="4"/>
  <c r="I98" i="5" l="1"/>
  <c r="I66" i="5"/>
  <c r="I41" i="5"/>
  <c r="E6" i="4"/>
  <c r="E10" i="4"/>
  <c r="I6" i="5"/>
  <c r="I10" i="5"/>
  <c r="I16" i="5"/>
  <c r="I19" i="5" s="1"/>
  <c r="E8" i="4"/>
  <c r="I9" i="5"/>
  <c r="I47" i="5"/>
  <c r="I15" i="5"/>
  <c r="I56" i="5"/>
  <c r="H19" i="5"/>
  <c r="H99" i="5" s="1"/>
  <c r="G56" i="5"/>
  <c r="G12" i="5"/>
  <c r="E4" i="4"/>
  <c r="E11" i="4" l="1"/>
  <c r="I99" i="5"/>
</calcChain>
</file>

<file path=xl/sharedStrings.xml><?xml version="1.0" encoding="utf-8"?>
<sst xmlns="http://schemas.openxmlformats.org/spreadsheetml/2006/main" count="696" uniqueCount="232">
  <si>
    <t>Acc Clerk Des</t>
  </si>
  <si>
    <t>Region</t>
  </si>
  <si>
    <t>Region Description</t>
  </si>
  <si>
    <t>Cust Code</t>
  </si>
  <si>
    <t>Cust Name</t>
  </si>
  <si>
    <t>Total</t>
  </si>
  <si>
    <t>เขตสุขภาพ  8</t>
  </si>
  <si>
    <t>38</t>
  </si>
  <si>
    <t>บึงกาฬ</t>
  </si>
  <si>
    <t>110001827</t>
  </si>
  <si>
    <t>โรงพยาบาลบึงกาฬ</t>
  </si>
  <si>
    <t>110001838</t>
  </si>
  <si>
    <t>โรงพยาบาลบุ่งคล้า</t>
  </si>
  <si>
    <t>110001832</t>
  </si>
  <si>
    <t>โรงพยาบาลเซกา</t>
  </si>
  <si>
    <t>110001835</t>
  </si>
  <si>
    <t>โรงพยาบาลปากคาด</t>
  </si>
  <si>
    <t>110001837</t>
  </si>
  <si>
    <t>โรงพยาบาลศรีวิไล</t>
  </si>
  <si>
    <t>110001836</t>
  </si>
  <si>
    <t>โรงพยาบาลบึงโขงหลง</t>
  </si>
  <si>
    <t>110001834</t>
  </si>
  <si>
    <t>โรงพยาบาลพรเจริญ</t>
  </si>
  <si>
    <t>110001833</t>
  </si>
  <si>
    <t>โรงพยาบาลโซ่พิสัย</t>
  </si>
  <si>
    <t>110001946</t>
  </si>
  <si>
    <t>สำนักงานสาธารณสุขจังหวัดบึงกาฬ</t>
  </si>
  <si>
    <t>39</t>
  </si>
  <si>
    <t>หนองบัวลำภู</t>
  </si>
  <si>
    <t>110001531</t>
  </si>
  <si>
    <t>โรงพยาบาลหนองบัวลำภู</t>
  </si>
  <si>
    <t>110001537</t>
  </si>
  <si>
    <t>โรงพยาบาลนาวังเฉลิมพระเกียรติ  80 พรรษา</t>
  </si>
  <si>
    <t>110001534</t>
  </si>
  <si>
    <t>โรงพยาบาลศรีบุญเรือง</t>
  </si>
  <si>
    <t>110001532</t>
  </si>
  <si>
    <t>โรงพยาบาลนากลาง</t>
  </si>
  <si>
    <t>110001535</t>
  </si>
  <si>
    <t>โรงพยาบาลสุวรรณคูหา</t>
  </si>
  <si>
    <t>110001533</t>
  </si>
  <si>
    <t>โรงพยาบาลโนนสัง</t>
  </si>
  <si>
    <t>41</t>
  </si>
  <si>
    <t>อุดรธานี</t>
  </si>
  <si>
    <t>110001596</t>
  </si>
  <si>
    <t>โรงพยาบาลกุมภวาปี</t>
  </si>
  <si>
    <t>110001595</t>
  </si>
  <si>
    <t>โรงพยาบาลอุดรธานี</t>
  </si>
  <si>
    <t>110001610</t>
  </si>
  <si>
    <t>โรงพยาบาลกุดจับ</t>
  </si>
  <si>
    <t>110001609</t>
  </si>
  <si>
    <t>โรงพยาบาลโนนสะอาด</t>
  </si>
  <si>
    <t>110001608</t>
  </si>
  <si>
    <t>โรงพยาบาลหนองแสง</t>
  </si>
  <si>
    <t>110001607</t>
  </si>
  <si>
    <t>โรงพยาบาลไชยวาน</t>
  </si>
  <si>
    <t>110001606</t>
  </si>
  <si>
    <t>โรงพยาบาลวังสามหมอ</t>
  </si>
  <si>
    <t>110001605</t>
  </si>
  <si>
    <t>โรงพยาบาลสร้างคอม</t>
  </si>
  <si>
    <t>110001603</t>
  </si>
  <si>
    <t>โรงพยาบาลหนองวัวซอ</t>
  </si>
  <si>
    <t>110001730</t>
  </si>
  <si>
    <t>โรงพยาบาลกู่แก้ว</t>
  </si>
  <si>
    <t>110001597</t>
  </si>
  <si>
    <t>โรงพยาบาลหนองหาน</t>
  </si>
  <si>
    <t>110001599</t>
  </si>
  <si>
    <t>โรงพยาบาลบ้านผือ</t>
  </si>
  <si>
    <t>110001598</t>
  </si>
  <si>
    <t>โรงพยาบาลสมเด็จพระยุพราชบ้านดุง</t>
  </si>
  <si>
    <t>110001612</t>
  </si>
  <si>
    <t>โรงพยาบาลพิบูลย์รักษ์</t>
  </si>
  <si>
    <t>110001611</t>
  </si>
  <si>
    <t>โรงพยาบาลนายูง</t>
  </si>
  <si>
    <t>110001732</t>
  </si>
  <si>
    <t>โรงพยาบาลประจักษ์ศิลปาคม</t>
  </si>
  <si>
    <t>110001604</t>
  </si>
  <si>
    <t>โรงพยาบาลทุ่งฝน</t>
  </si>
  <si>
    <t>110001601</t>
  </si>
  <si>
    <t>โรงพยาบาลน้ำโสม</t>
  </si>
  <si>
    <t>110001600</t>
  </si>
  <si>
    <t>โรงพยาบาลเพ็ญ</t>
  </si>
  <si>
    <t>110001613</t>
  </si>
  <si>
    <t>โรงพยาบาลห้วยเกิ้ง</t>
  </si>
  <si>
    <t>110001602</t>
  </si>
  <si>
    <t>โรงพยาบาลศรีธาตุ</t>
  </si>
  <si>
    <t>42</t>
  </si>
  <si>
    <t>เลย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</si>
  <si>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</si>
  <si>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</si>
  <si>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</si>
  <si>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</si>
  <si>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110001768</t>
  </si>
  <si>
    <t>โรงพยาบาลภูกระดึง</t>
  </si>
  <si>
    <t>110001765</t>
  </si>
  <si>
    <t>โรงพยาบาลวังสะพุง</t>
  </si>
  <si>
    <t>110001799</t>
  </si>
  <si>
    <t>โรงพยาบาลเอราวัณ</t>
  </si>
  <si>
    <t>110001812</t>
  </si>
  <si>
    <t>โรงพยาบาลหนองหิน</t>
  </si>
  <si>
    <t>110001797</t>
  </si>
  <si>
    <t>โรงพยาบาลภูหลวง</t>
  </si>
  <si>
    <t>110001764</t>
  </si>
  <si>
    <t>โรงพยาบาลเชียงคาน</t>
  </si>
  <si>
    <t>110001767</t>
  </si>
  <si>
    <t>โรงพยาบาลท่าลี่</t>
  </si>
  <si>
    <t>110001770</t>
  </si>
  <si>
    <t>โรงพยาบาลภูเรือ</t>
  </si>
  <si>
    <t>110001798</t>
  </si>
  <si>
    <t>โรงพยาบาลผาขาว</t>
  </si>
  <si>
    <t>110001769</t>
  </si>
  <si>
    <t>โรงพยาบาลนาแห้ว</t>
  </si>
  <si>
    <t>110001766</t>
  </si>
  <si>
    <t>โรงพยาบาลปากชม</t>
  </si>
  <si>
    <t>110000004</t>
  </si>
  <si>
    <t>โรงพยาบาลนาด้วง</t>
  </si>
  <si>
    <t>43</t>
  </si>
  <si>
    <t>หนองคาย</t>
  </si>
  <si>
    <t>110001826</t>
  </si>
  <si>
    <t>โรงพยาบาลหนองคาย</t>
  </si>
  <si>
    <t>110001830</t>
  </si>
  <si>
    <t>โรงพยาบาลศรีเชียงใหม่</t>
  </si>
  <si>
    <t>110001967</t>
  </si>
  <si>
    <t>โรงพยาบาลโพธิ์ตาก</t>
  </si>
  <si>
    <t>110001961</t>
  </si>
  <si>
    <t>โรงพยาบาลเฝ้าไร่</t>
  </si>
  <si>
    <t>110001829</t>
  </si>
  <si>
    <t>โรงพยาบาลสังคม</t>
  </si>
  <si>
    <t>110001962</t>
  </si>
  <si>
    <t>โรงพยาบาลรัตนวาปี</t>
  </si>
  <si>
    <t>110001831</t>
  </si>
  <si>
    <t>โรงพยาบาลโพนพิสัย</t>
  </si>
  <si>
    <t>110001828</t>
  </si>
  <si>
    <t>โรงพยาบาลสมเด็จพระยุพราชท่าบ่อ</t>
  </si>
  <si>
    <t>110001844</t>
  </si>
  <si>
    <t>โรงพยาบาลสระใคร</t>
  </si>
  <si>
    <t>110001825</t>
  </si>
  <si>
    <t>สำนักงานสาธารณสุขจังหวัดหนองคาย</t>
  </si>
  <si>
    <t>47</t>
  </si>
  <si>
    <t>สกลนคร</t>
  </si>
  <si>
    <t>110002100</t>
  </si>
  <si>
    <t>โรงพยาบาลวานรนิวาส</t>
  </si>
  <si>
    <t>110002097</t>
  </si>
  <si>
    <t>โรงพยาบาลสมเด็จพระยุพราช สว่างแดนดิน</t>
  </si>
  <si>
    <t>110002096</t>
  </si>
  <si>
    <t>โรงพยาบาลสกลนคร</t>
  </si>
  <si>
    <t>110002102</t>
  </si>
  <si>
    <t>โรงพยาบาลอากาศอำนวย</t>
  </si>
  <si>
    <t>110002106</t>
  </si>
  <si>
    <t>โรงพยาบาลพระอาจารย์มั่น ภูริทัตโต</t>
  </si>
  <si>
    <t>110002109</t>
  </si>
  <si>
    <t>โรงพยาบาลเจริญศิลป์</t>
  </si>
  <si>
    <t>110002098</t>
  </si>
  <si>
    <t>โรงพยาบาลพระอาจารย์ฝั้นอาจาโร (พรรณานิคม) จังหวัดสกลนคร</t>
  </si>
  <si>
    <t>110002108</t>
  </si>
  <si>
    <t>โรงพยาบาลโคกศรีสุพรรณ</t>
  </si>
  <si>
    <t>110002104</t>
  </si>
  <si>
    <t>โรงพยาบาลกุสุมาลย์</t>
  </si>
  <si>
    <t>110002101</t>
  </si>
  <si>
    <t>โรงพยาบาลวาริชภูมิ</t>
  </si>
  <si>
    <t>110002111</t>
  </si>
  <si>
    <t>โรงพยาบาลนิคมน้ำอูน</t>
  </si>
  <si>
    <t>110002110</t>
  </si>
  <si>
    <t>โรงพยาบาลเต่างอย</t>
  </si>
  <si>
    <t>110002099</t>
  </si>
  <si>
    <t>โรงพยาบาลพังโคน</t>
  </si>
  <si>
    <t>110002103</t>
  </si>
  <si>
    <t>โรงพยาบาลกุดบาก</t>
  </si>
  <si>
    <t>110002105</t>
  </si>
  <si>
    <t>110002114</t>
  </si>
  <si>
    <t>โรงพยาบาลพระอาจารย์แบน ธนากโร</t>
  </si>
  <si>
    <t>110002112</t>
  </si>
  <si>
    <t>โรงพยาบาลโพนนาแก้ว</t>
  </si>
  <si>
    <t>110002107</t>
  </si>
  <si>
    <t>โรงพยาบาลคำตากล้า</t>
  </si>
  <si>
    <t>48</t>
  </si>
  <si>
    <t>นครพนม</t>
  </si>
  <si>
    <t>110002136</t>
  </si>
  <si>
    <t>โรงพยาบาลนครพนม</t>
  </si>
  <si>
    <t>110002165</t>
  </si>
  <si>
    <t>โรงพยาบาลวังยาง</t>
  </si>
  <si>
    <t>110002137</t>
  </si>
  <si>
    <t>โรงพยาบาลสมเด็จพระยุพราชธาตุพนม</t>
  </si>
  <si>
    <t>110002145</t>
  </si>
  <si>
    <t>โรงพยาบาลนาทม</t>
  </si>
  <si>
    <t>110002144</t>
  </si>
  <si>
    <t>โรงพยาบาลเรณูนคร</t>
  </si>
  <si>
    <t>110002146</t>
  </si>
  <si>
    <t>โรงพยาบาลโพนสวรรค์</t>
  </si>
  <si>
    <t>110002139</t>
  </si>
  <si>
    <t>โรงพยาบาลบ้านแพง</t>
  </si>
  <si>
    <t>110002142</t>
  </si>
  <si>
    <t>โรงพยาบาลท่าอุเทน</t>
  </si>
  <si>
    <t>110002143</t>
  </si>
  <si>
    <t>โรงพยาบาลปลาปาก</t>
  </si>
  <si>
    <t>110002141</t>
  </si>
  <si>
    <t>โรงพยาบาลนาหว้า</t>
  </si>
  <si>
    <t>110002138</t>
  </si>
  <si>
    <t>โรงพยาบาลนาแก</t>
  </si>
  <si>
    <t>110002140</t>
  </si>
  <si>
    <t>โรงพยาบาลศรีสงคราม</t>
  </si>
  <si>
    <t>จังหวัด</t>
  </si>
  <si>
    <t>หนี้ปี 2565</t>
  </si>
  <si>
    <t>หนี้ปี 2566</t>
  </si>
  <si>
    <t>หนี้ปี 2567</t>
  </si>
  <si>
    <t>รวมหนี้</t>
  </si>
  <si>
    <t>ปี 2565-2567</t>
  </si>
  <si>
    <t>ภาพรวมเขต 8</t>
  </si>
  <si>
    <t>ลำดับ</t>
  </si>
  <si>
    <t>โรงพยาบาล</t>
  </si>
  <si>
    <t>หนี้ปี 2562 ลงไป</t>
  </si>
  <si>
    <t>หนี้ปี 2563</t>
  </si>
  <si>
    <t>หนี้ปี 2564</t>
  </si>
  <si>
    <t>รวมหนี้ปี 2565-2566</t>
  </si>
  <si>
    <t>รวม จว.บึงกาฬ</t>
  </si>
  <si>
    <t/>
  </si>
  <si>
    <t>รวม จว.หนองบัวลำภู</t>
  </si>
  <si>
    <t>รวม จ.อุดรธานี</t>
  </si>
  <si>
    <t>รวม จ.เลย</t>
  </si>
  <si>
    <t>รวม จ.หนองคาย</t>
  </si>
  <si>
    <t>รวม จ.สกลนคร</t>
  </si>
  <si>
    <t>รวม จ.นครพนม</t>
  </si>
  <si>
    <t>รวมเขต 8</t>
  </si>
  <si>
    <t>รายงานหนี้องค์การเภสัชกรรม ภาพรวม (รายจังหวัด) เขต 8 ปี 2565-2567 (ข้อมูล ณ 31 พฤษภาคม 2567)</t>
  </si>
  <si>
    <t>ที่มา : องค์การเภสัชกรรม ณ วันที่ 4 มิถุนายน 2567</t>
  </si>
  <si>
    <t>รายงานหนี้องค์การเภสัชกรรมค้างชำระ  (เขตสุขภาพที่ 8)  ปีงบประมาณ 2565 - 2567</t>
  </si>
  <si>
    <t>ณ วันที่  31 พฤษภาคม 2567</t>
  </si>
  <si>
    <t>โรงพยาบาลพระอาจารย์วัน อุตฺตโม (ส่องดาว)</t>
  </si>
  <si>
    <t>ราการประเภทยาคลินิกทันตกรรม</t>
  </si>
  <si>
    <t>ชุดตรวจบอแรกซ์/ตรวตสารปนเปื้อนในอาหาร</t>
  </si>
  <si>
    <t xml:space="preserve">หน่วยบริการที่มีหนี้คงเหลือปี 2565 จำนวน 1 แห่ง ได้แก่ </t>
  </si>
  <si>
    <t>รายงานหนี้ค้างชำระ GPO (ลูกหนี้ราชการส่วนภูมิภาค)  ปีงบประมาณ 2562 ลงไป  - 31 พฤษภาคม 2567</t>
  </si>
  <si>
    <t>ข้อมูล ณ วันที่  4 มิถุนายน 2567 จากองค์การเภสัชกรรม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</si>
</sst>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  <family val="2"/>
      <scheme val="minor"/>
    </font>
    <font>
      <b/>
      <sz val="26"/>
      <name val="TH Niramit AS"/>
    </font>
    <font>
      <b/>
      <sz val="28"/>
      <color rgb="FF000000"/>
      <name val="TH Niramit AS"/>
    </font>
    <font>
      <b/>
      <sz val="28"/>
      <color rgb="FFFFFFFF"/>
      <name val="TH Niramit AS"/>
    </font>
    <font>
      <b/>
      <sz val="28"/>
      <color rgb="FFFF0000"/>
      <name val="TH Niramit AS"/>
    </font>
    <font>
      <b/>
      <sz val="28"/>
      <name val="TH Niramit AS"/>
    </font>
    <font>
      <b/>
      <sz val="22"/>
      <color rgb="FF0000CC"/>
      <name val="TH Niramit AS"/>
    </font>
    <font>
      <b/>
      <sz val="22"/>
      <color rgb="FFFF0000"/>
      <name val="TH Niramit AS"/>
    </font>
    <font>
      <sz val="16"/>
      <color rgb="FF000000"/>
      <name val="Arial"/>
      <family val="2"/>
      <scheme val="minor"/>
    </font>
    <font>
      <b/>
      <sz val="16"/>
      <color theme="1"/>
      <name val="TH Niramit AS"/>
    </font>
    <font>
      <sz val="16"/>
      <color rgb="FF000000"/>
      <name val="TH Niramit AS"/>
    </font>
    <font>
      <sz val="16"/>
      <name val="TH Niramit AS"/>
    </font>
    <font>
      <sz val="16"/>
      <color theme="1"/>
      <name val="TH Niramit AS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046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rgb="FFFFFF99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C1E4F5"/>
        <bgColor rgb="FFC1E4F5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 applyAlignment="1">
      <alignment horizontal="right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4" fillId="4" borderId="0" xfId="1" applyFont="1" applyFill="1" applyAlignment="1">
      <alignment horizontal="left" vertical="center" wrapText="1" readingOrder="1"/>
    </xf>
    <xf numFmtId="4" fontId="4" fillId="4" borderId="0" xfId="1" applyNumberFormat="1" applyFont="1" applyFill="1" applyAlignment="1">
      <alignment horizontal="right" vertical="center" wrapText="1" readingOrder="1"/>
    </xf>
    <xf numFmtId="4" fontId="7" fillId="4" borderId="0" xfId="1" applyNumberFormat="1" applyFont="1" applyFill="1" applyAlignment="1">
      <alignment horizontal="right" vertical="center" wrapText="1" readingOrder="1"/>
    </xf>
    <xf numFmtId="0" fontId="8" fillId="4" borderId="0" xfId="1" applyFont="1" applyFill="1" applyAlignment="1">
      <alignment horizontal="left" vertical="center" readingOrder="1"/>
    </xf>
    <xf numFmtId="0" fontId="2" fillId="4" borderId="0" xfId="1" applyFill="1" applyAlignment="1">
      <alignment vertical="center"/>
    </xf>
    <xf numFmtId="0" fontId="9" fillId="4" borderId="0" xfId="1" applyFont="1" applyFill="1" applyAlignment="1">
      <alignment horizontal="left" vertical="center" wrapText="1" readingOrder="1"/>
    </xf>
    <xf numFmtId="0" fontId="10" fillId="4" borderId="0" xfId="1" applyFont="1" applyFill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43" fontId="12" fillId="0" borderId="0" xfId="2" applyFont="1" applyAlignment="1">
      <alignment vertical="center"/>
    </xf>
    <xf numFmtId="0" fontId="11" fillId="0" borderId="2" xfId="1" applyFont="1" applyBorder="1" applyAlignment="1">
      <alignment vertical="center"/>
    </xf>
    <xf numFmtId="0" fontId="13" fillId="0" borderId="2" xfId="1" applyFont="1" applyBorder="1" applyAlignment="1">
      <alignment vertical="center"/>
    </xf>
    <xf numFmtId="43" fontId="13" fillId="0" borderId="2" xfId="2" applyFont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43" fontId="11" fillId="9" borderId="3" xfId="2" applyFont="1" applyFill="1" applyBorder="1" applyAlignment="1">
      <alignment horizontal="center" vertical="center"/>
    </xf>
    <xf numFmtId="43" fontId="11" fillId="10" borderId="1" xfId="2" applyFont="1" applyFill="1" applyBorder="1" applyAlignment="1">
      <alignment horizontal="center" vertical="center"/>
    </xf>
    <xf numFmtId="43" fontId="11" fillId="11" borderId="1" xfId="2" applyFont="1" applyFill="1" applyBorder="1" applyAlignment="1">
      <alignment horizontal="center" vertical="center"/>
    </xf>
    <xf numFmtId="43" fontId="11" fillId="12" borderId="1" xfId="2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left" vertical="center"/>
    </xf>
    <xf numFmtId="43" fontId="14" fillId="0" borderId="6" xfId="2" applyFont="1" applyBorder="1" applyAlignment="1">
      <alignment horizontal="left" vertical="center"/>
    </xf>
    <xf numFmtId="43" fontId="14" fillId="0" borderId="7" xfId="2" applyFont="1" applyBorder="1" applyAlignment="1">
      <alignment horizontal="center" vertical="center"/>
    </xf>
    <xf numFmtId="43" fontId="14" fillId="0" borderId="4" xfId="2" applyFont="1" applyBorder="1" applyAlignment="1">
      <alignment horizontal="center" vertical="center"/>
    </xf>
    <xf numFmtId="43" fontId="11" fillId="0" borderId="4" xfId="2" applyFont="1" applyBorder="1" applyAlignment="1">
      <alignment horizontal="center" vertical="center"/>
    </xf>
    <xf numFmtId="0" fontId="14" fillId="14" borderId="1" xfId="1" applyFont="1" applyFill="1" applyBorder="1" applyAlignment="1">
      <alignment horizontal="center" vertical="center"/>
    </xf>
    <xf numFmtId="0" fontId="11" fillId="14" borderId="1" xfId="1" applyFont="1" applyFill="1" applyBorder="1" applyAlignment="1">
      <alignment horizontal="center" vertical="center"/>
    </xf>
    <xf numFmtId="0" fontId="11" fillId="14" borderId="5" xfId="1" applyFont="1" applyFill="1" applyBorder="1" applyAlignment="1">
      <alignment horizontal="left" vertical="center"/>
    </xf>
    <xf numFmtId="43" fontId="11" fillId="14" borderId="6" xfId="2" applyFont="1" applyFill="1" applyBorder="1" applyAlignment="1">
      <alignment horizontal="left" vertical="center"/>
    </xf>
    <xf numFmtId="43" fontId="11" fillId="14" borderId="8" xfId="2" applyFont="1" applyFill="1" applyBorder="1" applyAlignment="1">
      <alignment horizontal="center" vertical="center"/>
    </xf>
    <xf numFmtId="4" fontId="14" fillId="0" borderId="7" xfId="2" applyNumberFormat="1" applyFont="1" applyBorder="1" applyAlignment="1">
      <alignment horizontal="right" vertical="center"/>
    </xf>
    <xf numFmtId="0" fontId="14" fillId="4" borderId="5" xfId="1" applyFont="1" applyFill="1" applyBorder="1" applyAlignment="1">
      <alignment horizontal="left" vertical="center"/>
    </xf>
    <xf numFmtId="4" fontId="14" fillId="0" borderId="4" xfId="2" applyNumberFormat="1" applyFont="1" applyBorder="1" applyAlignment="1">
      <alignment horizontal="right" vertical="center"/>
    </xf>
    <xf numFmtId="43" fontId="11" fillId="0" borderId="4" xfId="2" applyFont="1" applyBorder="1" applyAlignment="1">
      <alignment horizontal="right" vertical="center"/>
    </xf>
    <xf numFmtId="4" fontId="14" fillId="0" borderId="9" xfId="2" applyNumberFormat="1" applyFont="1" applyBorder="1" applyAlignment="1">
      <alignment horizontal="right" vertical="center"/>
    </xf>
    <xf numFmtId="4" fontId="14" fillId="0" borderId="1" xfId="2" applyNumberFormat="1" applyFont="1" applyBorder="1" applyAlignment="1">
      <alignment horizontal="right" vertical="center"/>
    </xf>
    <xf numFmtId="4" fontId="11" fillId="14" borderId="8" xfId="2" applyNumberFormat="1" applyFont="1" applyFill="1" applyBorder="1" applyAlignment="1">
      <alignment horizontal="right" vertical="center"/>
    </xf>
    <xf numFmtId="0" fontId="14" fillId="15" borderId="1" xfId="1" applyFont="1" applyFill="1" applyBorder="1" applyAlignment="1">
      <alignment horizontal="center" vertical="center"/>
    </xf>
    <xf numFmtId="0" fontId="11" fillId="15" borderId="1" xfId="1" applyFont="1" applyFill="1" applyBorder="1" applyAlignment="1">
      <alignment horizontal="center" vertical="center"/>
    </xf>
    <xf numFmtId="0" fontId="11" fillId="15" borderId="5" xfId="1" applyFont="1" applyFill="1" applyBorder="1" applyAlignment="1">
      <alignment horizontal="left" vertical="center"/>
    </xf>
    <xf numFmtId="43" fontId="11" fillId="15" borderId="6" xfId="2" applyFont="1" applyFill="1" applyBorder="1" applyAlignment="1">
      <alignment horizontal="left" vertical="center"/>
    </xf>
    <xf numFmtId="43" fontId="11" fillId="15" borderId="7" xfId="2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43" fontId="14" fillId="0" borderId="0" xfId="2" applyFont="1" applyAlignment="1">
      <alignment horizontal="left" vertical="center"/>
    </xf>
    <xf numFmtId="43" fontId="14" fillId="0" borderId="0" xfId="2" applyFont="1" applyAlignment="1">
      <alignment vertical="center"/>
    </xf>
    <xf numFmtId="43" fontId="11" fillId="0" borderId="0" xfId="2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left"/>
    </xf>
    <xf numFmtId="4" fontId="16" fillId="0" borderId="0" xfId="0" applyNumberFormat="1" applyFont="1" applyAlignment="1">
      <alignment horizontal="left"/>
    </xf>
    <xf numFmtId="4" fontId="14" fillId="0" borderId="7" xfId="2" applyNumberFormat="1" applyFont="1" applyBorder="1" applyAlignment="1">
      <alignment horizontal="center" vertical="center"/>
    </xf>
    <xf numFmtId="4" fontId="14" fillId="0" borderId="4" xfId="2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6" xfId="0" applyFont="1" applyBorder="1"/>
    <xf numFmtId="4" fontId="1" fillId="0" borderId="6" xfId="0" applyNumberFormat="1" applyFont="1" applyBorder="1" applyAlignment="1">
      <alignment horizontal="right"/>
    </xf>
    <xf numFmtId="0" fontId="15" fillId="0" borderId="6" xfId="0" applyFont="1" applyBorder="1"/>
    <xf numFmtId="0" fontId="1" fillId="3" borderId="6" xfId="0" applyFont="1" applyFill="1" applyBorder="1"/>
    <xf numFmtId="4" fontId="1" fillId="3" borderId="6" xfId="0" applyNumberFormat="1" applyFont="1" applyFill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17" fillId="0" borderId="6" xfId="0" applyFont="1" applyBorder="1"/>
    <xf numFmtId="0" fontId="1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4" borderId="0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 wrapText="1" readingOrder="1"/>
    </xf>
    <xf numFmtId="0" fontId="5" fillId="6" borderId="6" xfId="1" applyFont="1" applyFill="1" applyBorder="1" applyAlignment="1">
      <alignment horizontal="center" vertical="center" wrapText="1" readingOrder="1"/>
    </xf>
    <xf numFmtId="0" fontId="5" fillId="7" borderId="6" xfId="1" applyFont="1" applyFill="1" applyBorder="1" applyAlignment="1">
      <alignment horizontal="center" vertical="center" wrapText="1" readingOrder="1"/>
    </xf>
    <xf numFmtId="0" fontId="4" fillId="8" borderId="6" xfId="1" applyFont="1" applyFill="1" applyBorder="1" applyAlignment="1">
      <alignment horizontal="center" vertical="center" wrapText="1" readingOrder="1"/>
    </xf>
    <xf numFmtId="0" fontId="4" fillId="4" borderId="6" xfId="1" applyFont="1" applyFill="1" applyBorder="1" applyAlignment="1">
      <alignment horizontal="left" vertical="center" wrapText="1" readingOrder="1"/>
    </xf>
    <xf numFmtId="4" fontId="4" fillId="4" borderId="6" xfId="1" applyNumberFormat="1" applyFont="1" applyFill="1" applyBorder="1" applyAlignment="1">
      <alignment horizontal="right" vertical="center" wrapText="1" readingOrder="1"/>
    </xf>
    <xf numFmtId="4" fontId="7" fillId="4" borderId="6" xfId="1" applyNumberFormat="1" applyFont="1" applyFill="1" applyBorder="1" applyAlignment="1">
      <alignment horizontal="right" vertical="center" wrapText="1" readingOrder="1"/>
    </xf>
    <xf numFmtId="4" fontId="6" fillId="4" borderId="6" xfId="1" applyNumberFormat="1" applyFont="1" applyFill="1" applyBorder="1" applyAlignment="1">
      <alignment horizontal="right" vertical="center" wrapText="1" readingOrder="1"/>
    </xf>
    <xf numFmtId="0" fontId="4" fillId="5" borderId="6" xfId="1" applyFont="1" applyFill="1" applyBorder="1" applyAlignment="1">
      <alignment horizontal="left" vertical="center" wrapText="1" readingOrder="1"/>
    </xf>
    <xf numFmtId="4" fontId="4" fillId="5" borderId="6" xfId="1" applyNumberFormat="1" applyFont="1" applyFill="1" applyBorder="1" applyAlignment="1">
      <alignment horizontal="right" vertical="center" wrapText="1" readingOrder="1"/>
    </xf>
  </cellXfs>
  <cellStyles count="3">
    <cellStyle name="จุลภาค 2" xfId="2" xr:uid="{E24DA849-6915-40DD-8C72-3A5A2C258907}"/>
    <cellStyle name="ปกติ" xfId="0" builtinId="0"/>
    <cellStyle name="ปกติ 2" xfId="1" xr:uid="{83CCBDC9-165D-47EB-A958-66B5340CE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6;&#3591;&#3585;&#3619;&#3634;&#3609;&#3605;&#3660;\&#3591;&#3634;&#3609;&#3648;&#3586;&#3605;&#3626;&#3640;&#3586;&#3616;&#3634;&#3614;&#3607;&#3637;&#3656;%208%20&#3626;&#3611;.&#3626;&#3608;.%20&#3648;&#3619;&#3636;&#3656;&#3617;%2002.04.2565%20&#3606;&#3638;&#3591;&#3611;&#3633;&#3592;&#3592;&#3640;&#3610;&#3633;&#3609;\&#3627;&#3609;&#3637;&#3657;&#3588;&#3657;&#3634;&#3591;&#3594;&#3635;&#3619;&#3632;&#3629;&#3591;&#3588;&#3660;&#3585;&#3634;&#3619;&#3648;&#3616;&#3626;&#3633;&#3594;&#3585;&#3619;&#3619;&#3617;\4.2567\&#3619;&#3634;&#3618;&#3591;&#3634;&#3609;&#3627;&#3609;&#3637;&#3657;&#3629;&#3591;&#3588;&#3660;&#3585;&#3634;&#3619;&#3648;&#3616;&#3626;&#3633;&#3594;&#3585;&#3619;&#3619;&#3617;%20&#3603;%20&#3623;&#3633;&#3609;&#3607;&#3637;&#3656;%2030%20&#3648;&#3617;&#3625;&#3634;&#3618;&#3609;%202567.xlsx" TargetMode="External"/><Relationship Id="rId1" Type="http://schemas.openxmlformats.org/officeDocument/2006/relationships/externalLinkPath" Target="/&#3626;&#3591;&#3585;&#3619;&#3634;&#3609;&#3605;&#3660;/&#3591;&#3634;&#3609;&#3648;&#3586;&#3605;&#3626;&#3640;&#3586;&#3616;&#3634;&#3614;&#3607;&#3637;&#3656;%208%20&#3626;&#3611;.&#3626;&#3608;.%20&#3648;&#3619;&#3636;&#3656;&#3617;%2002.04.2565%20&#3606;&#3638;&#3591;&#3611;&#3633;&#3592;&#3592;&#3640;&#3610;&#3633;&#3609;/&#3627;&#3609;&#3637;&#3657;&#3588;&#3657;&#3634;&#3591;&#3594;&#3635;&#3619;&#3632;&#3629;&#3591;&#3588;&#3660;&#3585;&#3634;&#3619;&#3648;&#3616;&#3626;&#3633;&#3594;&#3585;&#3619;&#3619;&#3617;/4.2567/&#3619;&#3634;&#3618;&#3591;&#3634;&#3609;&#3627;&#3609;&#3637;&#3657;&#3629;&#3591;&#3588;&#3660;&#3585;&#3634;&#3619;&#3648;&#3616;&#3626;&#3633;&#3594;&#3585;&#3619;&#3619;&#3617;%20&#3603;%20&#3623;&#3633;&#3609;&#3607;&#3637;&#3656;%2030%20&#3648;&#3617;&#3625;&#3634;&#3618;&#3609;%20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รพ. เขต 8"/>
      <sheetName val="สรุปภาพรวมรายจังหวัด เขต 8"/>
      <sheetName val="Sheet1"/>
    </sheetNames>
    <sheetDataSet>
      <sheetData sheetId="0">
        <row r="4">
          <cell r="F4">
            <v>0</v>
          </cell>
        </row>
        <row r="13">
          <cell r="F13">
            <v>0</v>
          </cell>
          <cell r="G13">
            <v>0</v>
          </cell>
        </row>
        <row r="14">
          <cell r="F14">
            <v>0</v>
          </cell>
          <cell r="G14">
            <v>0</v>
          </cell>
        </row>
        <row r="15">
          <cell r="F15">
            <v>0</v>
          </cell>
          <cell r="G15">
            <v>0</v>
          </cell>
        </row>
        <row r="16">
          <cell r="F16">
            <v>0</v>
          </cell>
          <cell r="G16">
            <v>0</v>
          </cell>
        </row>
        <row r="17">
          <cell r="F17">
            <v>0</v>
          </cell>
          <cell r="G17">
            <v>0</v>
          </cell>
        </row>
        <row r="18">
          <cell r="F18">
            <v>0</v>
          </cell>
          <cell r="G18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76"/>
  <sheetViews>
    <sheetView zoomScale="89" zoomScaleNormal="89" workbookViewId="0">
      <selection activeCell="O13" sqref="O13"/>
    </sheetView>
  </sheetViews>
  <sheetFormatPr defaultColWidth="12.6640625" defaultRowHeight="15" customHeight="1" outlineLevelRow="3" x14ac:dyDescent="0.25"/>
  <cols>
    <col min="1" max="1" width="13.109375" customWidth="1"/>
    <col min="2" max="2" width="6.77734375" hidden="1" customWidth="1"/>
    <col min="3" max="3" width="16.77734375" customWidth="1"/>
    <col min="4" max="4" width="10" customWidth="1"/>
    <col min="5" max="5" width="45.77734375" customWidth="1"/>
    <col min="6" max="6" width="10.109375" customWidth="1"/>
    <col min="7" max="7" width="12.77734375" customWidth="1"/>
    <col min="8" max="9" width="13.88671875" customWidth="1"/>
    <col min="10" max="26" width="8" customWidth="1"/>
  </cols>
  <sheetData>
    <row r="1" spans="1:10" ht="27" customHeight="1" x14ac:dyDescent="0.25">
      <c r="A1" s="50" t="s">
        <v>224</v>
      </c>
      <c r="B1" s="50"/>
      <c r="C1" s="50"/>
      <c r="D1" s="50"/>
      <c r="E1" s="50"/>
      <c r="F1" s="50"/>
      <c r="G1" s="50"/>
      <c r="H1" s="50"/>
      <c r="I1" s="50"/>
    </row>
    <row r="2" spans="1:10" ht="24.6" customHeight="1" x14ac:dyDescent="0.25">
      <c r="A2" s="57" t="s">
        <v>225</v>
      </c>
      <c r="B2" s="57"/>
      <c r="C2" s="57"/>
      <c r="D2" s="57"/>
      <c r="E2" s="57"/>
      <c r="F2" s="57"/>
      <c r="G2" s="57"/>
      <c r="H2" s="57"/>
      <c r="I2" s="57"/>
    </row>
    <row r="3" spans="1:10" s="66" customFormat="1" ht="12.75" customHeight="1" x14ac:dyDescent="0.25">
      <c r="A3" s="65" t="s">
        <v>0</v>
      </c>
      <c r="B3" s="65" t="s">
        <v>1</v>
      </c>
      <c r="C3" s="65" t="s">
        <v>2</v>
      </c>
      <c r="D3" s="65" t="s">
        <v>3</v>
      </c>
      <c r="E3" s="65" t="s">
        <v>4</v>
      </c>
      <c r="F3" s="65">
        <v>2565</v>
      </c>
      <c r="G3" s="65">
        <v>2566</v>
      </c>
      <c r="H3" s="65">
        <v>2567</v>
      </c>
      <c r="I3" s="65" t="s">
        <v>5</v>
      </c>
    </row>
    <row r="4" spans="1:10" ht="12.75" customHeight="1" outlineLevel="3" x14ac:dyDescent="0.25">
      <c r="A4" s="58" t="s">
        <v>6</v>
      </c>
      <c r="B4" s="58" t="s">
        <v>7</v>
      </c>
      <c r="C4" s="58" t="s">
        <v>8</v>
      </c>
      <c r="D4" s="58" t="s">
        <v>9</v>
      </c>
      <c r="E4" s="58" t="s">
        <v>10</v>
      </c>
      <c r="F4" s="59">
        <v>0</v>
      </c>
      <c r="G4" s="59">
        <v>0</v>
      </c>
      <c r="H4" s="59">
        <v>853572.5</v>
      </c>
      <c r="I4" s="59">
        <v>853572.5</v>
      </c>
      <c r="J4" s="51"/>
    </row>
    <row r="5" spans="1:10" ht="12.75" customHeight="1" outlineLevel="3" x14ac:dyDescent="0.25">
      <c r="A5" s="58" t="s">
        <v>6</v>
      </c>
      <c r="B5" s="58" t="s">
        <v>7</v>
      </c>
      <c r="C5" s="58" t="s">
        <v>8</v>
      </c>
      <c r="D5" s="58" t="s">
        <v>11</v>
      </c>
      <c r="E5" s="58" t="s">
        <v>12</v>
      </c>
      <c r="F5" s="59">
        <v>0</v>
      </c>
      <c r="G5" s="59">
        <v>0</v>
      </c>
      <c r="H5" s="59">
        <v>585171.05000000005</v>
      </c>
      <c r="I5" s="59">
        <v>585171.05000000005</v>
      </c>
      <c r="J5" s="51"/>
    </row>
    <row r="6" spans="1:10" ht="12.75" customHeight="1" outlineLevel="3" x14ac:dyDescent="0.25">
      <c r="A6" s="58" t="s">
        <v>6</v>
      </c>
      <c r="B6" s="58" t="s">
        <v>7</v>
      </c>
      <c r="C6" s="58" t="s">
        <v>8</v>
      </c>
      <c r="D6" s="58" t="s">
        <v>13</v>
      </c>
      <c r="E6" s="58" t="s">
        <v>14</v>
      </c>
      <c r="F6" s="59">
        <v>0</v>
      </c>
      <c r="G6" s="59">
        <v>0</v>
      </c>
      <c r="H6" s="59">
        <v>599229.62</v>
      </c>
      <c r="I6" s="59">
        <v>599229.62</v>
      </c>
      <c r="J6" s="51"/>
    </row>
    <row r="7" spans="1:10" ht="12.75" customHeight="1" outlineLevel="3" x14ac:dyDescent="0.25">
      <c r="A7" s="58" t="s">
        <v>6</v>
      </c>
      <c r="B7" s="58" t="s">
        <v>7</v>
      </c>
      <c r="C7" s="58" t="s">
        <v>8</v>
      </c>
      <c r="D7" s="58" t="s">
        <v>15</v>
      </c>
      <c r="E7" s="58" t="s">
        <v>16</v>
      </c>
      <c r="F7" s="59">
        <v>0</v>
      </c>
      <c r="G7" s="59">
        <v>0</v>
      </c>
      <c r="H7" s="59">
        <v>645640.31999999995</v>
      </c>
      <c r="I7" s="59">
        <v>645640.31999999995</v>
      </c>
      <c r="J7" s="51"/>
    </row>
    <row r="8" spans="1:10" ht="12.75" customHeight="1" outlineLevel="3" x14ac:dyDescent="0.25">
      <c r="A8" s="58" t="s">
        <v>6</v>
      </c>
      <c r="B8" s="58" t="s">
        <v>7</v>
      </c>
      <c r="C8" s="58" t="s">
        <v>8</v>
      </c>
      <c r="D8" s="58" t="s">
        <v>17</v>
      </c>
      <c r="E8" s="58" t="s">
        <v>18</v>
      </c>
      <c r="F8" s="59">
        <v>0</v>
      </c>
      <c r="G8" s="59">
        <v>0</v>
      </c>
      <c r="H8" s="59">
        <v>231895.5</v>
      </c>
      <c r="I8" s="59">
        <v>231895.5</v>
      </c>
      <c r="J8" s="51"/>
    </row>
    <row r="9" spans="1:10" ht="12.75" customHeight="1" outlineLevel="3" x14ac:dyDescent="0.25">
      <c r="A9" s="58" t="s">
        <v>6</v>
      </c>
      <c r="B9" s="58" t="s">
        <v>7</v>
      </c>
      <c r="C9" s="58" t="s">
        <v>8</v>
      </c>
      <c r="D9" s="58" t="s">
        <v>19</v>
      </c>
      <c r="E9" s="58" t="s">
        <v>20</v>
      </c>
      <c r="F9" s="59">
        <v>0</v>
      </c>
      <c r="G9" s="59">
        <v>0</v>
      </c>
      <c r="H9" s="59">
        <v>201022.5</v>
      </c>
      <c r="I9" s="59">
        <v>201022.5</v>
      </c>
      <c r="J9" s="51"/>
    </row>
    <row r="10" spans="1:10" ht="12.75" customHeight="1" outlineLevel="3" x14ac:dyDescent="0.25">
      <c r="A10" s="58" t="s">
        <v>6</v>
      </c>
      <c r="B10" s="58" t="s">
        <v>7</v>
      </c>
      <c r="C10" s="58" t="s">
        <v>8</v>
      </c>
      <c r="D10" s="58" t="s">
        <v>21</v>
      </c>
      <c r="E10" s="58" t="s">
        <v>22</v>
      </c>
      <c r="F10" s="59">
        <v>0</v>
      </c>
      <c r="G10" s="59">
        <v>0</v>
      </c>
      <c r="H10" s="59">
        <v>265684.59999999998</v>
      </c>
      <c r="I10" s="59">
        <v>265684.59999999998</v>
      </c>
      <c r="J10" s="51"/>
    </row>
    <row r="11" spans="1:10" ht="12.75" customHeight="1" outlineLevel="3" x14ac:dyDescent="0.25">
      <c r="A11" s="58" t="s">
        <v>6</v>
      </c>
      <c r="B11" s="58" t="s">
        <v>7</v>
      </c>
      <c r="C11" s="58" t="s">
        <v>8</v>
      </c>
      <c r="D11" s="58" t="s">
        <v>23</v>
      </c>
      <c r="E11" s="58" t="s">
        <v>24</v>
      </c>
      <c r="F11" s="59">
        <v>0</v>
      </c>
      <c r="G11" s="59">
        <v>0</v>
      </c>
      <c r="H11" s="59">
        <v>430969.85</v>
      </c>
      <c r="I11" s="59">
        <v>430969.85</v>
      </c>
      <c r="J11" s="51"/>
    </row>
    <row r="12" spans="1:10" ht="12.75" customHeight="1" outlineLevel="3" x14ac:dyDescent="0.25">
      <c r="A12" s="58" t="s">
        <v>6</v>
      </c>
      <c r="B12" s="58" t="s">
        <v>7</v>
      </c>
      <c r="C12" s="58" t="s">
        <v>8</v>
      </c>
      <c r="D12" s="58" t="s">
        <v>25</v>
      </c>
      <c r="E12" s="60" t="s">
        <v>26</v>
      </c>
      <c r="F12" s="59">
        <v>0</v>
      </c>
      <c r="G12" s="59">
        <v>0</v>
      </c>
      <c r="H12" s="59">
        <v>2673.93</v>
      </c>
      <c r="I12" s="59">
        <v>2673.93</v>
      </c>
      <c r="J12" s="54" t="s">
        <v>228</v>
      </c>
    </row>
    <row r="13" spans="1:10" ht="12.75" customHeight="1" outlineLevel="2" x14ac:dyDescent="0.25">
      <c r="A13" s="61" t="s">
        <v>6</v>
      </c>
      <c r="B13" s="61" t="s">
        <v>7</v>
      </c>
      <c r="C13" s="61"/>
      <c r="D13" s="61"/>
      <c r="E13" s="61"/>
      <c r="F13" s="62">
        <v>0</v>
      </c>
      <c r="G13" s="62">
        <v>0</v>
      </c>
      <c r="H13" s="62">
        <v>3815859.87</v>
      </c>
      <c r="I13" s="62">
        <v>3815859.87</v>
      </c>
    </row>
    <row r="14" spans="1:10" ht="12.75" customHeight="1" outlineLevel="3" x14ac:dyDescent="0.25">
      <c r="A14" s="58" t="s">
        <v>6</v>
      </c>
      <c r="B14" s="58" t="s">
        <v>27</v>
      </c>
      <c r="C14" s="58" t="s">
        <v>28</v>
      </c>
      <c r="D14" s="58" t="s">
        <v>29</v>
      </c>
      <c r="E14" s="58" t="s">
        <v>30</v>
      </c>
      <c r="F14" s="59">
        <v>0</v>
      </c>
      <c r="G14" s="59">
        <v>0</v>
      </c>
      <c r="H14" s="59">
        <v>6267788.9000000004</v>
      </c>
      <c r="I14" s="59">
        <v>6267788.9000000004</v>
      </c>
      <c r="J14" s="51"/>
    </row>
    <row r="15" spans="1:10" ht="12.75" customHeight="1" outlineLevel="3" x14ac:dyDescent="0.25">
      <c r="A15" s="58" t="s">
        <v>6</v>
      </c>
      <c r="B15" s="58" t="s">
        <v>27</v>
      </c>
      <c r="C15" s="58" t="s">
        <v>28</v>
      </c>
      <c r="D15" s="58" t="s">
        <v>31</v>
      </c>
      <c r="E15" s="58" t="s">
        <v>32</v>
      </c>
      <c r="F15" s="59">
        <v>0</v>
      </c>
      <c r="G15" s="59">
        <v>0</v>
      </c>
      <c r="H15" s="59">
        <v>871318</v>
      </c>
      <c r="I15" s="59">
        <v>871318</v>
      </c>
      <c r="J15" s="51"/>
    </row>
    <row r="16" spans="1:10" ht="12.75" customHeight="1" outlineLevel="3" x14ac:dyDescent="0.25">
      <c r="A16" s="58" t="s">
        <v>6</v>
      </c>
      <c r="B16" s="58" t="s">
        <v>27</v>
      </c>
      <c r="C16" s="58" t="s">
        <v>28</v>
      </c>
      <c r="D16" s="58" t="s">
        <v>33</v>
      </c>
      <c r="E16" s="58" t="s">
        <v>34</v>
      </c>
      <c r="F16" s="59">
        <v>0</v>
      </c>
      <c r="G16" s="59">
        <v>0</v>
      </c>
      <c r="H16" s="59">
        <v>1631432.76</v>
      </c>
      <c r="I16" s="59">
        <v>1631432.76</v>
      </c>
      <c r="J16" s="51"/>
    </row>
    <row r="17" spans="1:10" ht="12.75" customHeight="1" outlineLevel="3" x14ac:dyDescent="0.25">
      <c r="A17" s="58" t="s">
        <v>6</v>
      </c>
      <c r="B17" s="58" t="s">
        <v>27</v>
      </c>
      <c r="C17" s="58" t="s">
        <v>28</v>
      </c>
      <c r="D17" s="58" t="s">
        <v>35</v>
      </c>
      <c r="E17" s="58" t="s">
        <v>36</v>
      </c>
      <c r="F17" s="59">
        <v>0</v>
      </c>
      <c r="G17" s="59">
        <v>0</v>
      </c>
      <c r="H17" s="59">
        <v>494129.94</v>
      </c>
      <c r="I17" s="59">
        <v>494129.94</v>
      </c>
      <c r="J17" s="51"/>
    </row>
    <row r="18" spans="1:10" ht="12.75" customHeight="1" outlineLevel="3" x14ac:dyDescent="0.25">
      <c r="A18" s="58" t="s">
        <v>6</v>
      </c>
      <c r="B18" s="58" t="s">
        <v>27</v>
      </c>
      <c r="C18" s="58" t="s">
        <v>28</v>
      </c>
      <c r="D18" s="58" t="s">
        <v>37</v>
      </c>
      <c r="E18" s="58" t="s">
        <v>38</v>
      </c>
      <c r="F18" s="59">
        <v>0</v>
      </c>
      <c r="G18" s="59">
        <v>0</v>
      </c>
      <c r="H18" s="59">
        <v>521159.26</v>
      </c>
      <c r="I18" s="59">
        <v>521159.26</v>
      </c>
      <c r="J18" s="51"/>
    </row>
    <row r="19" spans="1:10" ht="12.75" customHeight="1" outlineLevel="3" x14ac:dyDescent="0.25">
      <c r="A19" s="58" t="s">
        <v>6</v>
      </c>
      <c r="B19" s="58" t="s">
        <v>27</v>
      </c>
      <c r="C19" s="58" t="s">
        <v>28</v>
      </c>
      <c r="D19" s="58" t="s">
        <v>39</v>
      </c>
      <c r="E19" s="58" t="s">
        <v>40</v>
      </c>
      <c r="F19" s="59">
        <v>0</v>
      </c>
      <c r="G19" s="59">
        <v>0</v>
      </c>
      <c r="H19" s="59">
        <v>674892.53</v>
      </c>
      <c r="I19" s="59">
        <v>674892.53</v>
      </c>
      <c r="J19" s="51"/>
    </row>
    <row r="20" spans="1:10" ht="12.75" customHeight="1" outlineLevel="2" x14ac:dyDescent="0.25">
      <c r="A20" s="61" t="s">
        <v>6</v>
      </c>
      <c r="B20" s="61" t="s">
        <v>27</v>
      </c>
      <c r="C20" s="61"/>
      <c r="D20" s="61"/>
      <c r="E20" s="61"/>
      <c r="F20" s="62">
        <v>0</v>
      </c>
      <c r="G20" s="62">
        <v>0</v>
      </c>
      <c r="H20" s="62">
        <v>10460721.390000001</v>
      </c>
      <c r="I20" s="62">
        <v>10460721.390000001</v>
      </c>
    </row>
    <row r="21" spans="1:10" ht="12.75" customHeight="1" outlineLevel="3" x14ac:dyDescent="0.25">
      <c r="A21" s="58" t="s">
        <v>6</v>
      </c>
      <c r="B21" s="58" t="s">
        <v>41</v>
      </c>
      <c r="C21" s="58" t="s">
        <v>42</v>
      </c>
      <c r="D21" s="58" t="s">
        <v>43</v>
      </c>
      <c r="E21" s="58" t="s">
        <v>44</v>
      </c>
      <c r="F21" s="59">
        <v>0</v>
      </c>
      <c r="G21" s="59">
        <v>0</v>
      </c>
      <c r="H21" s="59">
        <v>3915883.19</v>
      </c>
      <c r="I21" s="59">
        <v>3915883.19</v>
      </c>
      <c r="J21" s="1"/>
    </row>
    <row r="22" spans="1:10" ht="12.75" customHeight="1" outlineLevel="3" x14ac:dyDescent="0.25">
      <c r="A22" s="58" t="s">
        <v>6</v>
      </c>
      <c r="B22" s="58" t="s">
        <v>41</v>
      </c>
      <c r="C22" s="58" t="s">
        <v>42</v>
      </c>
      <c r="D22" s="58" t="s">
        <v>45</v>
      </c>
      <c r="E22" s="58" t="s">
        <v>46</v>
      </c>
      <c r="F22" s="59">
        <v>0</v>
      </c>
      <c r="G22" s="59">
        <v>96974.1</v>
      </c>
      <c r="H22" s="59">
        <v>9682158.0999999996</v>
      </c>
      <c r="I22" s="59">
        <v>9779132.1999999993</v>
      </c>
      <c r="J22" s="1"/>
    </row>
    <row r="23" spans="1:10" ht="12.75" customHeight="1" outlineLevel="3" x14ac:dyDescent="0.25">
      <c r="A23" s="58" t="s">
        <v>6</v>
      </c>
      <c r="B23" s="58" t="s">
        <v>41</v>
      </c>
      <c r="C23" s="58" t="s">
        <v>42</v>
      </c>
      <c r="D23" s="58" t="s">
        <v>47</v>
      </c>
      <c r="E23" s="58" t="s">
        <v>48</v>
      </c>
      <c r="F23" s="59">
        <v>0</v>
      </c>
      <c r="G23" s="59">
        <v>2977450.56</v>
      </c>
      <c r="H23" s="59">
        <v>2483533.19</v>
      </c>
      <c r="I23" s="59">
        <v>5460983.75</v>
      </c>
      <c r="J23" s="1"/>
    </row>
    <row r="24" spans="1:10" ht="12.75" customHeight="1" outlineLevel="3" x14ac:dyDescent="0.25">
      <c r="A24" s="58" t="s">
        <v>6</v>
      </c>
      <c r="B24" s="58" t="s">
        <v>41</v>
      </c>
      <c r="C24" s="58" t="s">
        <v>42</v>
      </c>
      <c r="D24" s="58" t="s">
        <v>49</v>
      </c>
      <c r="E24" s="58" t="s">
        <v>50</v>
      </c>
      <c r="F24" s="59">
        <v>0</v>
      </c>
      <c r="G24" s="59">
        <v>2388597.9</v>
      </c>
      <c r="H24" s="59">
        <v>1526770.09</v>
      </c>
      <c r="I24" s="59">
        <v>3915367.99</v>
      </c>
      <c r="J24" s="1"/>
    </row>
    <row r="25" spans="1:10" ht="12.75" customHeight="1" outlineLevel="3" x14ac:dyDescent="0.25">
      <c r="A25" s="58" t="s">
        <v>6</v>
      </c>
      <c r="B25" s="58" t="s">
        <v>41</v>
      </c>
      <c r="C25" s="58" t="s">
        <v>42</v>
      </c>
      <c r="D25" s="58" t="s">
        <v>51</v>
      </c>
      <c r="E25" s="58" t="s">
        <v>52</v>
      </c>
      <c r="F25" s="59">
        <v>0</v>
      </c>
      <c r="G25" s="59">
        <v>817004.04</v>
      </c>
      <c r="H25" s="59">
        <v>840848.15</v>
      </c>
      <c r="I25" s="59">
        <v>1657852.19</v>
      </c>
      <c r="J25" s="1"/>
    </row>
    <row r="26" spans="1:10" ht="12.75" customHeight="1" outlineLevel="3" x14ac:dyDescent="0.25">
      <c r="A26" s="58" t="s">
        <v>6</v>
      </c>
      <c r="B26" s="58" t="s">
        <v>41</v>
      </c>
      <c r="C26" s="58" t="s">
        <v>42</v>
      </c>
      <c r="D26" s="58" t="s">
        <v>53</v>
      </c>
      <c r="E26" s="58" t="s">
        <v>54</v>
      </c>
      <c r="F26" s="59">
        <v>0</v>
      </c>
      <c r="G26" s="59">
        <v>2035137.41</v>
      </c>
      <c r="H26" s="59">
        <v>1520547.96</v>
      </c>
      <c r="I26" s="59">
        <v>3555685.37</v>
      </c>
      <c r="J26" s="1"/>
    </row>
    <row r="27" spans="1:10" ht="12.75" customHeight="1" outlineLevel="3" x14ac:dyDescent="0.25">
      <c r="A27" s="58" t="s">
        <v>6</v>
      </c>
      <c r="B27" s="58" t="s">
        <v>41</v>
      </c>
      <c r="C27" s="58" t="s">
        <v>42</v>
      </c>
      <c r="D27" s="58" t="s">
        <v>55</v>
      </c>
      <c r="E27" s="58" t="s">
        <v>56</v>
      </c>
      <c r="F27" s="59">
        <v>0</v>
      </c>
      <c r="G27" s="59">
        <v>3386826.18</v>
      </c>
      <c r="H27" s="59">
        <v>1556357.52</v>
      </c>
      <c r="I27" s="59">
        <v>4943183.7</v>
      </c>
      <c r="J27" s="1"/>
    </row>
    <row r="28" spans="1:10" ht="12.75" customHeight="1" outlineLevel="3" x14ac:dyDescent="0.25">
      <c r="A28" s="58" t="s">
        <v>6</v>
      </c>
      <c r="B28" s="58" t="s">
        <v>41</v>
      </c>
      <c r="C28" s="58" t="s">
        <v>42</v>
      </c>
      <c r="D28" s="58" t="s">
        <v>57</v>
      </c>
      <c r="E28" s="58" t="s">
        <v>58</v>
      </c>
      <c r="F28" s="59">
        <v>0</v>
      </c>
      <c r="G28" s="59">
        <v>922565.7</v>
      </c>
      <c r="H28" s="59">
        <v>687811.65</v>
      </c>
      <c r="I28" s="59">
        <v>1610377.35</v>
      </c>
      <c r="J28" s="1"/>
    </row>
    <row r="29" spans="1:10" ht="12.75" customHeight="1" outlineLevel="3" x14ac:dyDescent="0.25">
      <c r="A29" s="58" t="s">
        <v>6</v>
      </c>
      <c r="B29" s="58" t="s">
        <v>41</v>
      </c>
      <c r="C29" s="58" t="s">
        <v>42</v>
      </c>
      <c r="D29" s="58" t="s">
        <v>59</v>
      </c>
      <c r="E29" s="58" t="s">
        <v>60</v>
      </c>
      <c r="F29" s="59">
        <v>0</v>
      </c>
      <c r="G29" s="59">
        <v>1929076.13</v>
      </c>
      <c r="H29" s="59">
        <v>1384656.22</v>
      </c>
      <c r="I29" s="59">
        <v>3313732.35</v>
      </c>
      <c r="J29" s="1"/>
    </row>
    <row r="30" spans="1:10" ht="12.75" customHeight="1" outlineLevel="3" x14ac:dyDescent="0.25">
      <c r="A30" s="58" t="s">
        <v>6</v>
      </c>
      <c r="B30" s="58" t="s">
        <v>41</v>
      </c>
      <c r="C30" s="58" t="s">
        <v>42</v>
      </c>
      <c r="D30" s="58" t="s">
        <v>61</v>
      </c>
      <c r="E30" s="58" t="s">
        <v>62</v>
      </c>
      <c r="F30" s="59">
        <v>0</v>
      </c>
      <c r="G30" s="59">
        <v>1209402.2</v>
      </c>
      <c r="H30" s="59">
        <v>390083.05</v>
      </c>
      <c r="I30" s="59">
        <v>1599485.25</v>
      </c>
      <c r="J30" s="1"/>
    </row>
    <row r="31" spans="1:10" ht="12.75" customHeight="1" outlineLevel="3" x14ac:dyDescent="0.25">
      <c r="A31" s="58" t="s">
        <v>6</v>
      </c>
      <c r="B31" s="58" t="s">
        <v>41</v>
      </c>
      <c r="C31" s="58" t="s">
        <v>42</v>
      </c>
      <c r="D31" s="58" t="s">
        <v>63</v>
      </c>
      <c r="E31" s="58" t="s">
        <v>64</v>
      </c>
      <c r="F31" s="59">
        <v>0</v>
      </c>
      <c r="G31" s="59">
        <v>3367506.38</v>
      </c>
      <c r="H31" s="59">
        <v>2323980.7999999998</v>
      </c>
      <c r="I31" s="59">
        <v>5691487.1799999997</v>
      </c>
      <c r="J31" s="1"/>
    </row>
    <row r="32" spans="1:10" ht="12.75" customHeight="1" outlineLevel="3" x14ac:dyDescent="0.25">
      <c r="A32" s="58" t="s">
        <v>6</v>
      </c>
      <c r="B32" s="58" t="s">
        <v>41</v>
      </c>
      <c r="C32" s="58" t="s">
        <v>42</v>
      </c>
      <c r="D32" s="58" t="s">
        <v>65</v>
      </c>
      <c r="E32" s="58" t="s">
        <v>66</v>
      </c>
      <c r="F32" s="59">
        <v>0</v>
      </c>
      <c r="G32" s="59">
        <v>2211118.7000000002</v>
      </c>
      <c r="H32" s="59">
        <v>3064747.06</v>
      </c>
      <c r="I32" s="59">
        <v>5275865.76</v>
      </c>
      <c r="J32" s="1"/>
    </row>
    <row r="33" spans="1:10" ht="12.75" customHeight="1" outlineLevel="3" x14ac:dyDescent="0.25">
      <c r="A33" s="58" t="s">
        <v>6</v>
      </c>
      <c r="B33" s="58" t="s">
        <v>41</v>
      </c>
      <c r="C33" s="58" t="s">
        <v>42</v>
      </c>
      <c r="D33" s="58" t="s">
        <v>67</v>
      </c>
      <c r="E33" s="58" t="s">
        <v>68</v>
      </c>
      <c r="F33" s="59">
        <v>0</v>
      </c>
      <c r="G33" s="59">
        <v>5763630.8399999999</v>
      </c>
      <c r="H33" s="59">
        <v>6557967.7000000002</v>
      </c>
      <c r="I33" s="59">
        <v>12321598.539999999</v>
      </c>
      <c r="J33" s="1"/>
    </row>
    <row r="34" spans="1:10" ht="12.75" customHeight="1" outlineLevel="3" x14ac:dyDescent="0.25">
      <c r="A34" s="58" t="s">
        <v>6</v>
      </c>
      <c r="B34" s="58" t="s">
        <v>41</v>
      </c>
      <c r="C34" s="58" t="s">
        <v>42</v>
      </c>
      <c r="D34" s="58" t="s">
        <v>69</v>
      </c>
      <c r="E34" s="58" t="s">
        <v>70</v>
      </c>
      <c r="F34" s="59">
        <v>0</v>
      </c>
      <c r="G34" s="59">
        <v>654812.75</v>
      </c>
      <c r="H34" s="59">
        <v>808738.83</v>
      </c>
      <c r="I34" s="59">
        <v>1463551.58</v>
      </c>
      <c r="J34" s="1"/>
    </row>
    <row r="35" spans="1:10" ht="12.75" customHeight="1" outlineLevel="3" x14ac:dyDescent="0.25">
      <c r="A35" s="58" t="s">
        <v>6</v>
      </c>
      <c r="B35" s="58" t="s">
        <v>41</v>
      </c>
      <c r="C35" s="58" t="s">
        <v>42</v>
      </c>
      <c r="D35" s="58" t="s">
        <v>71</v>
      </c>
      <c r="E35" s="58" t="s">
        <v>72</v>
      </c>
      <c r="F35" s="59">
        <v>0</v>
      </c>
      <c r="G35" s="59">
        <v>605639.47</v>
      </c>
      <c r="H35" s="59">
        <v>914774.7</v>
      </c>
      <c r="I35" s="59">
        <v>1520414.17</v>
      </c>
      <c r="J35" s="1"/>
    </row>
    <row r="36" spans="1:10" ht="12.75" customHeight="1" outlineLevel="3" x14ac:dyDescent="0.25">
      <c r="A36" s="58" t="s">
        <v>6</v>
      </c>
      <c r="B36" s="58" t="s">
        <v>41</v>
      </c>
      <c r="C36" s="58" t="s">
        <v>42</v>
      </c>
      <c r="D36" s="58" t="s">
        <v>73</v>
      </c>
      <c r="E36" s="58" t="s">
        <v>74</v>
      </c>
      <c r="F36" s="59">
        <v>0</v>
      </c>
      <c r="G36" s="59">
        <v>0</v>
      </c>
      <c r="H36" s="59">
        <v>354947.94</v>
      </c>
      <c r="I36" s="59">
        <v>354947.94</v>
      </c>
      <c r="J36" s="1"/>
    </row>
    <row r="37" spans="1:10" ht="12.75" customHeight="1" outlineLevel="3" x14ac:dyDescent="0.25">
      <c r="A37" s="58" t="s">
        <v>6</v>
      </c>
      <c r="B37" s="58" t="s">
        <v>41</v>
      </c>
      <c r="C37" s="58" t="s">
        <v>42</v>
      </c>
      <c r="D37" s="58" t="s">
        <v>75</v>
      </c>
      <c r="E37" s="58" t="s">
        <v>76</v>
      </c>
      <c r="F37" s="59">
        <v>0</v>
      </c>
      <c r="G37" s="59">
        <v>0</v>
      </c>
      <c r="H37" s="59">
        <v>641536.84</v>
      </c>
      <c r="I37" s="59">
        <v>641536.84</v>
      </c>
      <c r="J37" s="1"/>
    </row>
    <row r="38" spans="1:10" ht="12.75" customHeight="1" outlineLevel="3" x14ac:dyDescent="0.25">
      <c r="A38" s="58" t="s">
        <v>6</v>
      </c>
      <c r="B38" s="58" t="s">
        <v>41</v>
      </c>
      <c r="C38" s="58" t="s">
        <v>42</v>
      </c>
      <c r="D38" s="58" t="s">
        <v>77</v>
      </c>
      <c r="E38" s="58" t="s">
        <v>78</v>
      </c>
      <c r="F38" s="59">
        <v>0</v>
      </c>
      <c r="G38" s="59">
        <v>0</v>
      </c>
      <c r="H38" s="59">
        <v>1132690.18</v>
      </c>
      <c r="I38" s="59">
        <v>1132690.18</v>
      </c>
      <c r="J38" s="1"/>
    </row>
    <row r="39" spans="1:10" ht="12.75" customHeight="1" outlineLevel="3" x14ac:dyDescent="0.25">
      <c r="A39" s="58" t="s">
        <v>6</v>
      </c>
      <c r="B39" s="58" t="s">
        <v>41</v>
      </c>
      <c r="C39" s="58" t="s">
        <v>42</v>
      </c>
      <c r="D39" s="58" t="s">
        <v>79</v>
      </c>
      <c r="E39" s="58" t="s">
        <v>80</v>
      </c>
      <c r="F39" s="59">
        <v>0</v>
      </c>
      <c r="G39" s="59">
        <v>0</v>
      </c>
      <c r="H39" s="59">
        <v>1179070.1000000001</v>
      </c>
      <c r="I39" s="59">
        <v>1179070.1000000001</v>
      </c>
      <c r="J39" s="1"/>
    </row>
    <row r="40" spans="1:10" ht="12.75" customHeight="1" outlineLevel="3" x14ac:dyDescent="0.25">
      <c r="A40" s="58" t="s">
        <v>6</v>
      </c>
      <c r="B40" s="58" t="s">
        <v>41</v>
      </c>
      <c r="C40" s="58" t="s">
        <v>42</v>
      </c>
      <c r="D40" s="58" t="s">
        <v>81</v>
      </c>
      <c r="E40" s="58" t="s">
        <v>82</v>
      </c>
      <c r="F40" s="59">
        <v>0</v>
      </c>
      <c r="G40" s="59">
        <v>0</v>
      </c>
      <c r="H40" s="59">
        <v>13268</v>
      </c>
      <c r="I40" s="59">
        <v>13268</v>
      </c>
      <c r="J40" s="1"/>
    </row>
    <row r="41" spans="1:10" ht="12.75" customHeight="1" outlineLevel="3" x14ac:dyDescent="0.25">
      <c r="A41" s="58" t="s">
        <v>6</v>
      </c>
      <c r="B41" s="58" t="s">
        <v>41</v>
      </c>
      <c r="C41" s="58" t="s">
        <v>42</v>
      </c>
      <c r="D41" s="58" t="s">
        <v>83</v>
      </c>
      <c r="E41" s="58" t="s">
        <v>84</v>
      </c>
      <c r="F41" s="59">
        <v>0</v>
      </c>
      <c r="G41" s="59">
        <v>0</v>
      </c>
      <c r="H41" s="59">
        <v>483200.49</v>
      </c>
      <c r="I41" s="59">
        <v>483200.49</v>
      </c>
      <c r="J41" s="1"/>
    </row>
    <row r="42" spans="1:10" ht="12.75" customHeight="1" outlineLevel="2" x14ac:dyDescent="0.25">
      <c r="A42" s="61" t="s">
        <v>6</v>
      </c>
      <c r="B42" s="61" t="s">
        <v>41</v>
      </c>
      <c r="C42" s="61"/>
      <c r="D42" s="61"/>
      <c r="E42" s="61"/>
      <c r="F42" s="62">
        <v>0</v>
      </c>
      <c r="G42" s="62">
        <v>28365742.359999996</v>
      </c>
      <c r="H42" s="62">
        <v>41463571.760000005</v>
      </c>
      <c r="I42" s="62">
        <v>69829314.11999999</v>
      </c>
    </row>
    <row r="43" spans="1:10" ht="12.75" customHeight="1" outlineLevel="3" x14ac:dyDescent="0.25">
      <c r="A43" s="58" t="s">
        <v>6</v>
      </c>
      <c r="B43" s="58" t="s">
        <v>85</v>
      </c>
      <c r="C43" s="58" t="s">
        <v>86</v>
      </c>
      <c r="D43" s="58" t="s">
        <v>87</v>
      </c>
      <c r="E43" s="58" t="s">
        <v>88</v>
      </c>
      <c r="F43" s="59">
        <v>0</v>
      </c>
      <c r="G43" s="59">
        <v>0</v>
      </c>
      <c r="H43" s="59">
        <v>7727416.5300000003</v>
      </c>
      <c r="I43" s="59">
        <v>7727416.5300000003</v>
      </c>
      <c r="J43" s="52"/>
    </row>
    <row r="44" spans="1:10" ht="12.75" customHeight="1" outlineLevel="3" x14ac:dyDescent="0.25">
      <c r="A44" s="58" t="s">
        <v>6</v>
      </c>
      <c r="B44" s="58" t="s">
        <v>85</v>
      </c>
      <c r="C44" s="58" t="s">
        <v>86</v>
      </c>
      <c r="D44" s="58" t="s">
        <v>89</v>
      </c>
      <c r="E44" s="58" t="s">
        <v>90</v>
      </c>
      <c r="F44" s="63">
        <v>170809.8</v>
      </c>
      <c r="G44" s="59">
        <v>4033154.18</v>
      </c>
      <c r="H44" s="59">
        <v>3281827.07</v>
      </c>
      <c r="I44" s="59">
        <v>7485791.0499999998</v>
      </c>
      <c r="J44" s="52"/>
    </row>
    <row r="45" spans="1:10" ht="12.75" customHeight="1" outlineLevel="3" x14ac:dyDescent="0.25">
      <c r="A45" s="58" t="s">
        <v>6</v>
      </c>
      <c r="B45" s="58" t="s">
        <v>85</v>
      </c>
      <c r="C45" s="58" t="s">
        <v>86</v>
      </c>
      <c r="D45" s="58" t="s">
        <v>91</v>
      </c>
      <c r="E45" s="58" t="s">
        <v>92</v>
      </c>
      <c r="F45" s="59">
        <v>0</v>
      </c>
      <c r="G45" s="59">
        <v>1215921.4099999999</v>
      </c>
      <c r="H45" s="59">
        <v>980080.2</v>
      </c>
      <c r="I45" s="59">
        <v>2196001.61</v>
      </c>
      <c r="J45" s="52"/>
    </row>
    <row r="46" spans="1:10" ht="12.75" customHeight="1" outlineLevel="3" x14ac:dyDescent="0.25">
      <c r="A46" s="58" t="s">
        <v>6</v>
      </c>
      <c r="B46" s="58" t="s">
        <v>85</v>
      </c>
      <c r="C46" s="58" t="s">
        <v>86</v>
      </c>
      <c r="D46" s="58" t="s">
        <v>93</v>
      </c>
      <c r="E46" s="58" t="s">
        <v>94</v>
      </c>
      <c r="F46" s="59">
        <v>0</v>
      </c>
      <c r="G46" s="59">
        <v>7683202.0800000001</v>
      </c>
      <c r="H46" s="59">
        <v>4615161.4000000004</v>
      </c>
      <c r="I46" s="59">
        <v>12298363.48</v>
      </c>
      <c r="J46" s="52"/>
    </row>
    <row r="47" spans="1:10" ht="12.75" customHeight="1" outlineLevel="3" x14ac:dyDescent="0.25">
      <c r="A47" s="58" t="s">
        <v>6</v>
      </c>
      <c r="B47" s="58" t="s">
        <v>85</v>
      </c>
      <c r="C47" s="58" t="s">
        <v>86</v>
      </c>
      <c r="D47" s="58" t="s">
        <v>95</v>
      </c>
      <c r="E47" s="58" t="s">
        <v>96</v>
      </c>
      <c r="F47" s="59">
        <v>0</v>
      </c>
      <c r="G47" s="59">
        <v>111867</v>
      </c>
      <c r="H47" s="59">
        <v>209223.2</v>
      </c>
      <c r="I47" s="59">
        <v>321090.2</v>
      </c>
      <c r="J47" s="52"/>
    </row>
    <row r="48" spans="1:10" ht="12.75" customHeight="1" outlineLevel="3" x14ac:dyDescent="0.25">
      <c r="A48" s="58" t="s">
        <v>6</v>
      </c>
      <c r="B48" s="58" t="s">
        <v>85</v>
      </c>
      <c r="C48" s="58" t="s">
        <v>86</v>
      </c>
      <c r="D48" s="58" t="s">
        <v>97</v>
      </c>
      <c r="E48" s="58" t="s">
        <v>98</v>
      </c>
      <c r="F48" s="59">
        <v>0</v>
      </c>
      <c r="G48" s="59">
        <v>498132.63</v>
      </c>
      <c r="H48" s="59">
        <v>607277.1</v>
      </c>
      <c r="I48" s="59">
        <v>1105409.73</v>
      </c>
      <c r="J48" s="52"/>
    </row>
    <row r="49" spans="1:10" ht="12.75" customHeight="1" outlineLevel="3" x14ac:dyDescent="0.25">
      <c r="A49" s="58" t="s">
        <v>6</v>
      </c>
      <c r="B49" s="58" t="s">
        <v>85</v>
      </c>
      <c r="C49" s="58" t="s">
        <v>86</v>
      </c>
      <c r="D49" s="58" t="s">
        <v>99</v>
      </c>
      <c r="E49" s="58" t="s">
        <v>100</v>
      </c>
      <c r="F49" s="59">
        <v>0</v>
      </c>
      <c r="G49" s="59">
        <v>1048270.18</v>
      </c>
      <c r="H49" s="59">
        <v>952999.12</v>
      </c>
      <c r="I49" s="59">
        <v>2001269.3</v>
      </c>
      <c r="J49" s="52"/>
    </row>
    <row r="50" spans="1:10" ht="12.75" customHeight="1" outlineLevel="3" x14ac:dyDescent="0.25">
      <c r="A50" s="58" t="s">
        <v>6</v>
      </c>
      <c r="B50" s="58" t="s">
        <v>85</v>
      </c>
      <c r="C50" s="58" t="s">
        <v>86</v>
      </c>
      <c r="D50" s="58" t="s">
        <v>101</v>
      </c>
      <c r="E50" s="58" t="s">
        <v>102</v>
      </c>
      <c r="F50" s="59">
        <v>0</v>
      </c>
      <c r="G50" s="59">
        <v>1588125.3</v>
      </c>
      <c r="H50" s="59">
        <v>1426574.67</v>
      </c>
      <c r="I50" s="59">
        <v>3014699.97</v>
      </c>
      <c r="J50" s="52"/>
    </row>
    <row r="51" spans="1:10" ht="12.75" customHeight="1" outlineLevel="3" x14ac:dyDescent="0.25">
      <c r="A51" s="58" t="s">
        <v>6</v>
      </c>
      <c r="B51" s="58" t="s">
        <v>85</v>
      </c>
      <c r="C51" s="58" t="s">
        <v>86</v>
      </c>
      <c r="D51" s="58" t="s">
        <v>103</v>
      </c>
      <c r="E51" s="58" t="s">
        <v>104</v>
      </c>
      <c r="F51" s="59">
        <v>0</v>
      </c>
      <c r="G51" s="59">
        <v>519631.94</v>
      </c>
      <c r="H51" s="59">
        <v>2169899.83</v>
      </c>
      <c r="I51" s="59">
        <v>2689531.77</v>
      </c>
      <c r="J51" s="52"/>
    </row>
    <row r="52" spans="1:10" ht="12.75" customHeight="1" outlineLevel="3" x14ac:dyDescent="0.25">
      <c r="A52" s="58" t="s">
        <v>6</v>
      </c>
      <c r="B52" s="58" t="s">
        <v>85</v>
      </c>
      <c r="C52" s="58" t="s">
        <v>86</v>
      </c>
      <c r="D52" s="58" t="s">
        <v>105</v>
      </c>
      <c r="E52" s="58" t="s">
        <v>106</v>
      </c>
      <c r="F52" s="59">
        <v>0</v>
      </c>
      <c r="G52" s="59">
        <v>134965.98000000001</v>
      </c>
      <c r="H52" s="59">
        <v>778044.33</v>
      </c>
      <c r="I52" s="59">
        <v>913010.31</v>
      </c>
      <c r="J52" s="52"/>
    </row>
    <row r="53" spans="1:10" ht="12.75" customHeight="1" outlineLevel="3" x14ac:dyDescent="0.25">
      <c r="A53" s="58" t="s">
        <v>6</v>
      </c>
      <c r="B53" s="58" t="s">
        <v>85</v>
      </c>
      <c r="C53" s="58" t="s">
        <v>86</v>
      </c>
      <c r="D53" s="58" t="s">
        <v>107</v>
      </c>
      <c r="E53" s="58" t="s">
        <v>108</v>
      </c>
      <c r="F53" s="59">
        <v>0</v>
      </c>
      <c r="G53" s="59">
        <v>296588.59999999998</v>
      </c>
      <c r="H53" s="59">
        <v>855012.74</v>
      </c>
      <c r="I53" s="59">
        <v>1151601.3400000001</v>
      </c>
      <c r="J53" s="52"/>
    </row>
    <row r="54" spans="1:10" ht="12.75" customHeight="1" outlineLevel="3" x14ac:dyDescent="0.25">
      <c r="A54" s="58" t="s">
        <v>6</v>
      </c>
      <c r="B54" s="58" t="s">
        <v>85</v>
      </c>
      <c r="C54" s="58" t="s">
        <v>86</v>
      </c>
      <c r="D54" s="58" t="s">
        <v>109</v>
      </c>
      <c r="E54" s="58" t="s">
        <v>110</v>
      </c>
      <c r="F54" s="59">
        <v>0</v>
      </c>
      <c r="G54" s="59">
        <v>92363.88</v>
      </c>
      <c r="H54" s="59">
        <v>685508.2</v>
      </c>
      <c r="I54" s="59">
        <v>777872.08</v>
      </c>
      <c r="J54" s="52"/>
    </row>
    <row r="55" spans="1:10" ht="12.75" customHeight="1" outlineLevel="3" x14ac:dyDescent="0.25">
      <c r="A55" s="58" t="s">
        <v>6</v>
      </c>
      <c r="B55" s="58" t="s">
        <v>85</v>
      </c>
      <c r="C55" s="58" t="s">
        <v>86</v>
      </c>
      <c r="D55" s="58" t="s">
        <v>111</v>
      </c>
      <c r="E55" s="64" t="s">
        <v>112</v>
      </c>
      <c r="F55" s="59">
        <v>0</v>
      </c>
      <c r="G55" s="59">
        <v>0</v>
      </c>
      <c r="H55" s="59">
        <f>2478020.29+15300</f>
        <v>2493320.29</v>
      </c>
      <c r="I55" s="59">
        <f>2478020.29+15300</f>
        <v>2493320.29</v>
      </c>
      <c r="J55" s="52"/>
    </row>
    <row r="56" spans="1:10" ht="12.75" customHeight="1" outlineLevel="3" x14ac:dyDescent="0.25">
      <c r="A56" s="58" t="s">
        <v>6</v>
      </c>
      <c r="B56" s="58" t="s">
        <v>85</v>
      </c>
      <c r="C56" s="58" t="s">
        <v>86</v>
      </c>
      <c r="D56" s="58" t="s">
        <v>113</v>
      </c>
      <c r="E56" s="58" t="s">
        <v>114</v>
      </c>
      <c r="F56" s="59">
        <v>0</v>
      </c>
      <c r="G56" s="59">
        <v>0</v>
      </c>
      <c r="H56" s="59">
        <v>191826.19</v>
      </c>
      <c r="I56" s="59">
        <v>191826.19</v>
      </c>
      <c r="J56" s="52"/>
    </row>
    <row r="57" spans="1:10" ht="12.75" customHeight="1" outlineLevel="2" x14ac:dyDescent="0.25">
      <c r="A57" s="61" t="s">
        <v>6</v>
      </c>
      <c r="B57" s="61" t="s">
        <v>85</v>
      </c>
      <c r="C57" s="61"/>
      <c r="D57" s="61"/>
      <c r="E57" s="61"/>
      <c r="F57" s="62">
        <v>170809.8</v>
      </c>
      <c r="G57" s="62">
        <v>17222223.18</v>
      </c>
      <c r="H57" s="62">
        <v>26974170.870000001</v>
      </c>
      <c r="I57" s="62">
        <v>44367203.850000001</v>
      </c>
    </row>
    <row r="58" spans="1:10" ht="12.75" customHeight="1" outlineLevel="3" x14ac:dyDescent="0.25">
      <c r="A58" s="58" t="s">
        <v>6</v>
      </c>
      <c r="B58" s="58" t="s">
        <v>115</v>
      </c>
      <c r="C58" s="58" t="s">
        <v>116</v>
      </c>
      <c r="D58" s="58" t="s">
        <v>117</v>
      </c>
      <c r="E58" s="58" t="s">
        <v>118</v>
      </c>
      <c r="F58" s="59">
        <v>0</v>
      </c>
      <c r="G58" s="59">
        <v>0</v>
      </c>
      <c r="H58" s="59">
        <v>3842125.54</v>
      </c>
      <c r="I58" s="59">
        <v>3842125.54</v>
      </c>
      <c r="J58" s="52"/>
    </row>
    <row r="59" spans="1:10" ht="12.75" customHeight="1" outlineLevel="3" x14ac:dyDescent="0.25">
      <c r="A59" s="58" t="s">
        <v>6</v>
      </c>
      <c r="B59" s="58" t="s">
        <v>115</v>
      </c>
      <c r="C59" s="58" t="s">
        <v>116</v>
      </c>
      <c r="D59" s="58" t="s">
        <v>119</v>
      </c>
      <c r="E59" s="58" t="s">
        <v>120</v>
      </c>
      <c r="F59" s="59">
        <v>0</v>
      </c>
      <c r="G59" s="59">
        <v>620959.17000000004</v>
      </c>
      <c r="H59" s="59">
        <v>540952.9</v>
      </c>
      <c r="I59" s="59">
        <v>1161912.07</v>
      </c>
      <c r="J59" s="52"/>
    </row>
    <row r="60" spans="1:10" ht="12.75" customHeight="1" outlineLevel="3" x14ac:dyDescent="0.25">
      <c r="A60" s="58" t="s">
        <v>6</v>
      </c>
      <c r="B60" s="58" t="s">
        <v>115</v>
      </c>
      <c r="C60" s="58" t="s">
        <v>116</v>
      </c>
      <c r="D60" s="58" t="s">
        <v>121</v>
      </c>
      <c r="E60" s="58" t="s">
        <v>122</v>
      </c>
      <c r="F60" s="59">
        <v>0</v>
      </c>
      <c r="G60" s="59">
        <v>602979.99</v>
      </c>
      <c r="H60" s="59">
        <v>758182.94</v>
      </c>
      <c r="I60" s="59">
        <v>1361162.93</v>
      </c>
      <c r="J60" s="52"/>
    </row>
    <row r="61" spans="1:10" ht="12.75" customHeight="1" outlineLevel="3" x14ac:dyDescent="0.25">
      <c r="A61" s="58" t="s">
        <v>6</v>
      </c>
      <c r="B61" s="58" t="s">
        <v>115</v>
      </c>
      <c r="C61" s="58" t="s">
        <v>116</v>
      </c>
      <c r="D61" s="58" t="s">
        <v>123</v>
      </c>
      <c r="E61" s="58" t="s">
        <v>124</v>
      </c>
      <c r="F61" s="59">
        <v>0</v>
      </c>
      <c r="G61" s="59">
        <v>97915</v>
      </c>
      <c r="H61" s="59">
        <v>647765.28</v>
      </c>
      <c r="I61" s="59">
        <v>745680.28</v>
      </c>
      <c r="J61" s="52"/>
    </row>
    <row r="62" spans="1:10" ht="12.75" customHeight="1" outlineLevel="3" x14ac:dyDescent="0.25">
      <c r="A62" s="58" t="s">
        <v>6</v>
      </c>
      <c r="B62" s="58" t="s">
        <v>115</v>
      </c>
      <c r="C62" s="58" t="s">
        <v>116</v>
      </c>
      <c r="D62" s="58" t="s">
        <v>125</v>
      </c>
      <c r="E62" s="58" t="s">
        <v>126</v>
      </c>
      <c r="F62" s="59">
        <v>0</v>
      </c>
      <c r="G62" s="59">
        <v>120795.2</v>
      </c>
      <c r="H62" s="59">
        <v>708707.77</v>
      </c>
      <c r="I62" s="59">
        <v>829502.97</v>
      </c>
      <c r="J62" s="52"/>
    </row>
    <row r="63" spans="1:10" ht="12.75" customHeight="1" outlineLevel="3" x14ac:dyDescent="0.25">
      <c r="A63" s="58" t="s">
        <v>6</v>
      </c>
      <c r="B63" s="58" t="s">
        <v>115</v>
      </c>
      <c r="C63" s="58" t="s">
        <v>116</v>
      </c>
      <c r="D63" s="58" t="s">
        <v>127</v>
      </c>
      <c r="E63" s="58" t="s">
        <v>128</v>
      </c>
      <c r="F63" s="59">
        <v>0</v>
      </c>
      <c r="G63" s="59">
        <v>0</v>
      </c>
      <c r="H63" s="59">
        <v>775605.45</v>
      </c>
      <c r="I63" s="59">
        <v>775605.45</v>
      </c>
      <c r="J63" s="52"/>
    </row>
    <row r="64" spans="1:10" ht="12.75" customHeight="1" outlineLevel="3" x14ac:dyDescent="0.25">
      <c r="A64" s="58" t="s">
        <v>6</v>
      </c>
      <c r="B64" s="58" t="s">
        <v>115</v>
      </c>
      <c r="C64" s="58" t="s">
        <v>116</v>
      </c>
      <c r="D64" s="58" t="s">
        <v>129</v>
      </c>
      <c r="E64" s="58" t="s">
        <v>130</v>
      </c>
      <c r="F64" s="59">
        <v>0</v>
      </c>
      <c r="G64" s="59">
        <v>0</v>
      </c>
      <c r="H64" s="59">
        <v>1331709.28</v>
      </c>
      <c r="I64" s="59">
        <v>1331709.28</v>
      </c>
      <c r="J64" s="52"/>
    </row>
    <row r="65" spans="1:10" ht="12.75" customHeight="1" outlineLevel="3" x14ac:dyDescent="0.25">
      <c r="A65" s="58" t="s">
        <v>6</v>
      </c>
      <c r="B65" s="58" t="s">
        <v>115</v>
      </c>
      <c r="C65" s="58" t="s">
        <v>116</v>
      </c>
      <c r="D65" s="58" t="s">
        <v>131</v>
      </c>
      <c r="E65" s="58" t="s">
        <v>132</v>
      </c>
      <c r="F65" s="59">
        <v>0</v>
      </c>
      <c r="G65" s="59">
        <v>0</v>
      </c>
      <c r="H65" s="59">
        <v>1386946.97</v>
      </c>
      <c r="I65" s="59">
        <v>1386946.97</v>
      </c>
      <c r="J65" s="52"/>
    </row>
    <row r="66" spans="1:10" ht="12.75" customHeight="1" outlineLevel="3" x14ac:dyDescent="0.25">
      <c r="A66" s="58" t="s">
        <v>6</v>
      </c>
      <c r="B66" s="58" t="s">
        <v>115</v>
      </c>
      <c r="C66" s="58" t="s">
        <v>116</v>
      </c>
      <c r="D66" s="58" t="s">
        <v>133</v>
      </c>
      <c r="E66" s="58" t="s">
        <v>134</v>
      </c>
      <c r="F66" s="59">
        <v>0</v>
      </c>
      <c r="G66" s="59">
        <v>0</v>
      </c>
      <c r="H66" s="59">
        <v>185711.38</v>
      </c>
      <c r="I66" s="59">
        <v>185711.38</v>
      </c>
      <c r="J66" s="52"/>
    </row>
    <row r="67" spans="1:10" ht="12.75" customHeight="1" outlineLevel="3" x14ac:dyDescent="0.25">
      <c r="A67" s="58" t="s">
        <v>6</v>
      </c>
      <c r="B67" s="58" t="s">
        <v>115</v>
      </c>
      <c r="C67" s="58" t="s">
        <v>116</v>
      </c>
      <c r="D67" s="58" t="s">
        <v>135</v>
      </c>
      <c r="E67" s="60" t="s">
        <v>136</v>
      </c>
      <c r="F67" s="59">
        <v>0</v>
      </c>
      <c r="G67" s="59">
        <v>0</v>
      </c>
      <c r="H67" s="59">
        <v>5823.37</v>
      </c>
      <c r="I67" s="59">
        <v>5823.37</v>
      </c>
      <c r="J67" s="53" t="s">
        <v>227</v>
      </c>
    </row>
    <row r="68" spans="1:10" ht="12.75" customHeight="1" outlineLevel="2" x14ac:dyDescent="0.25">
      <c r="A68" s="61" t="s">
        <v>6</v>
      </c>
      <c r="B68" s="61" t="s">
        <v>115</v>
      </c>
      <c r="C68" s="61"/>
      <c r="D68" s="61"/>
      <c r="E68" s="61"/>
      <c r="F68" s="62">
        <v>0</v>
      </c>
      <c r="G68" s="62">
        <v>1442649.36</v>
      </c>
      <c r="H68" s="62">
        <v>10183530.880000001</v>
      </c>
      <c r="I68" s="62">
        <v>11626180.24</v>
      </c>
    </row>
    <row r="69" spans="1:10" ht="12.75" customHeight="1" outlineLevel="3" x14ac:dyDescent="0.25">
      <c r="A69" s="58" t="s">
        <v>6</v>
      </c>
      <c r="B69" s="58" t="s">
        <v>137</v>
      </c>
      <c r="C69" s="58" t="s">
        <v>138</v>
      </c>
      <c r="D69" s="58" t="s">
        <v>139</v>
      </c>
      <c r="E69" s="58" t="s">
        <v>140</v>
      </c>
      <c r="F69" s="59">
        <v>0</v>
      </c>
      <c r="G69" s="59">
        <v>0</v>
      </c>
      <c r="H69" s="59">
        <v>4455524.92</v>
      </c>
      <c r="I69" s="59">
        <v>4455524.92</v>
      </c>
      <c r="J69" s="52"/>
    </row>
    <row r="70" spans="1:10" ht="12.75" customHeight="1" outlineLevel="3" x14ac:dyDescent="0.25">
      <c r="A70" s="58" t="s">
        <v>6</v>
      </c>
      <c r="B70" s="58" t="s">
        <v>137</v>
      </c>
      <c r="C70" s="58" t="s">
        <v>138</v>
      </c>
      <c r="D70" s="58" t="s">
        <v>141</v>
      </c>
      <c r="E70" s="58" t="s">
        <v>142</v>
      </c>
      <c r="F70" s="59">
        <v>0</v>
      </c>
      <c r="G70" s="59">
        <v>0</v>
      </c>
      <c r="H70" s="59">
        <v>1303060.3999999999</v>
      </c>
      <c r="I70" s="59">
        <v>1303060.3999999999</v>
      </c>
      <c r="J70" s="52"/>
    </row>
    <row r="71" spans="1:10" ht="12.75" customHeight="1" outlineLevel="3" x14ac:dyDescent="0.25">
      <c r="A71" s="58" t="s">
        <v>6</v>
      </c>
      <c r="B71" s="58" t="s">
        <v>137</v>
      </c>
      <c r="C71" s="58" t="s">
        <v>138</v>
      </c>
      <c r="D71" s="58" t="s">
        <v>143</v>
      </c>
      <c r="E71" s="58" t="s">
        <v>144</v>
      </c>
      <c r="F71" s="59">
        <v>0</v>
      </c>
      <c r="G71" s="59">
        <v>3621459.8</v>
      </c>
      <c r="H71" s="59">
        <v>13970179.300000001</v>
      </c>
      <c r="I71" s="59">
        <v>17591639.100000001</v>
      </c>
      <c r="J71" s="52"/>
    </row>
    <row r="72" spans="1:10" ht="12.75" customHeight="1" outlineLevel="3" x14ac:dyDescent="0.25">
      <c r="A72" s="58" t="s">
        <v>6</v>
      </c>
      <c r="B72" s="58" t="s">
        <v>137</v>
      </c>
      <c r="C72" s="58" t="s">
        <v>138</v>
      </c>
      <c r="D72" s="58" t="s">
        <v>145</v>
      </c>
      <c r="E72" s="58" t="s">
        <v>146</v>
      </c>
      <c r="F72" s="59">
        <v>0</v>
      </c>
      <c r="G72" s="59">
        <v>1149520.3</v>
      </c>
      <c r="H72" s="59">
        <v>1919731.62</v>
      </c>
      <c r="I72" s="59">
        <v>3069251.92</v>
      </c>
      <c r="J72" s="52"/>
    </row>
    <row r="73" spans="1:10" ht="12.75" customHeight="1" outlineLevel="3" x14ac:dyDescent="0.25">
      <c r="A73" s="58" t="s">
        <v>6</v>
      </c>
      <c r="B73" s="58" t="s">
        <v>137</v>
      </c>
      <c r="C73" s="58" t="s">
        <v>138</v>
      </c>
      <c r="D73" s="58" t="s">
        <v>147</v>
      </c>
      <c r="E73" s="58" t="s">
        <v>148</v>
      </c>
      <c r="F73" s="59">
        <v>0</v>
      </c>
      <c r="G73" s="59">
        <v>21666</v>
      </c>
      <c r="H73" s="59">
        <v>2779886.73</v>
      </c>
      <c r="I73" s="59">
        <v>2801552.73</v>
      </c>
      <c r="J73" s="52"/>
    </row>
    <row r="74" spans="1:10" ht="12.75" customHeight="1" outlineLevel="3" x14ac:dyDescent="0.25">
      <c r="A74" s="58" t="s">
        <v>6</v>
      </c>
      <c r="B74" s="58" t="s">
        <v>137</v>
      </c>
      <c r="C74" s="58" t="s">
        <v>138</v>
      </c>
      <c r="D74" s="58" t="s">
        <v>149</v>
      </c>
      <c r="E74" s="58" t="s">
        <v>150</v>
      </c>
      <c r="F74" s="59">
        <v>0</v>
      </c>
      <c r="G74" s="59">
        <v>0</v>
      </c>
      <c r="H74" s="59">
        <v>955138.02</v>
      </c>
      <c r="I74" s="59">
        <v>955138.02</v>
      </c>
      <c r="J74" s="52"/>
    </row>
    <row r="75" spans="1:10" ht="12.75" customHeight="1" outlineLevel="3" x14ac:dyDescent="0.25">
      <c r="A75" s="58" t="s">
        <v>6</v>
      </c>
      <c r="B75" s="58" t="s">
        <v>137</v>
      </c>
      <c r="C75" s="58" t="s">
        <v>138</v>
      </c>
      <c r="D75" s="58" t="s">
        <v>151</v>
      </c>
      <c r="E75" s="58" t="s">
        <v>152</v>
      </c>
      <c r="F75" s="59">
        <v>0</v>
      </c>
      <c r="G75" s="59">
        <v>0</v>
      </c>
      <c r="H75" s="59">
        <v>748005.46</v>
      </c>
      <c r="I75" s="59">
        <v>748005.46</v>
      </c>
      <c r="J75" s="52"/>
    </row>
    <row r="76" spans="1:10" ht="12.75" customHeight="1" outlineLevel="3" x14ac:dyDescent="0.25">
      <c r="A76" s="58" t="s">
        <v>6</v>
      </c>
      <c r="B76" s="58" t="s">
        <v>137</v>
      </c>
      <c r="C76" s="58" t="s">
        <v>138</v>
      </c>
      <c r="D76" s="58" t="s">
        <v>153</v>
      </c>
      <c r="E76" s="58" t="s">
        <v>154</v>
      </c>
      <c r="F76" s="59">
        <v>0</v>
      </c>
      <c r="G76" s="59">
        <v>0</v>
      </c>
      <c r="H76" s="59">
        <v>591207.93999999994</v>
      </c>
      <c r="I76" s="59">
        <v>591207.93999999994</v>
      </c>
      <c r="J76" s="52"/>
    </row>
    <row r="77" spans="1:10" ht="12.75" customHeight="1" outlineLevel="3" x14ac:dyDescent="0.25">
      <c r="A77" s="58" t="s">
        <v>6</v>
      </c>
      <c r="B77" s="58" t="s">
        <v>137</v>
      </c>
      <c r="C77" s="58" t="s">
        <v>138</v>
      </c>
      <c r="D77" s="58" t="s">
        <v>155</v>
      </c>
      <c r="E77" s="58" t="s">
        <v>156</v>
      </c>
      <c r="F77" s="59">
        <v>0</v>
      </c>
      <c r="G77" s="59">
        <v>0</v>
      </c>
      <c r="H77" s="59">
        <v>247315.5</v>
      </c>
      <c r="I77" s="59">
        <v>247315.5</v>
      </c>
      <c r="J77" s="52"/>
    </row>
    <row r="78" spans="1:10" ht="12.75" customHeight="1" outlineLevel="3" x14ac:dyDescent="0.25">
      <c r="A78" s="58" t="s">
        <v>6</v>
      </c>
      <c r="B78" s="58" t="s">
        <v>137</v>
      </c>
      <c r="C78" s="58" t="s">
        <v>138</v>
      </c>
      <c r="D78" s="58" t="s">
        <v>157</v>
      </c>
      <c r="E78" s="58" t="s">
        <v>158</v>
      </c>
      <c r="F78" s="59">
        <v>0</v>
      </c>
      <c r="G78" s="59">
        <v>0</v>
      </c>
      <c r="H78" s="59">
        <v>417163.81</v>
      </c>
      <c r="I78" s="59">
        <v>417163.81</v>
      </c>
      <c r="J78" s="52"/>
    </row>
    <row r="79" spans="1:10" ht="12.75" customHeight="1" outlineLevel="3" x14ac:dyDescent="0.25">
      <c r="A79" s="58" t="s">
        <v>6</v>
      </c>
      <c r="B79" s="58" t="s">
        <v>137</v>
      </c>
      <c r="C79" s="58" t="s">
        <v>138</v>
      </c>
      <c r="D79" s="58" t="s">
        <v>159</v>
      </c>
      <c r="E79" s="58" t="s">
        <v>160</v>
      </c>
      <c r="F79" s="59">
        <v>0</v>
      </c>
      <c r="G79" s="59">
        <v>0</v>
      </c>
      <c r="H79" s="59">
        <v>168749.1</v>
      </c>
      <c r="I79" s="59">
        <v>168749.1</v>
      </c>
      <c r="J79" s="52"/>
    </row>
    <row r="80" spans="1:10" ht="12.75" customHeight="1" outlineLevel="3" x14ac:dyDescent="0.25">
      <c r="A80" s="58" t="s">
        <v>6</v>
      </c>
      <c r="B80" s="58" t="s">
        <v>137</v>
      </c>
      <c r="C80" s="58" t="s">
        <v>138</v>
      </c>
      <c r="D80" s="58" t="s">
        <v>161</v>
      </c>
      <c r="E80" s="58" t="s">
        <v>162</v>
      </c>
      <c r="F80" s="59">
        <v>0</v>
      </c>
      <c r="G80" s="59">
        <v>0</v>
      </c>
      <c r="H80" s="59">
        <v>95843.92</v>
      </c>
      <c r="I80" s="59">
        <v>95843.92</v>
      </c>
      <c r="J80" s="52"/>
    </row>
    <row r="81" spans="1:10" ht="12.75" customHeight="1" outlineLevel="3" x14ac:dyDescent="0.25">
      <c r="A81" s="58" t="s">
        <v>6</v>
      </c>
      <c r="B81" s="58" t="s">
        <v>137</v>
      </c>
      <c r="C81" s="58" t="s">
        <v>138</v>
      </c>
      <c r="D81" s="58" t="s">
        <v>163</v>
      </c>
      <c r="E81" s="58" t="s">
        <v>164</v>
      </c>
      <c r="F81" s="59">
        <v>0</v>
      </c>
      <c r="G81" s="59">
        <v>0</v>
      </c>
      <c r="H81" s="59">
        <v>455617.48</v>
      </c>
      <c r="I81" s="59">
        <v>455617.48</v>
      </c>
      <c r="J81" s="52"/>
    </row>
    <row r="82" spans="1:10" ht="12.75" customHeight="1" outlineLevel="3" x14ac:dyDescent="0.25">
      <c r="A82" s="58" t="s">
        <v>6</v>
      </c>
      <c r="B82" s="58" t="s">
        <v>137</v>
      </c>
      <c r="C82" s="58" t="s">
        <v>138</v>
      </c>
      <c r="D82" s="58" t="s">
        <v>165</v>
      </c>
      <c r="E82" s="58" t="s">
        <v>166</v>
      </c>
      <c r="F82" s="59">
        <v>0</v>
      </c>
      <c r="G82" s="59">
        <v>0</v>
      </c>
      <c r="H82" s="59">
        <v>125461.5</v>
      </c>
      <c r="I82" s="59">
        <v>125461.5</v>
      </c>
      <c r="J82" s="52"/>
    </row>
    <row r="83" spans="1:10" ht="12.75" customHeight="1" outlineLevel="3" x14ac:dyDescent="0.25">
      <c r="A83" s="58" t="s">
        <v>6</v>
      </c>
      <c r="B83" s="58" t="s">
        <v>137</v>
      </c>
      <c r="C83" s="58" t="s">
        <v>138</v>
      </c>
      <c r="D83" s="58" t="s">
        <v>167</v>
      </c>
      <c r="E83" s="64" t="s">
        <v>226</v>
      </c>
      <c r="F83" s="59">
        <v>0</v>
      </c>
      <c r="G83" s="59">
        <v>0</v>
      </c>
      <c r="H83" s="59">
        <v>197370.5</v>
      </c>
      <c r="I83" s="59">
        <v>197370.5</v>
      </c>
      <c r="J83" s="52"/>
    </row>
    <row r="84" spans="1:10" ht="12.75" customHeight="1" outlineLevel="3" x14ac:dyDescent="0.25">
      <c r="A84" s="58" t="s">
        <v>6</v>
      </c>
      <c r="B84" s="58" t="s">
        <v>137</v>
      </c>
      <c r="C84" s="58" t="s">
        <v>138</v>
      </c>
      <c r="D84" s="58" t="s">
        <v>168</v>
      </c>
      <c r="E84" s="58" t="s">
        <v>169</v>
      </c>
      <c r="F84" s="59">
        <v>0</v>
      </c>
      <c r="G84" s="59">
        <v>0</v>
      </c>
      <c r="H84" s="59">
        <v>139560.54</v>
      </c>
      <c r="I84" s="59">
        <v>139560.54</v>
      </c>
      <c r="J84" s="52"/>
    </row>
    <row r="85" spans="1:10" ht="12.75" customHeight="1" outlineLevel="3" x14ac:dyDescent="0.25">
      <c r="A85" s="58" t="s">
        <v>6</v>
      </c>
      <c r="B85" s="58" t="s">
        <v>137</v>
      </c>
      <c r="C85" s="58" t="s">
        <v>138</v>
      </c>
      <c r="D85" s="58" t="s">
        <v>170</v>
      </c>
      <c r="E85" s="58" t="s">
        <v>171</v>
      </c>
      <c r="F85" s="59">
        <v>0</v>
      </c>
      <c r="G85" s="59">
        <v>0</v>
      </c>
      <c r="H85" s="59">
        <v>394069</v>
      </c>
      <c r="I85" s="59">
        <v>394069</v>
      </c>
      <c r="J85" s="52"/>
    </row>
    <row r="86" spans="1:10" ht="12.75" customHeight="1" outlineLevel="3" x14ac:dyDescent="0.25">
      <c r="A86" s="58" t="s">
        <v>6</v>
      </c>
      <c r="B86" s="58" t="s">
        <v>137</v>
      </c>
      <c r="C86" s="58" t="s">
        <v>138</v>
      </c>
      <c r="D86" s="58" t="s">
        <v>172</v>
      </c>
      <c r="E86" s="58" t="s">
        <v>173</v>
      </c>
      <c r="F86" s="59">
        <v>0</v>
      </c>
      <c r="G86" s="59">
        <v>0</v>
      </c>
      <c r="H86" s="59">
        <v>65381.9</v>
      </c>
      <c r="I86" s="59">
        <v>65381.9</v>
      </c>
      <c r="J86" s="52"/>
    </row>
    <row r="87" spans="1:10" ht="12.75" customHeight="1" outlineLevel="2" x14ac:dyDescent="0.25">
      <c r="A87" s="61" t="s">
        <v>6</v>
      </c>
      <c r="B87" s="61" t="s">
        <v>137</v>
      </c>
      <c r="C87" s="61"/>
      <c r="D87" s="61"/>
      <c r="E87" s="61"/>
      <c r="F87" s="62">
        <v>0</v>
      </c>
      <c r="G87" s="62">
        <v>4792646.0999999996</v>
      </c>
      <c r="H87" s="62">
        <v>29029267.640000001</v>
      </c>
      <c r="I87" s="62">
        <v>33821913.740000002</v>
      </c>
    </row>
    <row r="88" spans="1:10" ht="12.75" customHeight="1" outlineLevel="3" x14ac:dyDescent="0.25">
      <c r="A88" s="58" t="s">
        <v>6</v>
      </c>
      <c r="B88" s="58" t="s">
        <v>174</v>
      </c>
      <c r="C88" s="58" t="s">
        <v>175</v>
      </c>
      <c r="D88" s="58" t="s">
        <v>176</v>
      </c>
      <c r="E88" s="58" t="s">
        <v>177</v>
      </c>
      <c r="F88" s="59">
        <v>0</v>
      </c>
      <c r="G88" s="59">
        <v>0</v>
      </c>
      <c r="H88" s="59">
        <v>2142778.66</v>
      </c>
      <c r="I88" s="59">
        <v>2142778.66</v>
      </c>
      <c r="J88" s="52"/>
    </row>
    <row r="89" spans="1:10" ht="12.75" customHeight="1" outlineLevel="3" x14ac:dyDescent="0.25">
      <c r="A89" s="58" t="s">
        <v>6</v>
      </c>
      <c r="B89" s="58" t="s">
        <v>174</v>
      </c>
      <c r="C89" s="58" t="s">
        <v>175</v>
      </c>
      <c r="D89" s="58" t="s">
        <v>178</v>
      </c>
      <c r="E89" s="58" t="s">
        <v>179</v>
      </c>
      <c r="F89" s="59">
        <v>0</v>
      </c>
      <c r="G89" s="59">
        <v>625762.16</v>
      </c>
      <c r="H89" s="59">
        <v>351241.11</v>
      </c>
      <c r="I89" s="59">
        <v>977003.27</v>
      </c>
      <c r="J89" s="52"/>
    </row>
    <row r="90" spans="1:10" ht="12.75" customHeight="1" outlineLevel="3" x14ac:dyDescent="0.25">
      <c r="A90" s="58" t="s">
        <v>6</v>
      </c>
      <c r="B90" s="58" t="s">
        <v>174</v>
      </c>
      <c r="C90" s="58" t="s">
        <v>175</v>
      </c>
      <c r="D90" s="58" t="s">
        <v>180</v>
      </c>
      <c r="E90" s="58" t="s">
        <v>181</v>
      </c>
      <c r="F90" s="59">
        <v>0</v>
      </c>
      <c r="G90" s="59">
        <v>0</v>
      </c>
      <c r="H90" s="59">
        <v>2545373.5699999998</v>
      </c>
      <c r="I90" s="59">
        <v>2545373.5699999998</v>
      </c>
      <c r="J90" s="52"/>
    </row>
    <row r="91" spans="1:10" ht="12.75" customHeight="1" outlineLevel="3" x14ac:dyDescent="0.25">
      <c r="A91" s="58" t="s">
        <v>6</v>
      </c>
      <c r="B91" s="58" t="s">
        <v>174</v>
      </c>
      <c r="C91" s="58" t="s">
        <v>175</v>
      </c>
      <c r="D91" s="58" t="s">
        <v>182</v>
      </c>
      <c r="E91" s="58" t="s">
        <v>183</v>
      </c>
      <c r="F91" s="59">
        <v>0</v>
      </c>
      <c r="G91" s="59">
        <v>0</v>
      </c>
      <c r="H91" s="59">
        <v>220830.35</v>
      </c>
      <c r="I91" s="59">
        <v>220830.35</v>
      </c>
      <c r="J91" s="52"/>
    </row>
    <row r="92" spans="1:10" ht="12.75" customHeight="1" outlineLevel="3" x14ac:dyDescent="0.25">
      <c r="A92" s="58" t="s">
        <v>6</v>
      </c>
      <c r="B92" s="58" t="s">
        <v>174</v>
      </c>
      <c r="C92" s="58" t="s">
        <v>175</v>
      </c>
      <c r="D92" s="58" t="s">
        <v>184</v>
      </c>
      <c r="E92" s="58" t="s">
        <v>185</v>
      </c>
      <c r="F92" s="59">
        <v>0</v>
      </c>
      <c r="G92" s="59">
        <v>0</v>
      </c>
      <c r="H92" s="59">
        <v>719076.65</v>
      </c>
      <c r="I92" s="59">
        <v>719076.65</v>
      </c>
      <c r="J92" s="52"/>
    </row>
    <row r="93" spans="1:10" ht="12.75" customHeight="1" outlineLevel="3" x14ac:dyDescent="0.25">
      <c r="A93" s="58" t="s">
        <v>6</v>
      </c>
      <c r="B93" s="58" t="s">
        <v>174</v>
      </c>
      <c r="C93" s="58" t="s">
        <v>175</v>
      </c>
      <c r="D93" s="58" t="s">
        <v>186</v>
      </c>
      <c r="E93" s="58" t="s">
        <v>187</v>
      </c>
      <c r="F93" s="59">
        <v>0</v>
      </c>
      <c r="G93" s="59">
        <v>0</v>
      </c>
      <c r="H93" s="59">
        <v>731645.15</v>
      </c>
      <c r="I93" s="59">
        <v>731645.15</v>
      </c>
      <c r="J93" s="52"/>
    </row>
    <row r="94" spans="1:10" ht="12.75" customHeight="1" outlineLevel="3" x14ac:dyDescent="0.25">
      <c r="A94" s="58" t="s">
        <v>6</v>
      </c>
      <c r="B94" s="58" t="s">
        <v>174</v>
      </c>
      <c r="C94" s="58" t="s">
        <v>175</v>
      </c>
      <c r="D94" s="58" t="s">
        <v>188</v>
      </c>
      <c r="E94" s="58" t="s">
        <v>189</v>
      </c>
      <c r="F94" s="59">
        <v>0</v>
      </c>
      <c r="G94" s="59">
        <v>0</v>
      </c>
      <c r="H94" s="59">
        <v>775241.5</v>
      </c>
      <c r="I94" s="59">
        <v>775241.5</v>
      </c>
      <c r="J94" s="52"/>
    </row>
    <row r="95" spans="1:10" ht="12.75" customHeight="1" outlineLevel="3" x14ac:dyDescent="0.25">
      <c r="A95" s="58" t="s">
        <v>6</v>
      </c>
      <c r="B95" s="58" t="s">
        <v>174</v>
      </c>
      <c r="C95" s="58" t="s">
        <v>175</v>
      </c>
      <c r="D95" s="58" t="s">
        <v>190</v>
      </c>
      <c r="E95" s="58" t="s">
        <v>191</v>
      </c>
      <c r="F95" s="59">
        <v>0</v>
      </c>
      <c r="G95" s="59">
        <v>0</v>
      </c>
      <c r="H95" s="59">
        <v>422890</v>
      </c>
      <c r="I95" s="59">
        <v>422890</v>
      </c>
      <c r="J95" s="52"/>
    </row>
    <row r="96" spans="1:10" ht="12.75" customHeight="1" outlineLevel="3" x14ac:dyDescent="0.25">
      <c r="A96" s="58" t="s">
        <v>6</v>
      </c>
      <c r="B96" s="58" t="s">
        <v>174</v>
      </c>
      <c r="C96" s="58" t="s">
        <v>175</v>
      </c>
      <c r="D96" s="58" t="s">
        <v>192</v>
      </c>
      <c r="E96" s="58" t="s">
        <v>193</v>
      </c>
      <c r="F96" s="59">
        <v>0</v>
      </c>
      <c r="G96" s="59">
        <v>0</v>
      </c>
      <c r="H96" s="59">
        <v>214897.25</v>
      </c>
      <c r="I96" s="59">
        <v>214897.25</v>
      </c>
      <c r="J96" s="52"/>
    </row>
    <row r="97" spans="1:10" ht="12.75" customHeight="1" outlineLevel="3" x14ac:dyDescent="0.25">
      <c r="A97" s="58" t="s">
        <v>6</v>
      </c>
      <c r="B97" s="58" t="s">
        <v>174</v>
      </c>
      <c r="C97" s="58" t="s">
        <v>175</v>
      </c>
      <c r="D97" s="58" t="s">
        <v>194</v>
      </c>
      <c r="E97" s="58" t="s">
        <v>195</v>
      </c>
      <c r="F97" s="59">
        <v>0</v>
      </c>
      <c r="G97" s="59">
        <v>0</v>
      </c>
      <c r="H97" s="59">
        <v>151298.23999999999</v>
      </c>
      <c r="I97" s="59">
        <v>151298.23999999999</v>
      </c>
      <c r="J97" s="52"/>
    </row>
    <row r="98" spans="1:10" ht="12.75" customHeight="1" outlineLevel="3" x14ac:dyDescent="0.25">
      <c r="A98" s="58" t="s">
        <v>6</v>
      </c>
      <c r="B98" s="58" t="s">
        <v>174</v>
      </c>
      <c r="C98" s="58" t="s">
        <v>175</v>
      </c>
      <c r="D98" s="58" t="s">
        <v>196</v>
      </c>
      <c r="E98" s="58" t="s">
        <v>197</v>
      </c>
      <c r="F98" s="59">
        <v>0</v>
      </c>
      <c r="G98" s="59">
        <v>0</v>
      </c>
      <c r="H98" s="59">
        <v>1334308.8999999999</v>
      </c>
      <c r="I98" s="59">
        <v>1334308.8999999999</v>
      </c>
      <c r="J98" s="52"/>
    </row>
    <row r="99" spans="1:10" ht="12.75" customHeight="1" outlineLevel="3" x14ac:dyDescent="0.25">
      <c r="A99" s="58" t="s">
        <v>6</v>
      </c>
      <c r="B99" s="58" t="s">
        <v>174</v>
      </c>
      <c r="C99" s="58" t="s">
        <v>175</v>
      </c>
      <c r="D99" s="58" t="s">
        <v>198</v>
      </c>
      <c r="E99" s="58" t="s">
        <v>199</v>
      </c>
      <c r="F99" s="59">
        <v>0</v>
      </c>
      <c r="G99" s="59">
        <v>0</v>
      </c>
      <c r="H99" s="59">
        <v>19955.5</v>
      </c>
      <c r="I99" s="59">
        <v>19955.5</v>
      </c>
      <c r="J99" s="52"/>
    </row>
    <row r="100" spans="1:10" ht="12.75" customHeight="1" outlineLevel="2" x14ac:dyDescent="0.25">
      <c r="A100" s="61" t="s">
        <v>6</v>
      </c>
      <c r="B100" s="61" t="s">
        <v>174</v>
      </c>
      <c r="C100" s="61"/>
      <c r="D100" s="61"/>
      <c r="E100" s="61"/>
      <c r="F100" s="62">
        <v>0</v>
      </c>
      <c r="G100" s="62">
        <v>625762.16</v>
      </c>
      <c r="H100" s="62">
        <v>9629536.8800000008</v>
      </c>
      <c r="I100" s="62">
        <v>10255299.039999999</v>
      </c>
    </row>
    <row r="101" spans="1:10" ht="12.75" customHeight="1" outlineLevel="1" x14ac:dyDescent="0.25">
      <c r="A101" s="61" t="s">
        <v>6</v>
      </c>
      <c r="B101" s="61"/>
      <c r="C101" s="61"/>
      <c r="D101" s="61"/>
      <c r="E101" s="61"/>
      <c r="F101" s="62">
        <v>170809.8</v>
      </c>
      <c r="G101" s="62">
        <v>52449023.159999989</v>
      </c>
      <c r="H101" s="62">
        <v>131556659.29000001</v>
      </c>
      <c r="I101" s="62">
        <v>184176492.25</v>
      </c>
    </row>
    <row r="102" spans="1:10" ht="12.75" customHeight="1" x14ac:dyDescent="0.25"/>
    <row r="103" spans="1:10" ht="12.75" customHeight="1" x14ac:dyDescent="0.25"/>
    <row r="104" spans="1:10" ht="12.75" customHeight="1" x14ac:dyDescent="0.25"/>
    <row r="105" spans="1:10" ht="12.75" customHeight="1" x14ac:dyDescent="0.25"/>
    <row r="106" spans="1:10" ht="12.75" customHeight="1" x14ac:dyDescent="0.25"/>
    <row r="107" spans="1:10" ht="12.75" customHeight="1" x14ac:dyDescent="0.25"/>
    <row r="108" spans="1:10" ht="12.75" customHeight="1" x14ac:dyDescent="0.25"/>
    <row r="109" spans="1:10" ht="12.75" customHeight="1" x14ac:dyDescent="0.25"/>
    <row r="110" spans="1:10" ht="12.75" customHeight="1" x14ac:dyDescent="0.25"/>
    <row r="111" spans="1:10" ht="12.75" customHeight="1" x14ac:dyDescent="0.25"/>
    <row r="112" spans="1:10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</sheetData>
  <mergeCells count="2">
    <mergeCell ref="A1:I1"/>
    <mergeCell ref="A2:I2"/>
  </mergeCells>
  <pageMargins left="0.70866141732283472" right="0.70866141732283472" top="0.74803149606299213" bottom="0.74803149606299213" header="0" footer="0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2A648-1F2C-4BE2-85B2-B205053A2A40}">
  <sheetPr>
    <pageSetUpPr fitToPage="1"/>
  </sheetPr>
  <dimension ref="A1:F15"/>
  <sheetViews>
    <sheetView tabSelected="1" view="pageBreakPreview" zoomScale="60" zoomScaleNormal="58" workbookViewId="0">
      <selection activeCell="I7" sqref="I7"/>
    </sheetView>
  </sheetViews>
  <sheetFormatPr defaultColWidth="8.88671875" defaultRowHeight="28.95" customHeight="1" x14ac:dyDescent="0.25"/>
  <cols>
    <col min="1" max="1" width="36.6640625" style="2" customWidth="1"/>
    <col min="2" max="2" width="30.33203125" style="2" customWidth="1"/>
    <col min="3" max="5" width="32.109375" style="2" customWidth="1"/>
    <col min="6" max="6" width="11.109375" style="2" bestFit="1" customWidth="1"/>
    <col min="7" max="7" width="8.88671875" style="2" customWidth="1"/>
    <col min="8" max="16384" width="8.88671875" style="2"/>
  </cols>
  <sheetData>
    <row r="1" spans="1:6" ht="46.2" customHeight="1" x14ac:dyDescent="0.25">
      <c r="A1" s="67" t="s">
        <v>222</v>
      </c>
      <c r="B1" s="67"/>
      <c r="C1" s="67"/>
      <c r="D1" s="67"/>
      <c r="E1" s="67"/>
    </row>
    <row r="2" spans="1:6" ht="45.6" customHeight="1" x14ac:dyDescent="0.25">
      <c r="A2" s="68" t="s">
        <v>200</v>
      </c>
      <c r="B2" s="69" t="s">
        <v>201</v>
      </c>
      <c r="C2" s="70" t="s">
        <v>202</v>
      </c>
      <c r="D2" s="70" t="s">
        <v>203</v>
      </c>
      <c r="E2" s="71" t="s">
        <v>204</v>
      </c>
    </row>
    <row r="3" spans="1:6" ht="45.6" customHeight="1" x14ac:dyDescent="0.25">
      <c r="A3" s="68"/>
      <c r="B3" s="69"/>
      <c r="C3" s="70"/>
      <c r="D3" s="70"/>
      <c r="E3" s="71" t="s">
        <v>205</v>
      </c>
    </row>
    <row r="4" spans="1:6" ht="37.950000000000003" customHeight="1" x14ac:dyDescent="0.25">
      <c r="A4" s="72" t="s">
        <v>8</v>
      </c>
      <c r="B4" s="73">
        <f>SUM(รายหน่วยบริการ!F4:F12)</f>
        <v>0</v>
      </c>
      <c r="C4" s="73">
        <f>SUM(รายหน่วยบริการ!G4:G12)</f>
        <v>0</v>
      </c>
      <c r="D4" s="73">
        <f>SUM(รายหน่วยบริการ!H4:H12)</f>
        <v>3815859.87</v>
      </c>
      <c r="E4" s="73">
        <f t="shared" ref="E4:E10" si="0">+SUM(B4:D4)</f>
        <v>3815859.87</v>
      </c>
    </row>
    <row r="5" spans="1:6" ht="37.950000000000003" customHeight="1" x14ac:dyDescent="0.25">
      <c r="A5" s="72" t="s">
        <v>28</v>
      </c>
      <c r="B5" s="73">
        <f>SUM(รายหน่วยบริการ!F14:F19)</f>
        <v>0</v>
      </c>
      <c r="C5" s="73">
        <f>SUM(รายหน่วยบริการ!G14:G19)</f>
        <v>0</v>
      </c>
      <c r="D5" s="73">
        <f>SUM(รายหน่วยบริการ!H14:H19)</f>
        <v>10460721.389999999</v>
      </c>
      <c r="E5" s="73">
        <f t="shared" si="0"/>
        <v>10460721.389999999</v>
      </c>
    </row>
    <row r="6" spans="1:6" ht="37.950000000000003" customHeight="1" x14ac:dyDescent="0.25">
      <c r="A6" s="72" t="s">
        <v>42</v>
      </c>
      <c r="B6" s="74">
        <f>SUM(รายหน่วยบริการ!F21:F41)</f>
        <v>0</v>
      </c>
      <c r="C6" s="75">
        <f>SUM(รายหน่วยบริการ!G21:G41)</f>
        <v>28365742.359999996</v>
      </c>
      <c r="D6" s="74">
        <f>SUM(รายหน่วยบริการ!H21:H41)</f>
        <v>41463571.760000005</v>
      </c>
      <c r="E6" s="74">
        <f t="shared" si="0"/>
        <v>69829314.120000005</v>
      </c>
    </row>
    <row r="7" spans="1:6" ht="37.950000000000003" customHeight="1" x14ac:dyDescent="0.25">
      <c r="A7" s="72" t="s">
        <v>86</v>
      </c>
      <c r="B7" s="75">
        <f>SUM(รายหน่วยบริการ!F43:F56)</f>
        <v>170809.8</v>
      </c>
      <c r="C7" s="75">
        <f>SUM(รายหน่วยบริการ!G43:G56)</f>
        <v>17222223.18</v>
      </c>
      <c r="D7" s="74">
        <f>SUM(รายหน่วยบริการ!H43:H56)</f>
        <v>26974170.869999994</v>
      </c>
      <c r="E7" s="74">
        <f t="shared" si="0"/>
        <v>44367203.849999994</v>
      </c>
    </row>
    <row r="8" spans="1:6" ht="37.950000000000003" customHeight="1" x14ac:dyDescent="0.25">
      <c r="A8" s="72" t="s">
        <v>116</v>
      </c>
      <c r="B8" s="73">
        <f>SUM(รายหน่วยบริการ!F58:F67)</f>
        <v>0</v>
      </c>
      <c r="C8" s="75">
        <f>SUM(รายหน่วยบริการ!G58:G67)</f>
        <v>1442649.36</v>
      </c>
      <c r="D8" s="73">
        <f>SUM(รายหน่วยบริการ!H58:H67)</f>
        <v>10183530.880000003</v>
      </c>
      <c r="E8" s="74">
        <f t="shared" si="0"/>
        <v>11626180.240000002</v>
      </c>
    </row>
    <row r="9" spans="1:6" ht="37.950000000000003" customHeight="1" x14ac:dyDescent="0.25">
      <c r="A9" s="72" t="s">
        <v>138</v>
      </c>
      <c r="B9" s="74">
        <f>SUM(รายหน่วยบริการ!F69:F86)</f>
        <v>0</v>
      </c>
      <c r="C9" s="75">
        <f>SUM(รายหน่วยบริการ!G69:G86)</f>
        <v>4792646.0999999996</v>
      </c>
      <c r="D9" s="74">
        <f>SUM(รายหน่วยบริการ!H69:H86)</f>
        <v>29029267.640000004</v>
      </c>
      <c r="E9" s="74">
        <f t="shared" si="0"/>
        <v>33821913.740000002</v>
      </c>
    </row>
    <row r="10" spans="1:6" ht="37.950000000000003" customHeight="1" x14ac:dyDescent="0.25">
      <c r="A10" s="72" t="s">
        <v>175</v>
      </c>
      <c r="B10" s="73">
        <f>SUM(รายหน่วยบริการ!F88:F99)</f>
        <v>0</v>
      </c>
      <c r="C10" s="75">
        <f>SUM(รายหน่วยบริการ!G88:G99)</f>
        <v>625762.16</v>
      </c>
      <c r="D10" s="73">
        <f>SUM(รายหน่วยบริการ!H88:H99)</f>
        <v>9629536.8800000008</v>
      </c>
      <c r="E10" s="74">
        <f t="shared" si="0"/>
        <v>10255299.040000001</v>
      </c>
      <c r="F10" s="3"/>
    </row>
    <row r="11" spans="1:6" ht="28.95" customHeight="1" x14ac:dyDescent="0.25">
      <c r="A11" s="76" t="s">
        <v>206</v>
      </c>
      <c r="B11" s="77">
        <f>SUM(B4:B10)</f>
        <v>170809.8</v>
      </c>
      <c r="C11" s="77">
        <f>SUM(C4:C10)</f>
        <v>52449023.159999989</v>
      </c>
      <c r="D11" s="77">
        <f>SUM(D4:D10)</f>
        <v>131556659.29000001</v>
      </c>
      <c r="E11" s="77">
        <f>SUM(E4:E10)</f>
        <v>184176492.25</v>
      </c>
    </row>
    <row r="12" spans="1:6" ht="28.95" customHeight="1" x14ac:dyDescent="0.25">
      <c r="A12" s="4"/>
      <c r="B12" s="5"/>
      <c r="C12" s="6"/>
      <c r="D12" s="6"/>
      <c r="E12" s="5"/>
    </row>
    <row r="13" spans="1:6" ht="34.200000000000003" customHeight="1" x14ac:dyDescent="0.25">
      <c r="A13" s="7" t="s">
        <v>229</v>
      </c>
      <c r="B13" s="8"/>
      <c r="C13" s="8"/>
      <c r="D13" s="8"/>
      <c r="E13" s="8"/>
    </row>
    <row r="14" spans="1:6" ht="64.2" customHeight="1" x14ac:dyDescent="0.25">
      <c r="A14" s="9" t="s">
        <v>90</v>
      </c>
      <c r="B14" s="9"/>
      <c r="C14" s="9"/>
      <c r="D14" s="9"/>
      <c r="E14" s="9"/>
    </row>
    <row r="15" spans="1:6" ht="28.95" customHeight="1" x14ac:dyDescent="0.25">
      <c r="A15" s="10" t="s">
        <v>223</v>
      </c>
      <c r="B15" s="8"/>
      <c r="C15" s="8"/>
      <c r="D15" s="8"/>
      <c r="E15" s="8"/>
    </row>
  </sheetData>
  <mergeCells count="6">
    <mergeCell ref="A1:E1"/>
    <mergeCell ref="A2:A3"/>
    <mergeCell ref="B2:B3"/>
    <mergeCell ref="C2:C3"/>
    <mergeCell ref="D2:D3"/>
    <mergeCell ref="A14:E14"/>
  </mergeCells>
  <pageMargins left="0.70866141732283472" right="0.70866141732283472" top="0.9448818897637796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B917-9140-403B-B04D-1F32E0D38EA2}">
  <dimension ref="A1:V726"/>
  <sheetViews>
    <sheetView zoomScale="90" zoomScaleNormal="90" workbookViewId="0">
      <pane xSplit="2" ySplit="3" topLeftCell="C91" activePane="bottomRight" state="frozen"/>
      <selection pane="topRight" activeCell="C1" sqref="C1"/>
      <selection pane="bottomLeft" activeCell="A4" sqref="A4"/>
      <selection pane="bottomRight"/>
    </sheetView>
  </sheetViews>
  <sheetFormatPr defaultColWidth="12.6640625" defaultRowHeight="25.2" x14ac:dyDescent="0.25"/>
  <cols>
    <col min="1" max="1" width="6.33203125" style="12" bestFit="1" customWidth="1"/>
    <col min="2" max="2" width="11.5546875" style="12" bestFit="1" customWidth="1"/>
    <col min="3" max="3" width="55.6640625" style="12" bestFit="1" customWidth="1"/>
    <col min="4" max="4" width="15.6640625" style="13" bestFit="1" customWidth="1"/>
    <col min="5" max="5" width="10.5546875" style="13" bestFit="1" customWidth="1"/>
    <col min="6" max="6" width="10.44140625" style="13" bestFit="1" customWidth="1"/>
    <col min="7" max="7" width="17.33203125" style="13" customWidth="1"/>
    <col min="8" max="8" width="18.6640625" style="13" customWidth="1"/>
    <col min="9" max="9" width="21.6640625" style="13" bestFit="1" customWidth="1"/>
    <col min="10" max="22" width="8.6640625" style="12" customWidth="1"/>
    <col min="23" max="16384" width="12.6640625" style="12"/>
  </cols>
  <sheetData>
    <row r="1" spans="1:22" x14ac:dyDescent="0.25">
      <c r="A1" s="11" t="s">
        <v>230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14" t="s">
        <v>231</v>
      </c>
      <c r="B2" s="15"/>
      <c r="C2" s="15"/>
      <c r="D2" s="16"/>
      <c r="E2" s="16"/>
      <c r="F2" s="16"/>
      <c r="G2" s="16"/>
      <c r="H2" s="16"/>
      <c r="I2" s="16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17" t="s">
        <v>207</v>
      </c>
      <c r="B3" s="17" t="s">
        <v>200</v>
      </c>
      <c r="C3" s="17" t="s">
        <v>208</v>
      </c>
      <c r="D3" s="18" t="s">
        <v>209</v>
      </c>
      <c r="E3" s="18" t="s">
        <v>210</v>
      </c>
      <c r="F3" s="18" t="s">
        <v>211</v>
      </c>
      <c r="G3" s="19" t="s">
        <v>201</v>
      </c>
      <c r="H3" s="20" t="s">
        <v>202</v>
      </c>
      <c r="I3" s="21" t="s">
        <v>212</v>
      </c>
    </row>
    <row r="4" spans="1:22" x14ac:dyDescent="0.25">
      <c r="A4" s="22">
        <v>1</v>
      </c>
      <c r="B4" s="23" t="s">
        <v>8</v>
      </c>
      <c r="C4" s="24" t="s">
        <v>10</v>
      </c>
      <c r="D4" s="25">
        <v>0</v>
      </c>
      <c r="E4" s="25">
        <v>0</v>
      </c>
      <c r="F4" s="25">
        <v>0</v>
      </c>
      <c r="G4" s="55">
        <v>0</v>
      </c>
      <c r="H4" s="56">
        <v>853572.5</v>
      </c>
      <c r="I4" s="28">
        <f>G4+H4</f>
        <v>853572.5</v>
      </c>
    </row>
    <row r="5" spans="1:22" x14ac:dyDescent="0.25">
      <c r="A5" s="22">
        <v>2</v>
      </c>
      <c r="B5" s="23" t="s">
        <v>8</v>
      </c>
      <c r="C5" s="24" t="s">
        <v>12</v>
      </c>
      <c r="D5" s="25">
        <v>0</v>
      </c>
      <c r="E5" s="25">
        <v>0</v>
      </c>
      <c r="F5" s="25">
        <v>0</v>
      </c>
      <c r="G5" s="55">
        <v>0</v>
      </c>
      <c r="H5" s="56">
        <v>585171.05000000005</v>
      </c>
      <c r="I5" s="28">
        <f t="shared" ref="I5:I68" si="0">G5+H5</f>
        <v>585171.05000000005</v>
      </c>
    </row>
    <row r="6" spans="1:22" x14ac:dyDescent="0.25">
      <c r="A6" s="22">
        <v>3</v>
      </c>
      <c r="B6" s="23" t="s">
        <v>8</v>
      </c>
      <c r="C6" s="24" t="s">
        <v>14</v>
      </c>
      <c r="D6" s="25">
        <v>0</v>
      </c>
      <c r="E6" s="25">
        <v>0</v>
      </c>
      <c r="F6" s="25">
        <v>0</v>
      </c>
      <c r="G6" s="55">
        <v>0</v>
      </c>
      <c r="H6" s="56">
        <v>599229.62</v>
      </c>
      <c r="I6" s="28">
        <f t="shared" si="0"/>
        <v>599229.62</v>
      </c>
    </row>
    <row r="7" spans="1:22" x14ac:dyDescent="0.25">
      <c r="A7" s="22">
        <v>4</v>
      </c>
      <c r="B7" s="23" t="s">
        <v>8</v>
      </c>
      <c r="C7" s="24" t="s">
        <v>16</v>
      </c>
      <c r="D7" s="25">
        <v>0</v>
      </c>
      <c r="E7" s="25">
        <v>0</v>
      </c>
      <c r="F7" s="25">
        <v>0</v>
      </c>
      <c r="G7" s="55">
        <v>0</v>
      </c>
      <c r="H7" s="56">
        <v>645640.31999999995</v>
      </c>
      <c r="I7" s="28">
        <f t="shared" si="0"/>
        <v>645640.31999999995</v>
      </c>
    </row>
    <row r="8" spans="1:22" x14ac:dyDescent="0.25">
      <c r="A8" s="22">
        <v>5</v>
      </c>
      <c r="B8" s="23" t="s">
        <v>8</v>
      </c>
      <c r="C8" s="24" t="s">
        <v>18</v>
      </c>
      <c r="D8" s="25">
        <v>0</v>
      </c>
      <c r="E8" s="25">
        <v>0</v>
      </c>
      <c r="F8" s="25">
        <v>0</v>
      </c>
      <c r="G8" s="55">
        <v>0</v>
      </c>
      <c r="H8" s="56">
        <v>231895.5</v>
      </c>
      <c r="I8" s="28">
        <f t="shared" si="0"/>
        <v>231895.5</v>
      </c>
    </row>
    <row r="9" spans="1:22" x14ac:dyDescent="0.25">
      <c r="A9" s="22">
        <v>6</v>
      </c>
      <c r="B9" s="23" t="s">
        <v>8</v>
      </c>
      <c r="C9" s="24" t="s">
        <v>20</v>
      </c>
      <c r="D9" s="25">
        <v>0</v>
      </c>
      <c r="E9" s="25">
        <v>0</v>
      </c>
      <c r="F9" s="25">
        <v>0</v>
      </c>
      <c r="G9" s="55">
        <v>0</v>
      </c>
      <c r="H9" s="56">
        <v>201022.5</v>
      </c>
      <c r="I9" s="28">
        <f t="shared" si="0"/>
        <v>201022.5</v>
      </c>
    </row>
    <row r="10" spans="1:22" x14ac:dyDescent="0.25">
      <c r="A10" s="22">
        <v>7</v>
      </c>
      <c r="B10" s="23" t="s">
        <v>8</v>
      </c>
      <c r="C10" s="24" t="s">
        <v>22</v>
      </c>
      <c r="D10" s="25">
        <v>0</v>
      </c>
      <c r="E10" s="25">
        <v>0</v>
      </c>
      <c r="F10" s="25">
        <v>0</v>
      </c>
      <c r="G10" s="55">
        <v>0</v>
      </c>
      <c r="H10" s="56">
        <v>265684.59999999998</v>
      </c>
      <c r="I10" s="28">
        <f t="shared" si="0"/>
        <v>265684.59999999998</v>
      </c>
    </row>
    <row r="11" spans="1:22" x14ac:dyDescent="0.25">
      <c r="A11" s="22">
        <v>8</v>
      </c>
      <c r="B11" s="23" t="s">
        <v>8</v>
      </c>
      <c r="C11" s="24" t="s">
        <v>24</v>
      </c>
      <c r="D11" s="25">
        <v>0</v>
      </c>
      <c r="E11" s="25">
        <v>0</v>
      </c>
      <c r="F11" s="25">
        <v>0</v>
      </c>
      <c r="G11" s="55">
        <v>0</v>
      </c>
      <c r="H11" s="56">
        <v>430969.85</v>
      </c>
      <c r="I11" s="28">
        <f t="shared" si="0"/>
        <v>430969.85</v>
      </c>
    </row>
    <row r="12" spans="1:22" ht="25.8" thickBot="1" x14ac:dyDescent="0.3">
      <c r="A12" s="29"/>
      <c r="B12" s="30"/>
      <c r="C12" s="31" t="s">
        <v>213</v>
      </c>
      <c r="D12" s="32"/>
      <c r="E12" s="32"/>
      <c r="F12" s="32"/>
      <c r="G12" s="33">
        <f>SUM(G4:G11)</f>
        <v>0</v>
      </c>
      <c r="H12" s="33">
        <f>SUM(H4:H11)</f>
        <v>3813185.94</v>
      </c>
      <c r="I12" s="33">
        <f>SUM(I4:I11)</f>
        <v>3813185.94</v>
      </c>
    </row>
    <row r="13" spans="1:22" ht="25.8" thickTop="1" x14ac:dyDescent="0.25">
      <c r="A13" s="22">
        <v>1</v>
      </c>
      <c r="B13" s="23" t="s">
        <v>28</v>
      </c>
      <c r="C13" s="24" t="s">
        <v>30</v>
      </c>
      <c r="D13" s="25">
        <v>0</v>
      </c>
      <c r="E13" s="25">
        <v>0</v>
      </c>
      <c r="F13" s="25">
        <v>0</v>
      </c>
      <c r="G13" s="26">
        <f>+'[1]รายรพ. เขต 8'!F13</f>
        <v>0</v>
      </c>
      <c r="H13" s="27">
        <f>+'[1]รายรพ. เขต 8'!G13</f>
        <v>0</v>
      </c>
      <c r="I13" s="28">
        <f t="shared" si="0"/>
        <v>0</v>
      </c>
    </row>
    <row r="14" spans="1:22" x14ac:dyDescent="0.25">
      <c r="A14" s="22">
        <v>2</v>
      </c>
      <c r="B14" s="23" t="s">
        <v>28</v>
      </c>
      <c r="C14" s="24" t="s">
        <v>32</v>
      </c>
      <c r="D14" s="25">
        <v>0</v>
      </c>
      <c r="E14" s="25">
        <v>0</v>
      </c>
      <c r="F14" s="25">
        <v>0</v>
      </c>
      <c r="G14" s="26">
        <f>+'[1]รายรพ. เขต 8'!F14</f>
        <v>0</v>
      </c>
      <c r="H14" s="27">
        <f>+'[1]รายรพ. เขต 8'!G14</f>
        <v>0</v>
      </c>
      <c r="I14" s="28">
        <f t="shared" si="0"/>
        <v>0</v>
      </c>
    </row>
    <row r="15" spans="1:22" x14ac:dyDescent="0.25">
      <c r="A15" s="22">
        <v>3</v>
      </c>
      <c r="B15" s="23" t="s">
        <v>28</v>
      </c>
      <c r="C15" s="24" t="s">
        <v>34</v>
      </c>
      <c r="D15" s="25">
        <v>0</v>
      </c>
      <c r="E15" s="25">
        <v>0</v>
      </c>
      <c r="F15" s="25">
        <v>0</v>
      </c>
      <c r="G15" s="26">
        <f>+'[1]รายรพ. เขต 8'!F15</f>
        <v>0</v>
      </c>
      <c r="H15" s="27">
        <f>+'[1]รายรพ. เขต 8'!G15</f>
        <v>0</v>
      </c>
      <c r="I15" s="28">
        <f t="shared" si="0"/>
        <v>0</v>
      </c>
    </row>
    <row r="16" spans="1:22" x14ac:dyDescent="0.25">
      <c r="A16" s="22">
        <v>4</v>
      </c>
      <c r="B16" s="23" t="s">
        <v>28</v>
      </c>
      <c r="C16" s="24" t="s">
        <v>36</v>
      </c>
      <c r="D16" s="25">
        <v>0</v>
      </c>
      <c r="E16" s="25">
        <v>0</v>
      </c>
      <c r="F16" s="25">
        <v>0</v>
      </c>
      <c r="G16" s="26">
        <f>+'[1]รายรพ. เขต 8'!F16</f>
        <v>0</v>
      </c>
      <c r="H16" s="27">
        <f>+'[1]รายรพ. เขต 8'!G16</f>
        <v>0</v>
      </c>
      <c r="I16" s="28">
        <f t="shared" si="0"/>
        <v>0</v>
      </c>
    </row>
    <row r="17" spans="1:9" x14ac:dyDescent="0.25">
      <c r="A17" s="22">
        <v>5</v>
      </c>
      <c r="B17" s="23" t="s">
        <v>28</v>
      </c>
      <c r="C17" s="24" t="s">
        <v>38</v>
      </c>
      <c r="D17" s="25">
        <v>0</v>
      </c>
      <c r="E17" s="25">
        <v>0</v>
      </c>
      <c r="F17" s="25">
        <v>0</v>
      </c>
      <c r="G17" s="26">
        <f>+'[1]รายรพ. เขต 8'!F17</f>
        <v>0</v>
      </c>
      <c r="H17" s="27">
        <f>+'[1]รายรพ. เขต 8'!G17</f>
        <v>0</v>
      </c>
      <c r="I17" s="28">
        <f t="shared" si="0"/>
        <v>0</v>
      </c>
    </row>
    <row r="18" spans="1:9" x14ac:dyDescent="0.25">
      <c r="A18" s="22">
        <v>6</v>
      </c>
      <c r="B18" s="23" t="s">
        <v>28</v>
      </c>
      <c r="C18" s="24" t="s">
        <v>40</v>
      </c>
      <c r="D18" s="25">
        <v>0</v>
      </c>
      <c r="E18" s="25">
        <v>0</v>
      </c>
      <c r="F18" s="25">
        <v>0</v>
      </c>
      <c r="G18" s="26">
        <f>+'[1]รายรพ. เขต 8'!F18</f>
        <v>0</v>
      </c>
      <c r="H18" s="27">
        <f>+'[1]รายรพ. เขต 8'!G18</f>
        <v>0</v>
      </c>
      <c r="I18" s="28">
        <f t="shared" si="0"/>
        <v>0</v>
      </c>
    </row>
    <row r="19" spans="1:9" ht="25.8" thickBot="1" x14ac:dyDescent="0.3">
      <c r="A19" s="29"/>
      <c r="B19" s="30" t="s">
        <v>214</v>
      </c>
      <c r="C19" s="31" t="s">
        <v>215</v>
      </c>
      <c r="D19" s="32"/>
      <c r="E19" s="32"/>
      <c r="F19" s="32"/>
      <c r="G19" s="33">
        <f>SUM(G13:G18)</f>
        <v>0</v>
      </c>
      <c r="H19" s="33">
        <f t="shared" ref="H19:I19" si="1">SUM(H13:H18)</f>
        <v>0</v>
      </c>
      <c r="I19" s="33">
        <f t="shared" si="1"/>
        <v>0</v>
      </c>
    </row>
    <row r="20" spans="1:9" ht="25.8" thickTop="1" x14ac:dyDescent="0.25">
      <c r="A20" s="22">
        <v>1</v>
      </c>
      <c r="B20" s="23" t="s">
        <v>42</v>
      </c>
      <c r="C20" s="24" t="s">
        <v>44</v>
      </c>
      <c r="D20" s="25">
        <v>0</v>
      </c>
      <c r="E20" s="25">
        <v>0</v>
      </c>
      <c r="F20" s="25">
        <v>0</v>
      </c>
      <c r="G20" s="34">
        <v>0</v>
      </c>
      <c r="H20" s="34">
        <v>0</v>
      </c>
      <c r="I20" s="28">
        <f>G20+H20</f>
        <v>0</v>
      </c>
    </row>
    <row r="21" spans="1:9" x14ac:dyDescent="0.25">
      <c r="A21" s="22">
        <v>2</v>
      </c>
      <c r="B21" s="23" t="s">
        <v>42</v>
      </c>
      <c r="C21" s="35" t="s">
        <v>46</v>
      </c>
      <c r="D21" s="25">
        <v>0</v>
      </c>
      <c r="E21" s="25">
        <v>0</v>
      </c>
      <c r="F21" s="25">
        <v>0</v>
      </c>
      <c r="G21" s="34">
        <v>0</v>
      </c>
      <c r="H21" s="34">
        <v>96974.1</v>
      </c>
      <c r="I21" s="28">
        <f t="shared" si="0"/>
        <v>96974.1</v>
      </c>
    </row>
    <row r="22" spans="1:9" x14ac:dyDescent="0.25">
      <c r="A22" s="22">
        <v>3</v>
      </c>
      <c r="B22" s="23" t="s">
        <v>42</v>
      </c>
      <c r="C22" s="35" t="s">
        <v>48</v>
      </c>
      <c r="D22" s="25">
        <v>0</v>
      </c>
      <c r="E22" s="25">
        <v>0</v>
      </c>
      <c r="F22" s="25">
        <v>0</v>
      </c>
      <c r="G22" s="34">
        <v>0</v>
      </c>
      <c r="H22" s="34">
        <v>2977450.56</v>
      </c>
      <c r="I22" s="28">
        <f t="shared" si="0"/>
        <v>2977450.56</v>
      </c>
    </row>
    <row r="23" spans="1:9" x14ac:dyDescent="0.25">
      <c r="A23" s="22">
        <v>4</v>
      </c>
      <c r="B23" s="23" t="s">
        <v>42</v>
      </c>
      <c r="C23" s="35" t="s">
        <v>50</v>
      </c>
      <c r="D23" s="25">
        <v>0</v>
      </c>
      <c r="E23" s="25">
        <v>0</v>
      </c>
      <c r="F23" s="25">
        <v>0</v>
      </c>
      <c r="G23" s="34">
        <v>0</v>
      </c>
      <c r="H23" s="34">
        <v>2388597.9</v>
      </c>
      <c r="I23" s="28">
        <f t="shared" si="0"/>
        <v>2388597.9</v>
      </c>
    </row>
    <row r="24" spans="1:9" x14ac:dyDescent="0.25">
      <c r="A24" s="22">
        <v>5</v>
      </c>
      <c r="B24" s="23" t="s">
        <v>42</v>
      </c>
      <c r="C24" s="35" t="s">
        <v>52</v>
      </c>
      <c r="D24" s="25">
        <v>0</v>
      </c>
      <c r="E24" s="25">
        <v>0</v>
      </c>
      <c r="F24" s="25">
        <v>0</v>
      </c>
      <c r="G24" s="34">
        <v>0</v>
      </c>
      <c r="H24" s="34">
        <v>817004.04</v>
      </c>
      <c r="I24" s="28">
        <f t="shared" si="0"/>
        <v>817004.04</v>
      </c>
    </row>
    <row r="25" spans="1:9" x14ac:dyDescent="0.25">
      <c r="A25" s="22">
        <v>6</v>
      </c>
      <c r="B25" s="23" t="s">
        <v>42</v>
      </c>
      <c r="C25" s="35" t="s">
        <v>54</v>
      </c>
      <c r="D25" s="25">
        <v>0</v>
      </c>
      <c r="E25" s="25">
        <v>0</v>
      </c>
      <c r="F25" s="25">
        <v>0</v>
      </c>
      <c r="G25" s="34">
        <v>0</v>
      </c>
      <c r="H25" s="34">
        <v>2035137.41</v>
      </c>
      <c r="I25" s="28">
        <f t="shared" si="0"/>
        <v>2035137.41</v>
      </c>
    </row>
    <row r="26" spans="1:9" x14ac:dyDescent="0.25">
      <c r="A26" s="22">
        <v>7</v>
      </c>
      <c r="B26" s="23" t="s">
        <v>42</v>
      </c>
      <c r="C26" s="35" t="s">
        <v>56</v>
      </c>
      <c r="D26" s="25">
        <v>0</v>
      </c>
      <c r="E26" s="25">
        <v>0</v>
      </c>
      <c r="F26" s="25">
        <v>0</v>
      </c>
      <c r="G26" s="34">
        <v>0</v>
      </c>
      <c r="H26" s="34">
        <v>3386826.18</v>
      </c>
      <c r="I26" s="28">
        <f t="shared" si="0"/>
        <v>3386826.18</v>
      </c>
    </row>
    <row r="27" spans="1:9" x14ac:dyDescent="0.25">
      <c r="A27" s="22">
        <v>8</v>
      </c>
      <c r="B27" s="23" t="s">
        <v>42</v>
      </c>
      <c r="C27" s="35" t="s">
        <v>58</v>
      </c>
      <c r="D27" s="25">
        <v>0</v>
      </c>
      <c r="E27" s="25">
        <v>0</v>
      </c>
      <c r="F27" s="25">
        <v>0</v>
      </c>
      <c r="G27" s="34">
        <v>0</v>
      </c>
      <c r="H27" s="34">
        <v>922565.7</v>
      </c>
      <c r="I27" s="28">
        <f t="shared" si="0"/>
        <v>922565.7</v>
      </c>
    </row>
    <row r="28" spans="1:9" x14ac:dyDescent="0.25">
      <c r="A28" s="22">
        <v>9</v>
      </c>
      <c r="B28" s="23" t="s">
        <v>42</v>
      </c>
      <c r="C28" s="35" t="s">
        <v>60</v>
      </c>
      <c r="D28" s="25">
        <v>0</v>
      </c>
      <c r="E28" s="25">
        <v>0</v>
      </c>
      <c r="F28" s="25">
        <v>0</v>
      </c>
      <c r="G28" s="34">
        <v>0</v>
      </c>
      <c r="H28" s="34">
        <v>1929076.13</v>
      </c>
      <c r="I28" s="28">
        <f t="shared" si="0"/>
        <v>1929076.13</v>
      </c>
    </row>
    <row r="29" spans="1:9" x14ac:dyDescent="0.25">
      <c r="A29" s="22">
        <v>10</v>
      </c>
      <c r="B29" s="23" t="s">
        <v>42</v>
      </c>
      <c r="C29" s="35" t="s">
        <v>62</v>
      </c>
      <c r="D29" s="25">
        <v>0</v>
      </c>
      <c r="E29" s="25">
        <v>0</v>
      </c>
      <c r="F29" s="25">
        <v>0</v>
      </c>
      <c r="G29" s="34">
        <v>0</v>
      </c>
      <c r="H29" s="34">
        <v>1209402.2</v>
      </c>
      <c r="I29" s="28">
        <f t="shared" si="0"/>
        <v>1209402.2</v>
      </c>
    </row>
    <row r="30" spans="1:9" x14ac:dyDescent="0.25">
      <c r="A30" s="22">
        <v>11</v>
      </c>
      <c r="B30" s="23" t="s">
        <v>42</v>
      </c>
      <c r="C30" s="35" t="s">
        <v>64</v>
      </c>
      <c r="D30" s="25">
        <v>0</v>
      </c>
      <c r="E30" s="25">
        <v>0</v>
      </c>
      <c r="F30" s="25">
        <v>0</v>
      </c>
      <c r="G30" s="34">
        <v>0</v>
      </c>
      <c r="H30" s="34">
        <v>3367506.38</v>
      </c>
      <c r="I30" s="28">
        <f t="shared" si="0"/>
        <v>3367506.38</v>
      </c>
    </row>
    <row r="31" spans="1:9" x14ac:dyDescent="0.25">
      <c r="A31" s="22">
        <v>12</v>
      </c>
      <c r="B31" s="23" t="s">
        <v>42</v>
      </c>
      <c r="C31" s="35" t="s">
        <v>66</v>
      </c>
      <c r="D31" s="25">
        <v>0</v>
      </c>
      <c r="E31" s="25">
        <v>0</v>
      </c>
      <c r="F31" s="25">
        <v>0</v>
      </c>
      <c r="G31" s="34">
        <v>0</v>
      </c>
      <c r="H31" s="34">
        <v>2211118.7000000002</v>
      </c>
      <c r="I31" s="28">
        <f t="shared" si="0"/>
        <v>2211118.7000000002</v>
      </c>
    </row>
    <row r="32" spans="1:9" x14ac:dyDescent="0.25">
      <c r="A32" s="22">
        <v>13</v>
      </c>
      <c r="B32" s="23" t="s">
        <v>42</v>
      </c>
      <c r="C32" s="35" t="s">
        <v>68</v>
      </c>
      <c r="D32" s="25">
        <v>0</v>
      </c>
      <c r="E32" s="25">
        <v>0</v>
      </c>
      <c r="F32" s="25">
        <v>0</v>
      </c>
      <c r="G32" s="34">
        <v>0</v>
      </c>
      <c r="H32" s="34">
        <v>5763630.8399999999</v>
      </c>
      <c r="I32" s="28">
        <f t="shared" si="0"/>
        <v>5763630.8399999999</v>
      </c>
    </row>
    <row r="33" spans="1:9" x14ac:dyDescent="0.25">
      <c r="A33" s="22">
        <v>14</v>
      </c>
      <c r="B33" s="23" t="s">
        <v>42</v>
      </c>
      <c r="C33" s="35" t="s">
        <v>70</v>
      </c>
      <c r="D33" s="25">
        <v>0</v>
      </c>
      <c r="E33" s="25">
        <v>0</v>
      </c>
      <c r="F33" s="25">
        <v>0</v>
      </c>
      <c r="G33" s="34">
        <v>0</v>
      </c>
      <c r="H33" s="34">
        <v>654812.75</v>
      </c>
      <c r="I33" s="28">
        <f t="shared" si="0"/>
        <v>654812.75</v>
      </c>
    </row>
    <row r="34" spans="1:9" x14ac:dyDescent="0.25">
      <c r="A34" s="22">
        <v>15</v>
      </c>
      <c r="B34" s="23" t="s">
        <v>42</v>
      </c>
      <c r="C34" s="35" t="s">
        <v>72</v>
      </c>
      <c r="D34" s="25">
        <v>0</v>
      </c>
      <c r="E34" s="25">
        <v>0</v>
      </c>
      <c r="F34" s="25">
        <v>0</v>
      </c>
      <c r="G34" s="34">
        <v>0</v>
      </c>
      <c r="H34" s="34">
        <v>605639.47</v>
      </c>
      <c r="I34" s="28">
        <f t="shared" si="0"/>
        <v>605639.47</v>
      </c>
    </row>
    <row r="35" spans="1:9" x14ac:dyDescent="0.25">
      <c r="A35" s="22">
        <v>16</v>
      </c>
      <c r="B35" s="23" t="s">
        <v>42</v>
      </c>
      <c r="C35" s="35" t="s">
        <v>74</v>
      </c>
      <c r="D35" s="25">
        <v>0</v>
      </c>
      <c r="E35" s="25">
        <v>0</v>
      </c>
      <c r="F35" s="25">
        <v>0</v>
      </c>
      <c r="G35" s="34">
        <v>0</v>
      </c>
      <c r="H35" s="34">
        <v>0</v>
      </c>
      <c r="I35" s="28">
        <f t="shared" si="0"/>
        <v>0</v>
      </c>
    </row>
    <row r="36" spans="1:9" x14ac:dyDescent="0.25">
      <c r="A36" s="22">
        <v>17</v>
      </c>
      <c r="B36" s="23" t="s">
        <v>42</v>
      </c>
      <c r="C36" s="35" t="s">
        <v>76</v>
      </c>
      <c r="D36" s="25">
        <v>0</v>
      </c>
      <c r="E36" s="25">
        <v>0</v>
      </c>
      <c r="F36" s="25">
        <v>0</v>
      </c>
      <c r="G36" s="34">
        <v>0</v>
      </c>
      <c r="H36" s="34">
        <v>0</v>
      </c>
      <c r="I36" s="28">
        <f t="shared" si="0"/>
        <v>0</v>
      </c>
    </row>
    <row r="37" spans="1:9" x14ac:dyDescent="0.25">
      <c r="A37" s="22">
        <v>18</v>
      </c>
      <c r="B37" s="23" t="s">
        <v>42</v>
      </c>
      <c r="C37" s="35" t="s">
        <v>78</v>
      </c>
      <c r="D37" s="25">
        <v>0</v>
      </c>
      <c r="E37" s="25">
        <v>0</v>
      </c>
      <c r="F37" s="25">
        <v>0</v>
      </c>
      <c r="G37" s="34">
        <v>0</v>
      </c>
      <c r="H37" s="34">
        <v>0</v>
      </c>
      <c r="I37" s="28">
        <f t="shared" si="0"/>
        <v>0</v>
      </c>
    </row>
    <row r="38" spans="1:9" x14ac:dyDescent="0.25">
      <c r="A38" s="22">
        <v>19</v>
      </c>
      <c r="B38" s="23" t="s">
        <v>42</v>
      </c>
      <c r="C38" s="35" t="s">
        <v>80</v>
      </c>
      <c r="D38" s="25">
        <v>0</v>
      </c>
      <c r="E38" s="25">
        <v>0</v>
      </c>
      <c r="F38" s="25">
        <v>0</v>
      </c>
      <c r="G38" s="34">
        <v>0</v>
      </c>
      <c r="H38" s="34">
        <v>0</v>
      </c>
      <c r="I38" s="28">
        <f t="shared" si="0"/>
        <v>0</v>
      </c>
    </row>
    <row r="39" spans="1:9" x14ac:dyDescent="0.25">
      <c r="A39" s="22">
        <v>20</v>
      </c>
      <c r="B39" s="23" t="s">
        <v>42</v>
      </c>
      <c r="C39" s="35" t="s">
        <v>82</v>
      </c>
      <c r="D39" s="25">
        <v>0</v>
      </c>
      <c r="E39" s="25">
        <v>0</v>
      </c>
      <c r="F39" s="25">
        <v>0</v>
      </c>
      <c r="G39" s="34">
        <v>0</v>
      </c>
      <c r="H39" s="34">
        <v>0</v>
      </c>
      <c r="I39" s="28">
        <f t="shared" si="0"/>
        <v>0</v>
      </c>
    </row>
    <row r="40" spans="1:9" x14ac:dyDescent="0.25">
      <c r="A40" s="22">
        <v>21</v>
      </c>
      <c r="B40" s="23" t="s">
        <v>42</v>
      </c>
      <c r="C40" s="35" t="s">
        <v>84</v>
      </c>
      <c r="D40" s="25">
        <v>0</v>
      </c>
      <c r="E40" s="25">
        <v>0</v>
      </c>
      <c r="F40" s="25">
        <v>0</v>
      </c>
      <c r="G40" s="34">
        <v>0</v>
      </c>
      <c r="H40" s="34">
        <v>0</v>
      </c>
      <c r="I40" s="28">
        <f t="shared" si="0"/>
        <v>0</v>
      </c>
    </row>
    <row r="41" spans="1:9" ht="25.8" thickBot="1" x14ac:dyDescent="0.3">
      <c r="A41" s="29"/>
      <c r="B41" s="30" t="s">
        <v>214</v>
      </c>
      <c r="C41" s="31" t="s">
        <v>216</v>
      </c>
      <c r="D41" s="32"/>
      <c r="E41" s="32"/>
      <c r="F41" s="32"/>
      <c r="G41" s="33">
        <f>SUM(G20:G40)</f>
        <v>0</v>
      </c>
      <c r="H41" s="33">
        <f>SUM(H20:H40)</f>
        <v>28365742.359999996</v>
      </c>
      <c r="I41" s="33">
        <f>SUM(I20:I40)</f>
        <v>28365742.359999996</v>
      </c>
    </row>
    <row r="42" spans="1:9" ht="25.8" thickTop="1" x14ac:dyDescent="0.25">
      <c r="A42" s="22">
        <v>1</v>
      </c>
      <c r="B42" s="23" t="s">
        <v>86</v>
      </c>
      <c r="C42" s="24" t="s">
        <v>88</v>
      </c>
      <c r="D42" s="25">
        <v>0</v>
      </c>
      <c r="E42" s="25">
        <v>0</v>
      </c>
      <c r="F42" s="25">
        <v>0</v>
      </c>
      <c r="G42" s="34">
        <v>0</v>
      </c>
      <c r="H42" s="36">
        <v>0</v>
      </c>
      <c r="I42" s="37">
        <f t="shared" si="0"/>
        <v>0</v>
      </c>
    </row>
    <row r="43" spans="1:9" x14ac:dyDescent="0.25">
      <c r="A43" s="22">
        <v>2</v>
      </c>
      <c r="B43" s="23" t="s">
        <v>86</v>
      </c>
      <c r="C43" s="24" t="s">
        <v>90</v>
      </c>
      <c r="D43" s="25">
        <v>0</v>
      </c>
      <c r="E43" s="25">
        <v>0</v>
      </c>
      <c r="F43" s="25">
        <v>0</v>
      </c>
      <c r="G43" s="38">
        <v>170809.8</v>
      </c>
      <c r="H43" s="39">
        <v>4033154.18</v>
      </c>
      <c r="I43" s="37">
        <f t="shared" si="0"/>
        <v>4203963.9800000004</v>
      </c>
    </row>
    <row r="44" spans="1:9" x14ac:dyDescent="0.25">
      <c r="A44" s="22">
        <v>3</v>
      </c>
      <c r="B44" s="23" t="s">
        <v>86</v>
      </c>
      <c r="C44" s="24" t="s">
        <v>92</v>
      </c>
      <c r="D44" s="25">
        <v>0</v>
      </c>
      <c r="E44" s="25">
        <v>0</v>
      </c>
      <c r="F44" s="25">
        <v>0</v>
      </c>
      <c r="G44" s="38">
        <v>0</v>
      </c>
      <c r="H44" s="39">
        <v>1215921.4099999999</v>
      </c>
      <c r="I44" s="37">
        <f t="shared" si="0"/>
        <v>1215921.4099999999</v>
      </c>
    </row>
    <row r="45" spans="1:9" x14ac:dyDescent="0.25">
      <c r="A45" s="22">
        <v>4</v>
      </c>
      <c r="B45" s="23" t="s">
        <v>86</v>
      </c>
      <c r="C45" s="24" t="s">
        <v>94</v>
      </c>
      <c r="D45" s="25">
        <v>0</v>
      </c>
      <c r="E45" s="25">
        <v>0</v>
      </c>
      <c r="F45" s="25">
        <v>0</v>
      </c>
      <c r="G45" s="38">
        <v>0</v>
      </c>
      <c r="H45" s="39">
        <v>7683202.0800000001</v>
      </c>
      <c r="I45" s="37">
        <f t="shared" si="0"/>
        <v>7683202.0800000001</v>
      </c>
    </row>
    <row r="46" spans="1:9" x14ac:dyDescent="0.25">
      <c r="A46" s="22">
        <v>5</v>
      </c>
      <c r="B46" s="23" t="s">
        <v>86</v>
      </c>
      <c r="C46" s="24" t="s">
        <v>96</v>
      </c>
      <c r="D46" s="25">
        <v>0</v>
      </c>
      <c r="E46" s="25">
        <v>0</v>
      </c>
      <c r="F46" s="25">
        <v>0</v>
      </c>
      <c r="G46" s="38">
        <v>0</v>
      </c>
      <c r="H46" s="39">
        <v>111867</v>
      </c>
      <c r="I46" s="37">
        <f t="shared" si="0"/>
        <v>111867</v>
      </c>
    </row>
    <row r="47" spans="1:9" x14ac:dyDescent="0.25">
      <c r="A47" s="22">
        <v>6</v>
      </c>
      <c r="B47" s="23" t="s">
        <v>86</v>
      </c>
      <c r="C47" s="24" t="s">
        <v>98</v>
      </c>
      <c r="D47" s="25">
        <v>0</v>
      </c>
      <c r="E47" s="25">
        <v>0</v>
      </c>
      <c r="F47" s="25">
        <v>0</v>
      </c>
      <c r="G47" s="38">
        <v>0</v>
      </c>
      <c r="H47" s="38">
        <v>498132.63</v>
      </c>
      <c r="I47" s="37">
        <f>G47+H47</f>
        <v>498132.63</v>
      </c>
    </row>
    <row r="48" spans="1:9" x14ac:dyDescent="0.25">
      <c r="A48" s="22">
        <v>7</v>
      </c>
      <c r="B48" s="23" t="s">
        <v>86</v>
      </c>
      <c r="C48" s="24" t="s">
        <v>100</v>
      </c>
      <c r="D48" s="25">
        <v>0</v>
      </c>
      <c r="E48" s="25">
        <v>0</v>
      </c>
      <c r="F48" s="25">
        <v>0</v>
      </c>
      <c r="G48" s="38">
        <v>0</v>
      </c>
      <c r="H48" s="39">
        <v>1048270.18</v>
      </c>
      <c r="I48" s="37">
        <f t="shared" si="0"/>
        <v>1048270.18</v>
      </c>
    </row>
    <row r="49" spans="1:9" x14ac:dyDescent="0.25">
      <c r="A49" s="22">
        <v>8</v>
      </c>
      <c r="B49" s="23" t="s">
        <v>86</v>
      </c>
      <c r="C49" s="24" t="s">
        <v>102</v>
      </c>
      <c r="D49" s="25">
        <v>0</v>
      </c>
      <c r="E49" s="25">
        <v>0</v>
      </c>
      <c r="F49" s="25">
        <v>0</v>
      </c>
      <c r="G49" s="38">
        <v>0</v>
      </c>
      <c r="H49" s="39">
        <v>1588125.3</v>
      </c>
      <c r="I49" s="37">
        <f t="shared" si="0"/>
        <v>1588125.3</v>
      </c>
    </row>
    <row r="50" spans="1:9" x14ac:dyDescent="0.25">
      <c r="A50" s="22">
        <v>9</v>
      </c>
      <c r="B50" s="23" t="s">
        <v>86</v>
      </c>
      <c r="C50" s="24" t="s">
        <v>104</v>
      </c>
      <c r="D50" s="25">
        <v>0</v>
      </c>
      <c r="E50" s="25">
        <v>0</v>
      </c>
      <c r="F50" s="25">
        <v>0</v>
      </c>
      <c r="G50" s="38">
        <v>0</v>
      </c>
      <c r="H50" s="39">
        <v>519631.94</v>
      </c>
      <c r="I50" s="37">
        <f t="shared" si="0"/>
        <v>519631.94</v>
      </c>
    </row>
    <row r="51" spans="1:9" x14ac:dyDescent="0.25">
      <c r="A51" s="22">
        <v>10</v>
      </c>
      <c r="B51" s="23" t="s">
        <v>86</v>
      </c>
      <c r="C51" s="24" t="s">
        <v>106</v>
      </c>
      <c r="D51" s="25">
        <v>0</v>
      </c>
      <c r="E51" s="25">
        <v>0</v>
      </c>
      <c r="F51" s="25">
        <v>0</v>
      </c>
      <c r="G51" s="38">
        <v>0</v>
      </c>
      <c r="H51" s="39">
        <v>134965.98000000001</v>
      </c>
      <c r="I51" s="37">
        <f t="shared" si="0"/>
        <v>134965.98000000001</v>
      </c>
    </row>
    <row r="52" spans="1:9" x14ac:dyDescent="0.25">
      <c r="A52" s="22">
        <v>11</v>
      </c>
      <c r="B52" s="23" t="s">
        <v>86</v>
      </c>
      <c r="C52" s="24" t="s">
        <v>108</v>
      </c>
      <c r="D52" s="25">
        <v>0</v>
      </c>
      <c r="E52" s="25">
        <v>0</v>
      </c>
      <c r="F52" s="25">
        <v>0</v>
      </c>
      <c r="G52" s="38">
        <v>0</v>
      </c>
      <c r="H52" s="39">
        <v>296588.59999999998</v>
      </c>
      <c r="I52" s="37">
        <f t="shared" si="0"/>
        <v>296588.59999999998</v>
      </c>
    </row>
    <row r="53" spans="1:9" x14ac:dyDescent="0.25">
      <c r="A53" s="22">
        <v>12</v>
      </c>
      <c r="B53" s="23" t="s">
        <v>86</v>
      </c>
      <c r="C53" s="24" t="s">
        <v>110</v>
      </c>
      <c r="D53" s="25">
        <v>0</v>
      </c>
      <c r="E53" s="25">
        <v>0</v>
      </c>
      <c r="F53" s="25">
        <v>0</v>
      </c>
      <c r="G53" s="38">
        <v>0</v>
      </c>
      <c r="H53" s="39">
        <v>92363.88</v>
      </c>
      <c r="I53" s="37">
        <f t="shared" si="0"/>
        <v>92363.88</v>
      </c>
    </row>
    <row r="54" spans="1:9" x14ac:dyDescent="0.25">
      <c r="A54" s="22">
        <v>13</v>
      </c>
      <c r="B54" s="23" t="s">
        <v>86</v>
      </c>
      <c r="C54" s="24" t="s">
        <v>112</v>
      </c>
      <c r="D54" s="25">
        <v>0</v>
      </c>
      <c r="E54" s="25">
        <v>0</v>
      </c>
      <c r="F54" s="25">
        <v>0</v>
      </c>
      <c r="G54" s="38">
        <v>0</v>
      </c>
      <c r="H54" s="39">
        <v>0</v>
      </c>
      <c r="I54" s="37">
        <f t="shared" si="0"/>
        <v>0</v>
      </c>
    </row>
    <row r="55" spans="1:9" x14ac:dyDescent="0.25">
      <c r="A55" s="22">
        <v>14</v>
      </c>
      <c r="B55" s="23" t="s">
        <v>86</v>
      </c>
      <c r="C55" s="24" t="s">
        <v>114</v>
      </c>
      <c r="D55" s="25">
        <v>0</v>
      </c>
      <c r="E55" s="25">
        <v>0</v>
      </c>
      <c r="F55" s="25">
        <v>0</v>
      </c>
      <c r="G55" s="38">
        <v>0</v>
      </c>
      <c r="H55" s="39">
        <v>0</v>
      </c>
      <c r="I55" s="37">
        <f t="shared" si="0"/>
        <v>0</v>
      </c>
    </row>
    <row r="56" spans="1:9" ht="25.8" thickBot="1" x14ac:dyDescent="0.3">
      <c r="A56" s="29"/>
      <c r="B56" s="30" t="s">
        <v>214</v>
      </c>
      <c r="C56" s="31" t="s">
        <v>217</v>
      </c>
      <c r="D56" s="32"/>
      <c r="E56" s="32"/>
      <c r="F56" s="32"/>
      <c r="G56" s="40">
        <f>SUM(G42:G55)</f>
        <v>170809.8</v>
      </c>
      <c r="H56" s="40">
        <f t="shared" ref="H56:I56" si="2">SUM(H42:H55)</f>
        <v>17222223.18</v>
      </c>
      <c r="I56" s="40">
        <f t="shared" si="2"/>
        <v>17393032.980000004</v>
      </c>
    </row>
    <row r="57" spans="1:9" ht="25.8" thickTop="1" x14ac:dyDescent="0.25">
      <c r="A57" s="22">
        <v>1</v>
      </c>
      <c r="B57" s="23" t="s">
        <v>116</v>
      </c>
      <c r="C57" s="24" t="s">
        <v>118</v>
      </c>
      <c r="D57" s="25">
        <v>0</v>
      </c>
      <c r="E57" s="25">
        <v>0</v>
      </c>
      <c r="F57" s="25">
        <v>0</v>
      </c>
      <c r="G57" s="38">
        <v>0</v>
      </c>
      <c r="H57" s="39">
        <v>0</v>
      </c>
      <c r="I57" s="28">
        <f>G57+H57</f>
        <v>0</v>
      </c>
    </row>
    <row r="58" spans="1:9" x14ac:dyDescent="0.25">
      <c r="A58" s="22">
        <v>2</v>
      </c>
      <c r="B58" s="23" t="s">
        <v>116</v>
      </c>
      <c r="C58" s="24" t="s">
        <v>120</v>
      </c>
      <c r="D58" s="25">
        <v>0</v>
      </c>
      <c r="E58" s="25">
        <v>0</v>
      </c>
      <c r="F58" s="25">
        <v>0</v>
      </c>
      <c r="G58" s="38">
        <v>0</v>
      </c>
      <c r="H58" s="39">
        <v>620959.17000000004</v>
      </c>
      <c r="I58" s="28">
        <f t="shared" si="0"/>
        <v>620959.17000000004</v>
      </c>
    </row>
    <row r="59" spans="1:9" x14ac:dyDescent="0.25">
      <c r="A59" s="22">
        <v>3</v>
      </c>
      <c r="B59" s="23" t="s">
        <v>116</v>
      </c>
      <c r="C59" s="24" t="s">
        <v>122</v>
      </c>
      <c r="D59" s="25">
        <v>0</v>
      </c>
      <c r="E59" s="25">
        <v>0</v>
      </c>
      <c r="F59" s="25">
        <v>0</v>
      </c>
      <c r="G59" s="38">
        <v>0</v>
      </c>
      <c r="H59" s="39">
        <v>602979.99</v>
      </c>
      <c r="I59" s="28">
        <f>G59+H59</f>
        <v>602979.99</v>
      </c>
    </row>
    <row r="60" spans="1:9" x14ac:dyDescent="0.25">
      <c r="A60" s="22">
        <v>4</v>
      </c>
      <c r="B60" s="23" t="s">
        <v>116</v>
      </c>
      <c r="C60" s="24" t="s">
        <v>124</v>
      </c>
      <c r="D60" s="25">
        <v>0</v>
      </c>
      <c r="E60" s="25">
        <v>0</v>
      </c>
      <c r="F60" s="25">
        <v>0</v>
      </c>
      <c r="G60" s="38">
        <v>0</v>
      </c>
      <c r="H60" s="39">
        <v>97915</v>
      </c>
      <c r="I60" s="28">
        <f t="shared" si="0"/>
        <v>97915</v>
      </c>
    </row>
    <row r="61" spans="1:9" x14ac:dyDescent="0.25">
      <c r="A61" s="22">
        <v>5</v>
      </c>
      <c r="B61" s="23" t="s">
        <v>116</v>
      </c>
      <c r="C61" s="24" t="s">
        <v>126</v>
      </c>
      <c r="D61" s="25">
        <v>0</v>
      </c>
      <c r="E61" s="25">
        <v>0</v>
      </c>
      <c r="F61" s="25">
        <v>0</v>
      </c>
      <c r="G61" s="38">
        <v>0</v>
      </c>
      <c r="H61" s="39">
        <v>120795.2</v>
      </c>
      <c r="I61" s="28">
        <f t="shared" si="0"/>
        <v>120795.2</v>
      </c>
    </row>
    <row r="62" spans="1:9" x14ac:dyDescent="0.25">
      <c r="A62" s="22">
        <v>6</v>
      </c>
      <c r="B62" s="23" t="s">
        <v>116</v>
      </c>
      <c r="C62" s="24" t="s">
        <v>128</v>
      </c>
      <c r="D62" s="25">
        <v>0</v>
      </c>
      <c r="E62" s="25">
        <v>0</v>
      </c>
      <c r="F62" s="25">
        <v>0</v>
      </c>
      <c r="G62" s="38">
        <v>0</v>
      </c>
      <c r="H62" s="39">
        <v>0</v>
      </c>
      <c r="I62" s="28">
        <f t="shared" si="0"/>
        <v>0</v>
      </c>
    </row>
    <row r="63" spans="1:9" x14ac:dyDescent="0.25">
      <c r="A63" s="22">
        <v>7</v>
      </c>
      <c r="B63" s="23" t="s">
        <v>116</v>
      </c>
      <c r="C63" s="24" t="s">
        <v>130</v>
      </c>
      <c r="D63" s="25">
        <v>0</v>
      </c>
      <c r="E63" s="25">
        <v>0</v>
      </c>
      <c r="F63" s="25">
        <v>0</v>
      </c>
      <c r="G63" s="38">
        <v>0</v>
      </c>
      <c r="H63" s="39">
        <v>0</v>
      </c>
      <c r="I63" s="28">
        <f t="shared" si="0"/>
        <v>0</v>
      </c>
    </row>
    <row r="64" spans="1:9" x14ac:dyDescent="0.25">
      <c r="A64" s="22">
        <v>8</v>
      </c>
      <c r="B64" s="23" t="s">
        <v>116</v>
      </c>
      <c r="C64" s="24" t="s">
        <v>132</v>
      </c>
      <c r="D64" s="25">
        <v>0</v>
      </c>
      <c r="E64" s="25">
        <v>0</v>
      </c>
      <c r="F64" s="25">
        <v>0</v>
      </c>
      <c r="G64" s="38">
        <v>0</v>
      </c>
      <c r="H64" s="39">
        <v>0</v>
      </c>
      <c r="I64" s="28">
        <f t="shared" si="0"/>
        <v>0</v>
      </c>
    </row>
    <row r="65" spans="1:9" x14ac:dyDescent="0.25">
      <c r="A65" s="22">
        <v>9</v>
      </c>
      <c r="B65" s="23" t="s">
        <v>116</v>
      </c>
      <c r="C65" s="24" t="s">
        <v>134</v>
      </c>
      <c r="D65" s="25">
        <v>0</v>
      </c>
      <c r="E65" s="25">
        <v>0</v>
      </c>
      <c r="F65" s="25">
        <v>0</v>
      </c>
      <c r="G65" s="38">
        <v>0</v>
      </c>
      <c r="H65" s="39">
        <v>0</v>
      </c>
      <c r="I65" s="28">
        <f t="shared" si="0"/>
        <v>0</v>
      </c>
    </row>
    <row r="66" spans="1:9" ht="25.8" thickBot="1" x14ac:dyDescent="0.3">
      <c r="A66" s="29"/>
      <c r="B66" s="30" t="s">
        <v>214</v>
      </c>
      <c r="C66" s="31" t="s">
        <v>218</v>
      </c>
      <c r="D66" s="32"/>
      <c r="E66" s="32"/>
      <c r="F66" s="32"/>
      <c r="G66" s="33">
        <f>SUM(G57:G65)</f>
        <v>0</v>
      </c>
      <c r="H66" s="33">
        <f>SUM(H57:H65)</f>
        <v>1442649.36</v>
      </c>
      <c r="I66" s="33">
        <f>SUM(I57:I65)</f>
        <v>1442649.36</v>
      </c>
    </row>
    <row r="67" spans="1:9" ht="25.8" thickTop="1" x14ac:dyDescent="0.25">
      <c r="A67" s="22">
        <v>1</v>
      </c>
      <c r="B67" s="23" t="s">
        <v>138</v>
      </c>
      <c r="C67" s="24" t="s">
        <v>140</v>
      </c>
      <c r="D67" s="25">
        <v>0</v>
      </c>
      <c r="E67" s="25">
        <v>0</v>
      </c>
      <c r="F67" s="25">
        <v>0</v>
      </c>
      <c r="G67" s="34">
        <v>0</v>
      </c>
      <c r="H67" s="36">
        <v>0</v>
      </c>
      <c r="I67" s="28">
        <f>G67+H67</f>
        <v>0</v>
      </c>
    </row>
    <row r="68" spans="1:9" x14ac:dyDescent="0.25">
      <c r="A68" s="22">
        <v>2</v>
      </c>
      <c r="B68" s="23" t="s">
        <v>138</v>
      </c>
      <c r="C68" s="24" t="s">
        <v>142</v>
      </c>
      <c r="D68" s="25">
        <v>0</v>
      </c>
      <c r="E68" s="25">
        <v>0</v>
      </c>
      <c r="F68" s="25">
        <v>0</v>
      </c>
      <c r="G68" s="38">
        <v>0</v>
      </c>
      <c r="H68" s="39">
        <v>0</v>
      </c>
      <c r="I68" s="28">
        <f t="shared" si="0"/>
        <v>0</v>
      </c>
    </row>
    <row r="69" spans="1:9" x14ac:dyDescent="0.25">
      <c r="A69" s="22">
        <v>3</v>
      </c>
      <c r="B69" s="23" t="s">
        <v>138</v>
      </c>
      <c r="C69" s="24" t="s">
        <v>144</v>
      </c>
      <c r="D69" s="25">
        <v>0</v>
      </c>
      <c r="E69" s="25">
        <v>0</v>
      </c>
      <c r="F69" s="25">
        <v>0</v>
      </c>
      <c r="G69" s="38">
        <v>0</v>
      </c>
      <c r="H69" s="39">
        <v>3621459.8</v>
      </c>
      <c r="I69" s="28">
        <f t="shared" ref="I69:I84" si="3">G69+H69</f>
        <v>3621459.8</v>
      </c>
    </row>
    <row r="70" spans="1:9" x14ac:dyDescent="0.25">
      <c r="A70" s="22">
        <v>4</v>
      </c>
      <c r="B70" s="23" t="s">
        <v>138</v>
      </c>
      <c r="C70" s="24" t="s">
        <v>146</v>
      </c>
      <c r="D70" s="25">
        <v>0</v>
      </c>
      <c r="E70" s="25">
        <v>0</v>
      </c>
      <c r="F70" s="25">
        <v>0</v>
      </c>
      <c r="G70" s="38">
        <v>0</v>
      </c>
      <c r="H70" s="39">
        <v>1149520.3</v>
      </c>
      <c r="I70" s="28">
        <f t="shared" si="3"/>
        <v>1149520.3</v>
      </c>
    </row>
    <row r="71" spans="1:9" x14ac:dyDescent="0.25">
      <c r="A71" s="22">
        <v>5</v>
      </c>
      <c r="B71" s="23" t="s">
        <v>138</v>
      </c>
      <c r="C71" s="24" t="s">
        <v>148</v>
      </c>
      <c r="D71" s="25">
        <v>0</v>
      </c>
      <c r="E71" s="25">
        <v>0</v>
      </c>
      <c r="F71" s="25">
        <v>0</v>
      </c>
      <c r="G71" s="38">
        <v>0</v>
      </c>
      <c r="H71" s="39">
        <v>21666</v>
      </c>
      <c r="I71" s="28">
        <f t="shared" si="3"/>
        <v>21666</v>
      </c>
    </row>
    <row r="72" spans="1:9" x14ac:dyDescent="0.25">
      <c r="A72" s="22">
        <v>6</v>
      </c>
      <c r="B72" s="23" t="s">
        <v>138</v>
      </c>
      <c r="C72" s="24" t="s">
        <v>150</v>
      </c>
      <c r="D72" s="25">
        <v>0</v>
      </c>
      <c r="E72" s="25">
        <v>0</v>
      </c>
      <c r="F72" s="25">
        <v>0</v>
      </c>
      <c r="G72" s="38">
        <v>0</v>
      </c>
      <c r="H72" s="39">
        <v>0</v>
      </c>
      <c r="I72" s="28">
        <f t="shared" si="3"/>
        <v>0</v>
      </c>
    </row>
    <row r="73" spans="1:9" x14ac:dyDescent="0.25">
      <c r="A73" s="22">
        <v>7</v>
      </c>
      <c r="B73" s="23" t="s">
        <v>138</v>
      </c>
      <c r="C73" s="24" t="s">
        <v>152</v>
      </c>
      <c r="D73" s="25">
        <v>0</v>
      </c>
      <c r="E73" s="25">
        <v>0</v>
      </c>
      <c r="F73" s="25">
        <v>0</v>
      </c>
      <c r="G73" s="38">
        <v>0</v>
      </c>
      <c r="H73" s="39">
        <v>0</v>
      </c>
      <c r="I73" s="28">
        <f t="shared" si="3"/>
        <v>0</v>
      </c>
    </row>
    <row r="74" spans="1:9" x14ac:dyDescent="0.25">
      <c r="A74" s="22">
        <v>8</v>
      </c>
      <c r="B74" s="23" t="s">
        <v>138</v>
      </c>
      <c r="C74" s="24" t="s">
        <v>154</v>
      </c>
      <c r="D74" s="25">
        <v>0</v>
      </c>
      <c r="E74" s="25">
        <v>0</v>
      </c>
      <c r="F74" s="25">
        <v>0</v>
      </c>
      <c r="G74" s="38">
        <v>0</v>
      </c>
      <c r="H74" s="39">
        <v>0</v>
      </c>
      <c r="I74" s="28">
        <f t="shared" si="3"/>
        <v>0</v>
      </c>
    </row>
    <row r="75" spans="1:9" x14ac:dyDescent="0.25">
      <c r="A75" s="22">
        <v>9</v>
      </c>
      <c r="B75" s="23" t="s">
        <v>138</v>
      </c>
      <c r="C75" s="24" t="s">
        <v>156</v>
      </c>
      <c r="D75" s="25">
        <v>0</v>
      </c>
      <c r="E75" s="25">
        <v>0</v>
      </c>
      <c r="F75" s="25">
        <v>0</v>
      </c>
      <c r="G75" s="38">
        <v>0</v>
      </c>
      <c r="H75" s="39">
        <v>0</v>
      </c>
      <c r="I75" s="28">
        <f t="shared" si="3"/>
        <v>0</v>
      </c>
    </row>
    <row r="76" spans="1:9" x14ac:dyDescent="0.25">
      <c r="A76" s="22">
        <v>10</v>
      </c>
      <c r="B76" s="23" t="s">
        <v>138</v>
      </c>
      <c r="C76" s="24" t="s">
        <v>158</v>
      </c>
      <c r="D76" s="25">
        <v>0</v>
      </c>
      <c r="E76" s="25">
        <v>0</v>
      </c>
      <c r="F76" s="25">
        <v>0</v>
      </c>
      <c r="G76" s="38">
        <v>0</v>
      </c>
      <c r="H76" s="39">
        <v>0</v>
      </c>
      <c r="I76" s="28">
        <f t="shared" si="3"/>
        <v>0</v>
      </c>
    </row>
    <row r="77" spans="1:9" x14ac:dyDescent="0.25">
      <c r="A77" s="22">
        <v>11</v>
      </c>
      <c r="B77" s="23" t="s">
        <v>138</v>
      </c>
      <c r="C77" s="24" t="s">
        <v>160</v>
      </c>
      <c r="D77" s="25">
        <v>0</v>
      </c>
      <c r="E77" s="25">
        <v>0</v>
      </c>
      <c r="F77" s="25">
        <v>0</v>
      </c>
      <c r="G77" s="38">
        <v>0</v>
      </c>
      <c r="H77" s="39">
        <v>0</v>
      </c>
      <c r="I77" s="28">
        <f t="shared" si="3"/>
        <v>0</v>
      </c>
    </row>
    <row r="78" spans="1:9" x14ac:dyDescent="0.25">
      <c r="A78" s="22">
        <v>12</v>
      </c>
      <c r="B78" s="23" t="s">
        <v>138</v>
      </c>
      <c r="C78" s="24" t="s">
        <v>162</v>
      </c>
      <c r="D78" s="25">
        <v>0</v>
      </c>
      <c r="E78" s="25">
        <v>0</v>
      </c>
      <c r="F78" s="25">
        <v>0</v>
      </c>
      <c r="G78" s="38">
        <v>0</v>
      </c>
      <c r="H78" s="39">
        <v>0</v>
      </c>
      <c r="I78" s="28">
        <f t="shared" si="3"/>
        <v>0</v>
      </c>
    </row>
    <row r="79" spans="1:9" x14ac:dyDescent="0.25">
      <c r="A79" s="22">
        <v>13</v>
      </c>
      <c r="B79" s="23" t="s">
        <v>138</v>
      </c>
      <c r="C79" s="24" t="s">
        <v>164</v>
      </c>
      <c r="D79" s="25">
        <v>0</v>
      </c>
      <c r="E79" s="25">
        <v>0</v>
      </c>
      <c r="F79" s="25">
        <v>0</v>
      </c>
      <c r="G79" s="38">
        <v>0</v>
      </c>
      <c r="H79" s="39">
        <v>0</v>
      </c>
      <c r="I79" s="28">
        <f t="shared" si="3"/>
        <v>0</v>
      </c>
    </row>
    <row r="80" spans="1:9" x14ac:dyDescent="0.25">
      <c r="A80" s="22">
        <v>14</v>
      </c>
      <c r="B80" s="23" t="s">
        <v>138</v>
      </c>
      <c r="C80" s="24" t="s">
        <v>166</v>
      </c>
      <c r="D80" s="25">
        <v>0</v>
      </c>
      <c r="E80" s="25">
        <v>0</v>
      </c>
      <c r="F80" s="25">
        <v>0</v>
      </c>
      <c r="G80" s="38">
        <v>0</v>
      </c>
      <c r="H80" s="39">
        <v>0</v>
      </c>
      <c r="I80" s="28">
        <f t="shared" si="3"/>
        <v>0</v>
      </c>
    </row>
    <row r="81" spans="1:9" x14ac:dyDescent="0.25">
      <c r="A81" s="22">
        <v>15</v>
      </c>
      <c r="B81" s="23" t="s">
        <v>138</v>
      </c>
      <c r="C81" s="24" t="s">
        <v>226</v>
      </c>
      <c r="D81" s="25">
        <v>0</v>
      </c>
      <c r="E81" s="25">
        <v>0</v>
      </c>
      <c r="F81" s="25">
        <v>0</v>
      </c>
      <c r="G81" s="38">
        <v>0</v>
      </c>
      <c r="H81" s="39">
        <v>0</v>
      </c>
      <c r="I81" s="28">
        <f t="shared" si="3"/>
        <v>0</v>
      </c>
    </row>
    <row r="82" spans="1:9" x14ac:dyDescent="0.25">
      <c r="A82" s="22">
        <v>16</v>
      </c>
      <c r="B82" s="23" t="s">
        <v>138</v>
      </c>
      <c r="C82" s="24" t="s">
        <v>169</v>
      </c>
      <c r="D82" s="25">
        <v>0</v>
      </c>
      <c r="E82" s="25">
        <v>0</v>
      </c>
      <c r="F82" s="25">
        <v>0</v>
      </c>
      <c r="G82" s="38">
        <v>0</v>
      </c>
      <c r="H82" s="39">
        <v>0</v>
      </c>
      <c r="I82" s="28">
        <f t="shared" si="3"/>
        <v>0</v>
      </c>
    </row>
    <row r="83" spans="1:9" x14ac:dyDescent="0.25">
      <c r="A83" s="22">
        <v>17</v>
      </c>
      <c r="B83" s="23" t="s">
        <v>138</v>
      </c>
      <c r="C83" s="24" t="s">
        <v>171</v>
      </c>
      <c r="D83" s="25">
        <v>0</v>
      </c>
      <c r="E83" s="25">
        <v>0</v>
      </c>
      <c r="F83" s="25">
        <v>0</v>
      </c>
      <c r="G83" s="38">
        <v>0</v>
      </c>
      <c r="H83" s="39">
        <v>0</v>
      </c>
      <c r="I83" s="28">
        <f t="shared" si="3"/>
        <v>0</v>
      </c>
    </row>
    <row r="84" spans="1:9" x14ac:dyDescent="0.25">
      <c r="A84" s="22">
        <v>18</v>
      </c>
      <c r="B84" s="23" t="s">
        <v>138</v>
      </c>
      <c r="C84" s="24" t="s">
        <v>173</v>
      </c>
      <c r="D84" s="25">
        <v>0</v>
      </c>
      <c r="E84" s="25">
        <v>0</v>
      </c>
      <c r="F84" s="25">
        <v>0</v>
      </c>
      <c r="G84" s="38">
        <v>0</v>
      </c>
      <c r="H84" s="39">
        <v>0</v>
      </c>
      <c r="I84" s="28">
        <f t="shared" si="3"/>
        <v>0</v>
      </c>
    </row>
    <row r="85" spans="1:9" ht="25.8" thickBot="1" x14ac:dyDescent="0.3">
      <c r="A85" s="29"/>
      <c r="B85" s="30" t="s">
        <v>214</v>
      </c>
      <c r="C85" s="31" t="s">
        <v>219</v>
      </c>
      <c r="D85" s="32"/>
      <c r="E85" s="32"/>
      <c r="F85" s="32"/>
      <c r="G85" s="33">
        <f>SUM(G67:G84)</f>
        <v>0</v>
      </c>
      <c r="H85" s="33">
        <f>SUM(H67:H84)</f>
        <v>4792646.0999999996</v>
      </c>
      <c r="I85" s="33">
        <f t="shared" ref="I85" si="4">SUM(I67:I84)</f>
        <v>4792646.0999999996</v>
      </c>
    </row>
    <row r="86" spans="1:9" ht="25.8" thickTop="1" x14ac:dyDescent="0.25">
      <c r="A86" s="22">
        <v>1</v>
      </c>
      <c r="B86" s="23" t="s">
        <v>175</v>
      </c>
      <c r="C86" s="24" t="s">
        <v>177</v>
      </c>
      <c r="D86" s="25">
        <v>0</v>
      </c>
      <c r="E86" s="25">
        <v>0</v>
      </c>
      <c r="F86" s="25">
        <v>0</v>
      </c>
      <c r="G86" s="34">
        <v>0</v>
      </c>
      <c r="H86" s="36">
        <v>0</v>
      </c>
      <c r="I86" s="28">
        <f t="shared" ref="I86:I97" si="5">G86+H86</f>
        <v>0</v>
      </c>
    </row>
    <row r="87" spans="1:9" x14ac:dyDescent="0.25">
      <c r="A87" s="22">
        <v>2</v>
      </c>
      <c r="B87" s="23" t="s">
        <v>175</v>
      </c>
      <c r="C87" s="24" t="s">
        <v>179</v>
      </c>
      <c r="D87" s="25">
        <v>0</v>
      </c>
      <c r="E87" s="25">
        <v>0</v>
      </c>
      <c r="F87" s="25">
        <v>0</v>
      </c>
      <c r="G87" s="38">
        <v>0</v>
      </c>
      <c r="H87" s="39">
        <v>625762.16</v>
      </c>
      <c r="I87" s="28">
        <f t="shared" si="5"/>
        <v>625762.16</v>
      </c>
    </row>
    <row r="88" spans="1:9" x14ac:dyDescent="0.25">
      <c r="A88" s="22">
        <v>3</v>
      </c>
      <c r="B88" s="23" t="s">
        <v>175</v>
      </c>
      <c r="C88" s="24" t="s">
        <v>181</v>
      </c>
      <c r="D88" s="25">
        <v>0</v>
      </c>
      <c r="E88" s="25">
        <v>0</v>
      </c>
      <c r="F88" s="25">
        <v>0</v>
      </c>
      <c r="G88" s="38">
        <v>0</v>
      </c>
      <c r="H88" s="39">
        <v>0</v>
      </c>
      <c r="I88" s="28">
        <f t="shared" si="5"/>
        <v>0</v>
      </c>
    </row>
    <row r="89" spans="1:9" x14ac:dyDescent="0.25">
      <c r="A89" s="22">
        <v>4</v>
      </c>
      <c r="B89" s="23" t="s">
        <v>175</v>
      </c>
      <c r="C89" s="24" t="s">
        <v>183</v>
      </c>
      <c r="D89" s="25">
        <v>0</v>
      </c>
      <c r="E89" s="25">
        <v>0</v>
      </c>
      <c r="F89" s="25">
        <v>0</v>
      </c>
      <c r="G89" s="38">
        <v>0</v>
      </c>
      <c r="H89" s="39">
        <v>0</v>
      </c>
      <c r="I89" s="28">
        <f t="shared" si="5"/>
        <v>0</v>
      </c>
    </row>
    <row r="90" spans="1:9" x14ac:dyDescent="0.25">
      <c r="A90" s="22">
        <v>5</v>
      </c>
      <c r="B90" s="23" t="s">
        <v>175</v>
      </c>
      <c r="C90" s="24" t="s">
        <v>185</v>
      </c>
      <c r="D90" s="25">
        <v>0</v>
      </c>
      <c r="E90" s="25">
        <v>0</v>
      </c>
      <c r="F90" s="25">
        <v>0</v>
      </c>
      <c r="G90" s="38">
        <v>0</v>
      </c>
      <c r="H90" s="39">
        <v>0</v>
      </c>
      <c r="I90" s="28">
        <f t="shared" si="5"/>
        <v>0</v>
      </c>
    </row>
    <row r="91" spans="1:9" x14ac:dyDescent="0.25">
      <c r="A91" s="22">
        <v>6</v>
      </c>
      <c r="B91" s="23" t="s">
        <v>175</v>
      </c>
      <c r="C91" s="24" t="s">
        <v>187</v>
      </c>
      <c r="D91" s="25">
        <v>0</v>
      </c>
      <c r="E91" s="25">
        <v>0</v>
      </c>
      <c r="F91" s="25">
        <v>0</v>
      </c>
      <c r="G91" s="38">
        <v>0</v>
      </c>
      <c r="H91" s="39">
        <v>0</v>
      </c>
      <c r="I91" s="28">
        <f t="shared" si="5"/>
        <v>0</v>
      </c>
    </row>
    <row r="92" spans="1:9" x14ac:dyDescent="0.25">
      <c r="A92" s="22">
        <v>7</v>
      </c>
      <c r="B92" s="23" t="s">
        <v>175</v>
      </c>
      <c r="C92" s="24" t="s">
        <v>189</v>
      </c>
      <c r="D92" s="25">
        <v>0</v>
      </c>
      <c r="E92" s="25">
        <v>0</v>
      </c>
      <c r="F92" s="25">
        <v>0</v>
      </c>
      <c r="G92" s="38">
        <v>0</v>
      </c>
      <c r="H92" s="39">
        <v>0</v>
      </c>
      <c r="I92" s="28">
        <f t="shared" si="5"/>
        <v>0</v>
      </c>
    </row>
    <row r="93" spans="1:9" x14ac:dyDescent="0.25">
      <c r="A93" s="22">
        <v>8</v>
      </c>
      <c r="B93" s="23" t="s">
        <v>175</v>
      </c>
      <c r="C93" s="24" t="s">
        <v>191</v>
      </c>
      <c r="D93" s="25">
        <v>0</v>
      </c>
      <c r="E93" s="25">
        <v>0</v>
      </c>
      <c r="F93" s="25">
        <v>0</v>
      </c>
      <c r="G93" s="38">
        <v>0</v>
      </c>
      <c r="H93" s="39">
        <v>0</v>
      </c>
      <c r="I93" s="28">
        <f t="shared" si="5"/>
        <v>0</v>
      </c>
    </row>
    <row r="94" spans="1:9" x14ac:dyDescent="0.25">
      <c r="A94" s="22">
        <v>9</v>
      </c>
      <c r="B94" s="23" t="s">
        <v>175</v>
      </c>
      <c r="C94" s="24" t="s">
        <v>193</v>
      </c>
      <c r="D94" s="25">
        <v>0</v>
      </c>
      <c r="E94" s="25">
        <v>0</v>
      </c>
      <c r="F94" s="25">
        <v>0</v>
      </c>
      <c r="G94" s="38">
        <v>0</v>
      </c>
      <c r="H94" s="39">
        <v>0</v>
      </c>
      <c r="I94" s="28">
        <f t="shared" si="5"/>
        <v>0</v>
      </c>
    </row>
    <row r="95" spans="1:9" x14ac:dyDescent="0.25">
      <c r="A95" s="22">
        <v>10</v>
      </c>
      <c r="B95" s="23" t="s">
        <v>175</v>
      </c>
      <c r="C95" s="24" t="s">
        <v>195</v>
      </c>
      <c r="D95" s="25">
        <v>0</v>
      </c>
      <c r="E95" s="25">
        <v>0</v>
      </c>
      <c r="F95" s="25">
        <v>0</v>
      </c>
      <c r="G95" s="38">
        <v>0</v>
      </c>
      <c r="H95" s="39">
        <v>0</v>
      </c>
      <c r="I95" s="28">
        <f t="shared" si="5"/>
        <v>0</v>
      </c>
    </row>
    <row r="96" spans="1:9" x14ac:dyDescent="0.25">
      <c r="A96" s="22">
        <v>11</v>
      </c>
      <c r="B96" s="23" t="s">
        <v>175</v>
      </c>
      <c r="C96" s="24" t="s">
        <v>197</v>
      </c>
      <c r="D96" s="25">
        <v>0</v>
      </c>
      <c r="E96" s="25">
        <v>0</v>
      </c>
      <c r="F96" s="25">
        <v>0</v>
      </c>
      <c r="G96" s="38">
        <v>0</v>
      </c>
      <c r="H96" s="39">
        <v>0</v>
      </c>
      <c r="I96" s="28">
        <f t="shared" si="5"/>
        <v>0</v>
      </c>
    </row>
    <row r="97" spans="1:9" x14ac:dyDescent="0.25">
      <c r="A97" s="22">
        <v>12</v>
      </c>
      <c r="B97" s="23" t="s">
        <v>175</v>
      </c>
      <c r="C97" s="24" t="s">
        <v>199</v>
      </c>
      <c r="D97" s="25">
        <v>0</v>
      </c>
      <c r="E97" s="25">
        <v>0</v>
      </c>
      <c r="F97" s="25">
        <v>0</v>
      </c>
      <c r="G97" s="38">
        <v>0</v>
      </c>
      <c r="H97" s="39">
        <v>0</v>
      </c>
      <c r="I97" s="28">
        <f t="shared" si="5"/>
        <v>0</v>
      </c>
    </row>
    <row r="98" spans="1:9" ht="25.8" thickBot="1" x14ac:dyDescent="0.3">
      <c r="A98" s="29"/>
      <c r="B98" s="30" t="s">
        <v>214</v>
      </c>
      <c r="C98" s="31" t="s">
        <v>220</v>
      </c>
      <c r="D98" s="32"/>
      <c r="E98" s="32"/>
      <c r="F98" s="32"/>
      <c r="G98" s="33">
        <f>SUM(G86:G97)</f>
        <v>0</v>
      </c>
      <c r="H98" s="33">
        <f t="shared" ref="H98:I98" si="6">SUM(H86:H97)</f>
        <v>625762.16</v>
      </c>
      <c r="I98" s="33">
        <f t="shared" si="6"/>
        <v>625762.16</v>
      </c>
    </row>
    <row r="99" spans="1:9" ht="25.8" thickTop="1" x14ac:dyDescent="0.25">
      <c r="A99" s="41" t="s">
        <v>214</v>
      </c>
      <c r="B99" s="42" t="s">
        <v>214</v>
      </c>
      <c r="C99" s="43" t="s">
        <v>221</v>
      </c>
      <c r="D99" s="44"/>
      <c r="E99" s="44"/>
      <c r="F99" s="44"/>
      <c r="G99" s="45">
        <f>+G12+G19+G41+G56+G66+G85+G98</f>
        <v>170809.8</v>
      </c>
      <c r="H99" s="45">
        <f>+H12+H19+H41+H56+H66+H85+H98</f>
        <v>56262209.099999994</v>
      </c>
      <c r="I99" s="45">
        <f>+I12+I19+I41+I56+I66+I85+I98</f>
        <v>56433018.899999999</v>
      </c>
    </row>
    <row r="100" spans="1:9" x14ac:dyDescent="0.25">
      <c r="C100" s="46"/>
      <c r="D100" s="47"/>
      <c r="E100" s="47"/>
      <c r="F100" s="47"/>
      <c r="G100" s="48"/>
      <c r="H100" s="48"/>
      <c r="I100" s="49"/>
    </row>
    <row r="101" spans="1:9" x14ac:dyDescent="0.25">
      <c r="C101" s="46"/>
      <c r="D101" s="47"/>
      <c r="E101" s="47"/>
      <c r="F101" s="47"/>
      <c r="G101" s="48"/>
      <c r="H101" s="48"/>
      <c r="I101" s="49"/>
    </row>
    <row r="102" spans="1:9" x14ac:dyDescent="0.25">
      <c r="C102" s="46"/>
      <c r="D102" s="47"/>
      <c r="E102" s="47"/>
      <c r="F102" s="47"/>
      <c r="G102" s="48"/>
      <c r="H102" s="48"/>
      <c r="I102" s="49"/>
    </row>
    <row r="103" spans="1:9" x14ac:dyDescent="0.25">
      <c r="C103" s="46"/>
      <c r="D103" s="47"/>
      <c r="E103" s="47"/>
      <c r="F103" s="47"/>
      <c r="G103" s="48"/>
      <c r="H103" s="48"/>
      <c r="I103" s="49"/>
    </row>
    <row r="104" spans="1:9" x14ac:dyDescent="0.25">
      <c r="C104" s="46"/>
      <c r="D104" s="47"/>
      <c r="E104" s="47"/>
      <c r="F104" s="47"/>
      <c r="G104" s="48"/>
      <c r="H104" s="48"/>
      <c r="I104" s="49"/>
    </row>
    <row r="105" spans="1:9" x14ac:dyDescent="0.25">
      <c r="C105" s="46"/>
      <c r="D105" s="47"/>
      <c r="E105" s="47"/>
      <c r="F105" s="47"/>
      <c r="G105" s="48"/>
      <c r="H105" s="48"/>
      <c r="I105" s="49"/>
    </row>
    <row r="106" spans="1:9" x14ac:dyDescent="0.25">
      <c r="C106" s="46"/>
      <c r="D106" s="47"/>
      <c r="E106" s="47"/>
      <c r="F106" s="47"/>
      <c r="G106" s="48"/>
      <c r="H106" s="48"/>
      <c r="I106" s="49"/>
    </row>
    <row r="107" spans="1:9" x14ac:dyDescent="0.25">
      <c r="C107" s="46"/>
      <c r="D107" s="47"/>
      <c r="E107" s="47"/>
      <c r="F107" s="47"/>
      <c r="G107" s="48"/>
      <c r="H107" s="48"/>
      <c r="I107" s="49"/>
    </row>
    <row r="108" spans="1:9" x14ac:dyDescent="0.25">
      <c r="C108" s="46"/>
      <c r="D108" s="47"/>
      <c r="E108" s="47"/>
      <c r="F108" s="47"/>
      <c r="G108" s="48"/>
      <c r="H108" s="48"/>
      <c r="I108" s="49"/>
    </row>
    <row r="109" spans="1:9" x14ac:dyDescent="0.25">
      <c r="C109" s="46"/>
      <c r="D109" s="47"/>
      <c r="E109" s="47"/>
      <c r="F109" s="47"/>
      <c r="G109" s="48"/>
      <c r="H109" s="48"/>
      <c r="I109" s="49"/>
    </row>
    <row r="110" spans="1:9" x14ac:dyDescent="0.25">
      <c r="C110" s="46"/>
      <c r="D110" s="47"/>
      <c r="E110" s="47"/>
      <c r="F110" s="47"/>
      <c r="G110" s="48"/>
      <c r="H110" s="48"/>
      <c r="I110" s="49"/>
    </row>
    <row r="111" spans="1:9" x14ac:dyDescent="0.25">
      <c r="C111" s="46"/>
      <c r="D111" s="47"/>
      <c r="E111" s="47"/>
      <c r="F111" s="47"/>
      <c r="G111" s="48"/>
      <c r="H111" s="48"/>
      <c r="I111" s="49"/>
    </row>
    <row r="112" spans="1:9" x14ac:dyDescent="0.25">
      <c r="C112" s="46"/>
      <c r="D112" s="47"/>
      <c r="E112" s="47"/>
      <c r="F112" s="47"/>
      <c r="G112" s="48"/>
      <c r="H112" s="48"/>
      <c r="I112" s="49"/>
    </row>
    <row r="113" spans="3:9" x14ac:dyDescent="0.25">
      <c r="C113" s="46"/>
      <c r="D113" s="47"/>
      <c r="E113" s="47"/>
      <c r="F113" s="47"/>
      <c r="G113" s="48"/>
      <c r="H113" s="48"/>
      <c r="I113" s="49"/>
    </row>
    <row r="114" spans="3:9" x14ac:dyDescent="0.25">
      <c r="C114" s="46"/>
      <c r="D114" s="47"/>
      <c r="E114" s="47"/>
      <c r="F114" s="47"/>
      <c r="G114" s="48"/>
      <c r="H114" s="48"/>
      <c r="I114" s="49"/>
    </row>
    <row r="115" spans="3:9" x14ac:dyDescent="0.25">
      <c r="C115" s="46"/>
      <c r="D115" s="47"/>
      <c r="E115" s="47"/>
      <c r="F115" s="47"/>
      <c r="G115" s="48"/>
      <c r="H115" s="48"/>
      <c r="I115" s="49"/>
    </row>
    <row r="116" spans="3:9" x14ac:dyDescent="0.25">
      <c r="C116" s="46"/>
      <c r="D116" s="47"/>
      <c r="E116" s="47"/>
      <c r="F116" s="47"/>
      <c r="G116" s="48"/>
      <c r="H116" s="48"/>
      <c r="I116" s="49"/>
    </row>
    <row r="117" spans="3:9" x14ac:dyDescent="0.25">
      <c r="C117" s="46"/>
      <c r="D117" s="47"/>
      <c r="E117" s="47"/>
      <c r="F117" s="47"/>
      <c r="G117" s="48"/>
      <c r="H117" s="48"/>
      <c r="I117" s="49"/>
    </row>
    <row r="118" spans="3:9" x14ac:dyDescent="0.25">
      <c r="C118" s="46"/>
      <c r="D118" s="47"/>
      <c r="E118" s="47"/>
      <c r="F118" s="47"/>
      <c r="G118" s="48"/>
      <c r="H118" s="48"/>
      <c r="I118" s="49"/>
    </row>
    <row r="119" spans="3:9" x14ac:dyDescent="0.25">
      <c r="C119" s="46"/>
      <c r="D119" s="47"/>
      <c r="E119" s="47"/>
      <c r="F119" s="47"/>
      <c r="G119" s="48"/>
      <c r="H119" s="48"/>
      <c r="I119" s="49"/>
    </row>
    <row r="120" spans="3:9" x14ac:dyDescent="0.25">
      <c r="C120" s="46"/>
      <c r="D120" s="47"/>
      <c r="E120" s="47"/>
      <c r="F120" s="47"/>
      <c r="G120" s="48"/>
      <c r="H120" s="48"/>
      <c r="I120" s="49"/>
    </row>
    <row r="121" spans="3:9" x14ac:dyDescent="0.25">
      <c r="C121" s="46"/>
      <c r="D121" s="47"/>
      <c r="E121" s="47"/>
      <c r="F121" s="47"/>
      <c r="G121" s="48"/>
      <c r="H121" s="48"/>
      <c r="I121" s="49"/>
    </row>
    <row r="122" spans="3:9" x14ac:dyDescent="0.25">
      <c r="C122" s="46"/>
      <c r="D122" s="47"/>
      <c r="E122" s="47"/>
      <c r="F122" s="47"/>
      <c r="G122" s="48"/>
      <c r="H122" s="48"/>
      <c r="I122" s="49"/>
    </row>
    <row r="123" spans="3:9" x14ac:dyDescent="0.25">
      <c r="C123" s="46"/>
      <c r="D123" s="47"/>
      <c r="E123" s="47"/>
      <c r="F123" s="47"/>
      <c r="G123" s="48"/>
      <c r="H123" s="48"/>
      <c r="I123" s="49"/>
    </row>
    <row r="124" spans="3:9" x14ac:dyDescent="0.25">
      <c r="C124" s="46"/>
      <c r="D124" s="47"/>
      <c r="E124" s="47"/>
      <c r="F124" s="47"/>
      <c r="G124" s="48"/>
      <c r="H124" s="48"/>
      <c r="I124" s="49"/>
    </row>
    <row r="125" spans="3:9" x14ac:dyDescent="0.25">
      <c r="C125" s="46"/>
      <c r="D125" s="47"/>
      <c r="E125" s="47"/>
      <c r="F125" s="47"/>
      <c r="G125" s="48"/>
      <c r="H125" s="48"/>
      <c r="I125" s="49"/>
    </row>
    <row r="126" spans="3:9" x14ac:dyDescent="0.25">
      <c r="C126" s="46"/>
      <c r="D126" s="47"/>
      <c r="E126" s="47"/>
      <c r="F126" s="47"/>
      <c r="G126" s="48"/>
      <c r="H126" s="48"/>
      <c r="I126" s="49"/>
    </row>
    <row r="127" spans="3:9" x14ac:dyDescent="0.25">
      <c r="C127" s="46"/>
      <c r="D127" s="47"/>
      <c r="E127" s="47"/>
      <c r="F127" s="47"/>
      <c r="G127" s="48"/>
      <c r="H127" s="48"/>
      <c r="I127" s="49"/>
    </row>
    <row r="128" spans="3:9" x14ac:dyDescent="0.25">
      <c r="C128" s="46"/>
      <c r="D128" s="47"/>
      <c r="E128" s="47"/>
      <c r="F128" s="47"/>
      <c r="G128" s="48"/>
      <c r="H128" s="48"/>
      <c r="I128" s="49"/>
    </row>
    <row r="129" spans="3:9" x14ac:dyDescent="0.25">
      <c r="C129" s="46"/>
      <c r="D129" s="47"/>
      <c r="E129" s="47"/>
      <c r="F129" s="47"/>
      <c r="G129" s="48"/>
      <c r="H129" s="48"/>
      <c r="I129" s="49"/>
    </row>
    <row r="130" spans="3:9" x14ac:dyDescent="0.25">
      <c r="C130" s="46"/>
      <c r="D130" s="47"/>
      <c r="E130" s="47"/>
      <c r="F130" s="47"/>
      <c r="G130" s="48"/>
      <c r="H130" s="48"/>
      <c r="I130" s="49"/>
    </row>
    <row r="131" spans="3:9" x14ac:dyDescent="0.25">
      <c r="C131" s="46"/>
      <c r="D131" s="47"/>
      <c r="E131" s="47"/>
      <c r="F131" s="47"/>
      <c r="G131" s="48"/>
      <c r="H131" s="48"/>
      <c r="I131" s="49"/>
    </row>
    <row r="132" spans="3:9" x14ac:dyDescent="0.25">
      <c r="C132" s="46"/>
      <c r="D132" s="47"/>
      <c r="E132" s="47"/>
      <c r="F132" s="47"/>
      <c r="G132" s="48"/>
      <c r="H132" s="48"/>
      <c r="I132" s="49"/>
    </row>
    <row r="133" spans="3:9" x14ac:dyDescent="0.25">
      <c r="C133" s="46"/>
      <c r="D133" s="47"/>
      <c r="E133" s="47"/>
      <c r="F133" s="47"/>
      <c r="G133" s="48"/>
      <c r="H133" s="48"/>
      <c r="I133" s="49"/>
    </row>
    <row r="134" spans="3:9" x14ac:dyDescent="0.25">
      <c r="C134" s="46"/>
      <c r="D134" s="47"/>
      <c r="E134" s="47"/>
      <c r="F134" s="47"/>
      <c r="G134" s="48"/>
      <c r="H134" s="48"/>
      <c r="I134" s="49"/>
    </row>
    <row r="135" spans="3:9" x14ac:dyDescent="0.25">
      <c r="C135" s="46"/>
      <c r="D135" s="47"/>
      <c r="E135" s="47"/>
      <c r="F135" s="47"/>
      <c r="G135" s="48"/>
      <c r="H135" s="48"/>
      <c r="I135" s="49"/>
    </row>
    <row r="136" spans="3:9" x14ac:dyDescent="0.25">
      <c r="C136" s="46"/>
      <c r="D136" s="47"/>
      <c r="E136" s="47"/>
      <c r="F136" s="47"/>
      <c r="G136" s="48"/>
      <c r="H136" s="48"/>
      <c r="I136" s="49"/>
    </row>
    <row r="137" spans="3:9" x14ac:dyDescent="0.25">
      <c r="C137" s="46"/>
      <c r="D137" s="47"/>
      <c r="E137" s="47"/>
      <c r="F137" s="47"/>
      <c r="G137" s="48"/>
      <c r="H137" s="48"/>
      <c r="I137" s="49"/>
    </row>
    <row r="138" spans="3:9" x14ac:dyDescent="0.25">
      <c r="C138" s="46"/>
      <c r="D138" s="47"/>
      <c r="E138" s="47"/>
      <c r="F138" s="47"/>
      <c r="G138" s="48"/>
      <c r="H138" s="48"/>
      <c r="I138" s="49"/>
    </row>
    <row r="139" spans="3:9" x14ac:dyDescent="0.25">
      <c r="C139" s="46"/>
      <c r="D139" s="47"/>
      <c r="E139" s="47"/>
      <c r="F139" s="47"/>
      <c r="G139" s="48"/>
      <c r="H139" s="48"/>
      <c r="I139" s="49"/>
    </row>
    <row r="140" spans="3:9" x14ac:dyDescent="0.25">
      <c r="C140" s="46"/>
      <c r="D140" s="47"/>
      <c r="E140" s="47"/>
      <c r="F140" s="47"/>
      <c r="G140" s="48"/>
      <c r="H140" s="48"/>
      <c r="I140" s="49"/>
    </row>
    <row r="141" spans="3:9" x14ac:dyDescent="0.25">
      <c r="C141" s="46"/>
      <c r="D141" s="47"/>
      <c r="E141" s="47"/>
      <c r="F141" s="47"/>
      <c r="G141" s="48"/>
      <c r="H141" s="48"/>
      <c r="I141" s="49"/>
    </row>
    <row r="142" spans="3:9" x14ac:dyDescent="0.25">
      <c r="C142" s="46"/>
      <c r="D142" s="47"/>
      <c r="E142" s="47"/>
      <c r="F142" s="47"/>
      <c r="G142" s="48"/>
      <c r="H142" s="48"/>
      <c r="I142" s="49"/>
    </row>
    <row r="143" spans="3:9" x14ac:dyDescent="0.25">
      <c r="C143" s="46"/>
      <c r="D143" s="47"/>
      <c r="E143" s="47"/>
      <c r="F143" s="47"/>
      <c r="G143" s="48"/>
      <c r="H143" s="48"/>
      <c r="I143" s="49"/>
    </row>
    <row r="144" spans="3:9" x14ac:dyDescent="0.25">
      <c r="C144" s="46"/>
      <c r="D144" s="47"/>
      <c r="E144" s="47"/>
      <c r="F144" s="47"/>
      <c r="G144" s="48"/>
      <c r="H144" s="48"/>
      <c r="I144" s="49"/>
    </row>
    <row r="145" spans="3:9" x14ac:dyDescent="0.25">
      <c r="C145" s="46"/>
      <c r="D145" s="47"/>
      <c r="E145" s="47"/>
      <c r="F145" s="47"/>
      <c r="G145" s="48"/>
      <c r="H145" s="48"/>
      <c r="I145" s="49"/>
    </row>
    <row r="146" spans="3:9" x14ac:dyDescent="0.25">
      <c r="C146" s="46"/>
      <c r="D146" s="47"/>
      <c r="E146" s="47"/>
      <c r="F146" s="47"/>
      <c r="G146" s="48"/>
      <c r="H146" s="48"/>
      <c r="I146" s="49"/>
    </row>
    <row r="147" spans="3:9" x14ac:dyDescent="0.25">
      <c r="C147" s="46"/>
      <c r="D147" s="47"/>
      <c r="E147" s="47"/>
      <c r="F147" s="47"/>
      <c r="G147" s="48"/>
      <c r="H147" s="48"/>
      <c r="I147" s="49"/>
    </row>
    <row r="148" spans="3:9" x14ac:dyDescent="0.25">
      <c r="C148" s="46"/>
      <c r="D148" s="47"/>
      <c r="E148" s="47"/>
      <c r="F148" s="47"/>
      <c r="G148" s="48"/>
      <c r="H148" s="48"/>
      <c r="I148" s="49"/>
    </row>
    <row r="149" spans="3:9" x14ac:dyDescent="0.25">
      <c r="C149" s="46"/>
      <c r="D149" s="47"/>
      <c r="E149" s="47"/>
      <c r="F149" s="47"/>
      <c r="G149" s="48"/>
      <c r="H149" s="48"/>
      <c r="I149" s="49"/>
    </row>
    <row r="150" spans="3:9" x14ac:dyDescent="0.25">
      <c r="C150" s="46"/>
      <c r="D150" s="47"/>
      <c r="E150" s="47"/>
      <c r="F150" s="47"/>
      <c r="G150" s="48"/>
      <c r="H150" s="48"/>
      <c r="I150" s="49"/>
    </row>
    <row r="151" spans="3:9" x14ac:dyDescent="0.25">
      <c r="C151" s="46"/>
      <c r="D151" s="47"/>
      <c r="E151" s="47"/>
      <c r="F151" s="47"/>
      <c r="G151" s="48"/>
      <c r="H151" s="48"/>
      <c r="I151" s="49"/>
    </row>
    <row r="152" spans="3:9" x14ac:dyDescent="0.25">
      <c r="C152" s="46"/>
      <c r="D152" s="47"/>
      <c r="E152" s="47"/>
      <c r="F152" s="47"/>
      <c r="G152" s="48"/>
      <c r="H152" s="48"/>
      <c r="I152" s="49"/>
    </row>
    <row r="153" spans="3:9" x14ac:dyDescent="0.25">
      <c r="C153" s="46"/>
      <c r="D153" s="47"/>
      <c r="E153" s="47"/>
      <c r="F153" s="47"/>
      <c r="G153" s="48"/>
      <c r="H153" s="48"/>
      <c r="I153" s="49"/>
    </row>
    <row r="154" spans="3:9" x14ac:dyDescent="0.25">
      <c r="C154" s="46"/>
      <c r="D154" s="47"/>
      <c r="E154" s="47"/>
      <c r="F154" s="47"/>
      <c r="G154" s="48"/>
      <c r="H154" s="48"/>
      <c r="I154" s="49"/>
    </row>
    <row r="155" spans="3:9" x14ac:dyDescent="0.25">
      <c r="C155" s="46"/>
      <c r="D155" s="47"/>
      <c r="E155" s="47"/>
      <c r="F155" s="47"/>
      <c r="G155" s="48"/>
      <c r="H155" s="48"/>
      <c r="I155" s="49"/>
    </row>
    <row r="156" spans="3:9" x14ac:dyDescent="0.25">
      <c r="C156" s="46"/>
      <c r="D156" s="47"/>
      <c r="E156" s="47"/>
      <c r="F156" s="47"/>
      <c r="G156" s="48"/>
      <c r="H156" s="48"/>
      <c r="I156" s="49"/>
    </row>
    <row r="157" spans="3:9" x14ac:dyDescent="0.25">
      <c r="C157" s="46"/>
      <c r="D157" s="47"/>
      <c r="E157" s="47"/>
      <c r="F157" s="47"/>
      <c r="G157" s="48"/>
      <c r="H157" s="48"/>
      <c r="I157" s="49"/>
    </row>
    <row r="158" spans="3:9" x14ac:dyDescent="0.25">
      <c r="C158" s="46"/>
      <c r="D158" s="47"/>
      <c r="E158" s="47"/>
      <c r="F158" s="47"/>
      <c r="G158" s="48"/>
      <c r="H158" s="48"/>
      <c r="I158" s="49"/>
    </row>
    <row r="159" spans="3:9" x14ac:dyDescent="0.25">
      <c r="C159" s="46"/>
      <c r="D159" s="47"/>
      <c r="E159" s="47"/>
      <c r="F159" s="47"/>
      <c r="G159" s="48"/>
      <c r="H159" s="48"/>
      <c r="I159" s="49"/>
    </row>
    <row r="160" spans="3:9" x14ac:dyDescent="0.25">
      <c r="C160" s="46"/>
      <c r="D160" s="47"/>
      <c r="E160" s="47"/>
      <c r="F160" s="47"/>
      <c r="G160" s="48"/>
      <c r="H160" s="48"/>
      <c r="I160" s="49"/>
    </row>
    <row r="161" spans="3:9" x14ac:dyDescent="0.25">
      <c r="C161" s="46"/>
      <c r="D161" s="47"/>
      <c r="E161" s="47"/>
      <c r="F161" s="47"/>
      <c r="G161" s="48"/>
      <c r="H161" s="48"/>
      <c r="I161" s="49"/>
    </row>
    <row r="162" spans="3:9" x14ac:dyDescent="0.25">
      <c r="C162" s="46"/>
      <c r="D162" s="47"/>
      <c r="E162" s="47"/>
      <c r="F162" s="47"/>
      <c r="G162" s="48"/>
      <c r="H162" s="48"/>
      <c r="I162" s="49"/>
    </row>
    <row r="163" spans="3:9" x14ac:dyDescent="0.25">
      <c r="C163" s="46"/>
      <c r="D163" s="47"/>
      <c r="E163" s="47"/>
      <c r="F163" s="47"/>
      <c r="G163" s="48"/>
      <c r="H163" s="48"/>
      <c r="I163" s="49"/>
    </row>
    <row r="164" spans="3:9" x14ac:dyDescent="0.25">
      <c r="C164" s="46"/>
      <c r="D164" s="47"/>
      <c r="E164" s="47"/>
      <c r="F164" s="47"/>
      <c r="G164" s="48"/>
      <c r="H164" s="48"/>
      <c r="I164" s="49"/>
    </row>
    <row r="165" spans="3:9" x14ac:dyDescent="0.25">
      <c r="C165" s="46"/>
      <c r="D165" s="47"/>
      <c r="E165" s="47"/>
      <c r="F165" s="47"/>
      <c r="G165" s="48"/>
      <c r="H165" s="48"/>
      <c r="I165" s="49"/>
    </row>
    <row r="166" spans="3:9" x14ac:dyDescent="0.25">
      <c r="C166" s="46"/>
      <c r="D166" s="47"/>
      <c r="E166" s="47"/>
      <c r="F166" s="47"/>
      <c r="G166" s="48"/>
      <c r="H166" s="48"/>
      <c r="I166" s="49"/>
    </row>
    <row r="167" spans="3:9" x14ac:dyDescent="0.25">
      <c r="C167" s="46"/>
      <c r="D167" s="47"/>
      <c r="E167" s="47"/>
      <c r="F167" s="47"/>
      <c r="G167" s="48"/>
      <c r="H167" s="48"/>
      <c r="I167" s="49"/>
    </row>
    <row r="168" spans="3:9" x14ac:dyDescent="0.25">
      <c r="C168" s="46"/>
      <c r="D168" s="47"/>
      <c r="E168" s="47"/>
      <c r="F168" s="47"/>
      <c r="G168" s="48"/>
      <c r="H168" s="48"/>
      <c r="I168" s="49"/>
    </row>
    <row r="169" spans="3:9" x14ac:dyDescent="0.25">
      <c r="C169" s="46"/>
      <c r="D169" s="47"/>
      <c r="E169" s="47"/>
      <c r="F169" s="47"/>
      <c r="G169" s="48"/>
      <c r="H169" s="48"/>
      <c r="I169" s="49"/>
    </row>
    <row r="170" spans="3:9" x14ac:dyDescent="0.25">
      <c r="C170" s="46"/>
      <c r="D170" s="47"/>
      <c r="E170" s="47"/>
      <c r="F170" s="47"/>
      <c r="G170" s="48"/>
      <c r="H170" s="48"/>
      <c r="I170" s="49"/>
    </row>
    <row r="171" spans="3:9" x14ac:dyDescent="0.25">
      <c r="C171" s="46"/>
      <c r="D171" s="47"/>
      <c r="E171" s="47"/>
      <c r="F171" s="47"/>
      <c r="G171" s="48"/>
      <c r="H171" s="48"/>
      <c r="I171" s="49"/>
    </row>
    <row r="172" spans="3:9" x14ac:dyDescent="0.25">
      <c r="C172" s="46"/>
      <c r="D172" s="47"/>
      <c r="E172" s="47"/>
      <c r="F172" s="47"/>
      <c r="G172" s="48"/>
      <c r="H172" s="48"/>
      <c r="I172" s="49"/>
    </row>
    <row r="173" spans="3:9" x14ac:dyDescent="0.25">
      <c r="C173" s="46"/>
      <c r="D173" s="47"/>
      <c r="E173" s="47"/>
      <c r="F173" s="47"/>
      <c r="G173" s="48"/>
      <c r="H173" s="48"/>
      <c r="I173" s="49"/>
    </row>
    <row r="174" spans="3:9" x14ac:dyDescent="0.25">
      <c r="C174" s="46"/>
      <c r="D174" s="47"/>
      <c r="E174" s="47"/>
      <c r="F174" s="47"/>
      <c r="G174" s="48"/>
      <c r="H174" s="48"/>
      <c r="I174" s="49"/>
    </row>
    <row r="175" spans="3:9" x14ac:dyDescent="0.25">
      <c r="C175" s="46"/>
      <c r="D175" s="47"/>
      <c r="E175" s="47"/>
      <c r="F175" s="47"/>
      <c r="G175" s="48"/>
      <c r="H175" s="48"/>
      <c r="I175" s="49"/>
    </row>
    <row r="176" spans="3:9" x14ac:dyDescent="0.25">
      <c r="C176" s="46"/>
      <c r="D176" s="47"/>
      <c r="E176" s="47"/>
      <c r="F176" s="47"/>
      <c r="G176" s="48"/>
      <c r="H176" s="48"/>
      <c r="I176" s="49"/>
    </row>
    <row r="177" spans="3:9" x14ac:dyDescent="0.25">
      <c r="C177" s="46"/>
      <c r="D177" s="47"/>
      <c r="E177" s="47"/>
      <c r="F177" s="47"/>
      <c r="G177" s="48"/>
      <c r="H177" s="48"/>
      <c r="I177" s="49"/>
    </row>
    <row r="178" spans="3:9" x14ac:dyDescent="0.25">
      <c r="C178" s="46"/>
      <c r="D178" s="47"/>
      <c r="E178" s="47"/>
      <c r="F178" s="47"/>
      <c r="G178" s="48"/>
      <c r="H178" s="48"/>
      <c r="I178" s="49"/>
    </row>
    <row r="179" spans="3:9" x14ac:dyDescent="0.25">
      <c r="C179" s="46"/>
      <c r="D179" s="47"/>
      <c r="E179" s="47"/>
      <c r="F179" s="47"/>
      <c r="G179" s="48"/>
      <c r="H179" s="48"/>
      <c r="I179" s="49"/>
    </row>
    <row r="180" spans="3:9" x14ac:dyDescent="0.25">
      <c r="C180" s="46"/>
      <c r="D180" s="47"/>
      <c r="E180" s="47"/>
      <c r="F180" s="47"/>
      <c r="G180" s="48"/>
      <c r="H180" s="48"/>
      <c r="I180" s="49"/>
    </row>
    <row r="181" spans="3:9" x14ac:dyDescent="0.25">
      <c r="C181" s="46"/>
      <c r="D181" s="47"/>
      <c r="E181" s="47"/>
      <c r="F181" s="47"/>
      <c r="G181" s="48"/>
      <c r="H181" s="48"/>
      <c r="I181" s="49"/>
    </row>
    <row r="182" spans="3:9" x14ac:dyDescent="0.25">
      <c r="C182" s="46"/>
      <c r="D182" s="47"/>
      <c r="E182" s="47"/>
      <c r="F182" s="47"/>
      <c r="G182" s="48"/>
      <c r="H182" s="48"/>
      <c r="I182" s="49"/>
    </row>
    <row r="183" spans="3:9" x14ac:dyDescent="0.25">
      <c r="C183" s="46"/>
      <c r="D183" s="47"/>
      <c r="E183" s="47"/>
      <c r="F183" s="47"/>
      <c r="G183" s="48"/>
      <c r="H183" s="48"/>
      <c r="I183" s="49"/>
    </row>
    <row r="184" spans="3:9" x14ac:dyDescent="0.25">
      <c r="C184" s="46"/>
      <c r="D184" s="47"/>
      <c r="E184" s="47"/>
      <c r="F184" s="47"/>
      <c r="G184" s="48"/>
      <c r="H184" s="48"/>
      <c r="I184" s="49"/>
    </row>
    <row r="185" spans="3:9" x14ac:dyDescent="0.25">
      <c r="C185" s="46"/>
      <c r="D185" s="47"/>
      <c r="E185" s="47"/>
      <c r="F185" s="47"/>
      <c r="G185" s="48"/>
      <c r="H185" s="48"/>
      <c r="I185" s="49"/>
    </row>
    <row r="186" spans="3:9" x14ac:dyDescent="0.25">
      <c r="C186" s="46"/>
      <c r="D186" s="47"/>
      <c r="E186" s="47"/>
      <c r="F186" s="47"/>
      <c r="G186" s="48"/>
      <c r="H186" s="48"/>
      <c r="I186" s="49"/>
    </row>
    <row r="187" spans="3:9" x14ac:dyDescent="0.25">
      <c r="C187" s="46"/>
      <c r="D187" s="47"/>
      <c r="E187" s="47"/>
      <c r="F187" s="47"/>
      <c r="G187" s="48"/>
      <c r="H187" s="48"/>
      <c r="I187" s="49"/>
    </row>
    <row r="188" spans="3:9" x14ac:dyDescent="0.25">
      <c r="C188" s="46"/>
      <c r="D188" s="47"/>
      <c r="E188" s="47"/>
      <c r="F188" s="47"/>
      <c r="G188" s="48"/>
      <c r="H188" s="48"/>
      <c r="I188" s="49"/>
    </row>
    <row r="189" spans="3:9" x14ac:dyDescent="0.25">
      <c r="C189" s="46"/>
      <c r="D189" s="47"/>
      <c r="E189" s="47"/>
      <c r="F189" s="47"/>
      <c r="G189" s="48"/>
      <c r="H189" s="48"/>
      <c r="I189" s="49"/>
    </row>
    <row r="190" spans="3:9" x14ac:dyDescent="0.25">
      <c r="C190" s="46"/>
      <c r="D190" s="47"/>
      <c r="E190" s="47"/>
      <c r="F190" s="47"/>
      <c r="G190" s="48"/>
      <c r="H190" s="48"/>
      <c r="I190" s="49"/>
    </row>
    <row r="191" spans="3:9" x14ac:dyDescent="0.25">
      <c r="C191" s="46"/>
      <c r="D191" s="47"/>
      <c r="E191" s="47"/>
      <c r="F191" s="47"/>
      <c r="G191" s="48"/>
      <c r="H191" s="48"/>
      <c r="I191" s="49"/>
    </row>
    <row r="192" spans="3:9" x14ac:dyDescent="0.25">
      <c r="C192" s="46"/>
      <c r="D192" s="47"/>
      <c r="E192" s="47"/>
      <c r="F192" s="47"/>
      <c r="G192" s="48"/>
      <c r="H192" s="48"/>
      <c r="I192" s="49"/>
    </row>
    <row r="193" spans="3:9" x14ac:dyDescent="0.25">
      <c r="C193" s="46"/>
      <c r="D193" s="47"/>
      <c r="E193" s="47"/>
      <c r="F193" s="47"/>
      <c r="G193" s="48"/>
      <c r="H193" s="48"/>
      <c r="I193" s="49"/>
    </row>
    <row r="194" spans="3:9" x14ac:dyDescent="0.25">
      <c r="C194" s="46"/>
      <c r="D194" s="47"/>
      <c r="E194" s="47"/>
      <c r="F194" s="47"/>
      <c r="G194" s="48"/>
      <c r="H194" s="48"/>
      <c r="I194" s="49"/>
    </row>
    <row r="195" spans="3:9" x14ac:dyDescent="0.25">
      <c r="C195" s="46"/>
      <c r="D195" s="47"/>
      <c r="E195" s="47"/>
      <c r="F195" s="47"/>
      <c r="G195" s="48"/>
      <c r="H195" s="48"/>
      <c r="I195" s="49"/>
    </row>
    <row r="196" spans="3:9" x14ac:dyDescent="0.25">
      <c r="C196" s="46"/>
      <c r="D196" s="47"/>
      <c r="E196" s="47"/>
      <c r="F196" s="47"/>
      <c r="G196" s="48"/>
      <c r="H196" s="48"/>
      <c r="I196" s="49"/>
    </row>
    <row r="197" spans="3:9" x14ac:dyDescent="0.25">
      <c r="C197" s="46"/>
      <c r="D197" s="47"/>
      <c r="E197" s="47"/>
      <c r="F197" s="47"/>
      <c r="G197" s="48"/>
      <c r="H197" s="48"/>
      <c r="I197" s="49"/>
    </row>
    <row r="198" spans="3:9" x14ac:dyDescent="0.25">
      <c r="C198" s="46"/>
      <c r="D198" s="47"/>
      <c r="E198" s="47"/>
      <c r="F198" s="47"/>
      <c r="G198" s="48"/>
      <c r="H198" s="48"/>
      <c r="I198" s="49"/>
    </row>
    <row r="199" spans="3:9" x14ac:dyDescent="0.25">
      <c r="C199" s="46"/>
      <c r="D199" s="47"/>
      <c r="E199" s="47"/>
      <c r="F199" s="47"/>
      <c r="G199" s="48"/>
      <c r="H199" s="48"/>
      <c r="I199" s="49"/>
    </row>
    <row r="200" spans="3:9" x14ac:dyDescent="0.25">
      <c r="C200" s="46"/>
      <c r="D200" s="47"/>
      <c r="E200" s="47"/>
      <c r="F200" s="47"/>
      <c r="G200" s="48"/>
      <c r="H200" s="48"/>
      <c r="I200" s="49"/>
    </row>
    <row r="201" spans="3:9" x14ac:dyDescent="0.25">
      <c r="C201" s="46"/>
      <c r="D201" s="47"/>
      <c r="E201" s="47"/>
      <c r="F201" s="47"/>
      <c r="G201" s="48"/>
      <c r="H201" s="48"/>
      <c r="I201" s="49"/>
    </row>
    <row r="202" spans="3:9" x14ac:dyDescent="0.25">
      <c r="C202" s="46"/>
      <c r="D202" s="47"/>
      <c r="E202" s="47"/>
      <c r="F202" s="47"/>
      <c r="G202" s="48"/>
      <c r="H202" s="48"/>
      <c r="I202" s="49"/>
    </row>
    <row r="203" spans="3:9" x14ac:dyDescent="0.25">
      <c r="C203" s="46"/>
      <c r="D203" s="47"/>
      <c r="E203" s="47"/>
      <c r="F203" s="47"/>
      <c r="G203" s="48"/>
      <c r="H203" s="48"/>
      <c r="I203" s="49"/>
    </row>
    <row r="204" spans="3:9" x14ac:dyDescent="0.25">
      <c r="C204" s="46"/>
      <c r="D204" s="47"/>
      <c r="E204" s="47"/>
      <c r="F204" s="47"/>
      <c r="G204" s="48"/>
      <c r="H204" s="48"/>
      <c r="I204" s="49"/>
    </row>
    <row r="205" spans="3:9" x14ac:dyDescent="0.25">
      <c r="C205" s="46"/>
      <c r="D205" s="47"/>
      <c r="E205" s="47"/>
      <c r="F205" s="47"/>
      <c r="G205" s="48"/>
      <c r="H205" s="48"/>
      <c r="I205" s="49"/>
    </row>
    <row r="206" spans="3:9" x14ac:dyDescent="0.25">
      <c r="C206" s="46"/>
      <c r="D206" s="47"/>
      <c r="E206" s="47"/>
      <c r="F206" s="47"/>
      <c r="G206" s="48"/>
      <c r="H206" s="48"/>
      <c r="I206" s="49"/>
    </row>
    <row r="207" spans="3:9" x14ac:dyDescent="0.25">
      <c r="C207" s="46"/>
      <c r="D207" s="47"/>
      <c r="E207" s="47"/>
      <c r="F207" s="47"/>
      <c r="G207" s="48"/>
      <c r="H207" s="48"/>
      <c r="I207" s="49"/>
    </row>
    <row r="208" spans="3:9" x14ac:dyDescent="0.25">
      <c r="C208" s="46"/>
      <c r="D208" s="47"/>
      <c r="E208" s="47"/>
      <c r="F208" s="47"/>
      <c r="G208" s="48"/>
      <c r="H208" s="48"/>
      <c r="I208" s="49"/>
    </row>
    <row r="209" spans="3:9" x14ac:dyDescent="0.25">
      <c r="C209" s="46"/>
      <c r="D209" s="47"/>
      <c r="E209" s="47"/>
      <c r="F209" s="47"/>
      <c r="G209" s="48"/>
      <c r="H209" s="48"/>
      <c r="I209" s="49"/>
    </row>
    <row r="210" spans="3:9" x14ac:dyDescent="0.25">
      <c r="C210" s="46"/>
      <c r="D210" s="47"/>
      <c r="E210" s="47"/>
      <c r="F210" s="47"/>
      <c r="G210" s="48"/>
      <c r="H210" s="48"/>
      <c r="I210" s="49"/>
    </row>
    <row r="211" spans="3:9" x14ac:dyDescent="0.25">
      <c r="C211" s="46"/>
      <c r="D211" s="47"/>
      <c r="E211" s="47"/>
      <c r="F211" s="47"/>
      <c r="G211" s="48"/>
      <c r="H211" s="48"/>
      <c r="I211" s="49"/>
    </row>
    <row r="212" spans="3:9" x14ac:dyDescent="0.25">
      <c r="C212" s="46"/>
      <c r="D212" s="47"/>
      <c r="E212" s="47"/>
      <c r="F212" s="47"/>
      <c r="G212" s="48"/>
      <c r="H212" s="48"/>
      <c r="I212" s="49"/>
    </row>
    <row r="213" spans="3:9" x14ac:dyDescent="0.25">
      <c r="C213" s="46"/>
      <c r="D213" s="47"/>
      <c r="E213" s="47"/>
      <c r="F213" s="47"/>
      <c r="G213" s="48"/>
      <c r="H213" s="48"/>
      <c r="I213" s="49"/>
    </row>
    <row r="214" spans="3:9" x14ac:dyDescent="0.25">
      <c r="C214" s="46"/>
      <c r="D214" s="47"/>
      <c r="E214" s="47"/>
      <c r="F214" s="47"/>
      <c r="G214" s="48"/>
      <c r="H214" s="48"/>
      <c r="I214" s="49"/>
    </row>
    <row r="215" spans="3:9" x14ac:dyDescent="0.25">
      <c r="C215" s="46"/>
      <c r="D215" s="47"/>
      <c r="E215" s="47"/>
      <c r="F215" s="47"/>
      <c r="G215" s="48"/>
      <c r="H215" s="48"/>
      <c r="I215" s="49"/>
    </row>
    <row r="216" spans="3:9" x14ac:dyDescent="0.25">
      <c r="C216" s="46"/>
      <c r="D216" s="47"/>
      <c r="E216" s="47"/>
      <c r="F216" s="47"/>
      <c r="G216" s="48"/>
      <c r="H216" s="48"/>
      <c r="I216" s="49"/>
    </row>
    <row r="217" spans="3:9" x14ac:dyDescent="0.25">
      <c r="C217" s="46"/>
      <c r="D217" s="47"/>
      <c r="E217" s="47"/>
      <c r="F217" s="47"/>
      <c r="G217" s="48"/>
      <c r="H217" s="48"/>
      <c r="I217" s="49"/>
    </row>
    <row r="218" spans="3:9" x14ac:dyDescent="0.25">
      <c r="C218" s="46"/>
      <c r="D218" s="47"/>
      <c r="E218" s="47"/>
      <c r="F218" s="47"/>
      <c r="G218" s="48"/>
      <c r="H218" s="48"/>
      <c r="I218" s="49"/>
    </row>
    <row r="219" spans="3:9" x14ac:dyDescent="0.25">
      <c r="C219" s="46"/>
      <c r="D219" s="47"/>
      <c r="E219" s="47"/>
      <c r="F219" s="47"/>
      <c r="G219" s="48"/>
      <c r="H219" s="48"/>
      <c r="I219" s="49"/>
    </row>
    <row r="220" spans="3:9" x14ac:dyDescent="0.25">
      <c r="C220" s="46"/>
      <c r="D220" s="47"/>
      <c r="E220" s="47"/>
      <c r="F220" s="47"/>
      <c r="G220" s="48"/>
      <c r="H220" s="48"/>
      <c r="I220" s="49"/>
    </row>
    <row r="221" spans="3:9" x14ac:dyDescent="0.25">
      <c r="C221" s="46"/>
      <c r="D221" s="47"/>
      <c r="E221" s="47"/>
      <c r="F221" s="47"/>
      <c r="G221" s="48"/>
      <c r="H221" s="48"/>
      <c r="I221" s="49"/>
    </row>
    <row r="222" spans="3:9" x14ac:dyDescent="0.25">
      <c r="C222" s="46"/>
      <c r="D222" s="47"/>
      <c r="E222" s="47"/>
      <c r="F222" s="47"/>
      <c r="G222" s="48"/>
      <c r="H222" s="48"/>
      <c r="I222" s="49"/>
    </row>
    <row r="223" spans="3:9" x14ac:dyDescent="0.25">
      <c r="C223" s="46"/>
      <c r="D223" s="47"/>
      <c r="E223" s="47"/>
      <c r="F223" s="47"/>
      <c r="G223" s="48"/>
      <c r="H223" s="48"/>
      <c r="I223" s="49"/>
    </row>
    <row r="224" spans="3:9" x14ac:dyDescent="0.25">
      <c r="C224" s="46"/>
      <c r="D224" s="47"/>
      <c r="E224" s="47"/>
      <c r="F224" s="47"/>
      <c r="G224" s="48"/>
      <c r="H224" s="48"/>
      <c r="I224" s="49"/>
    </row>
    <row r="225" spans="3:9" x14ac:dyDescent="0.25">
      <c r="C225" s="46"/>
      <c r="D225" s="47"/>
      <c r="E225" s="47"/>
      <c r="F225" s="47"/>
      <c r="G225" s="48"/>
      <c r="H225" s="48"/>
      <c r="I225" s="49"/>
    </row>
    <row r="226" spans="3:9" x14ac:dyDescent="0.25">
      <c r="C226" s="46"/>
      <c r="D226" s="47"/>
      <c r="E226" s="47"/>
      <c r="F226" s="47"/>
      <c r="G226" s="48"/>
      <c r="H226" s="48"/>
      <c r="I226" s="49"/>
    </row>
    <row r="227" spans="3:9" x14ac:dyDescent="0.25">
      <c r="C227" s="46"/>
      <c r="D227" s="47"/>
      <c r="E227" s="47"/>
      <c r="F227" s="47"/>
      <c r="G227" s="48"/>
      <c r="H227" s="48"/>
      <c r="I227" s="49"/>
    </row>
    <row r="228" spans="3:9" x14ac:dyDescent="0.25">
      <c r="C228" s="46"/>
      <c r="D228" s="47"/>
      <c r="E228" s="47"/>
      <c r="F228" s="47"/>
      <c r="G228" s="48"/>
      <c r="H228" s="48"/>
      <c r="I228" s="49"/>
    </row>
    <row r="229" spans="3:9" x14ac:dyDescent="0.25">
      <c r="C229" s="46"/>
      <c r="D229" s="47"/>
      <c r="E229" s="47"/>
      <c r="F229" s="47"/>
      <c r="G229" s="48"/>
      <c r="H229" s="48"/>
      <c r="I229" s="49"/>
    </row>
    <row r="230" spans="3:9" x14ac:dyDescent="0.25">
      <c r="C230" s="46"/>
      <c r="D230" s="47"/>
      <c r="E230" s="47"/>
      <c r="F230" s="47"/>
      <c r="G230" s="48"/>
      <c r="H230" s="48"/>
      <c r="I230" s="49"/>
    </row>
    <row r="231" spans="3:9" x14ac:dyDescent="0.25">
      <c r="C231" s="46"/>
      <c r="D231" s="47"/>
      <c r="E231" s="47"/>
      <c r="F231" s="47"/>
      <c r="G231" s="48"/>
      <c r="H231" s="48"/>
      <c r="I231" s="49"/>
    </row>
    <row r="232" spans="3:9" x14ac:dyDescent="0.25">
      <c r="C232" s="46"/>
      <c r="D232" s="47"/>
      <c r="E232" s="47"/>
      <c r="F232" s="47"/>
      <c r="G232" s="48"/>
      <c r="H232" s="48"/>
      <c r="I232" s="49"/>
    </row>
    <row r="233" spans="3:9" x14ac:dyDescent="0.25">
      <c r="C233" s="46"/>
      <c r="D233" s="47"/>
      <c r="E233" s="47"/>
      <c r="F233" s="47"/>
      <c r="G233" s="48"/>
      <c r="H233" s="48"/>
      <c r="I233" s="49"/>
    </row>
    <row r="234" spans="3:9" x14ac:dyDescent="0.25">
      <c r="C234" s="46"/>
      <c r="D234" s="47"/>
      <c r="E234" s="47"/>
      <c r="F234" s="47"/>
      <c r="G234" s="48"/>
      <c r="H234" s="48"/>
      <c r="I234" s="49"/>
    </row>
    <row r="235" spans="3:9" x14ac:dyDescent="0.25">
      <c r="C235" s="46"/>
      <c r="D235" s="47"/>
      <c r="E235" s="47"/>
      <c r="F235" s="47"/>
      <c r="G235" s="48"/>
      <c r="H235" s="48"/>
      <c r="I235" s="49"/>
    </row>
    <row r="236" spans="3:9" x14ac:dyDescent="0.25">
      <c r="C236" s="46"/>
      <c r="D236" s="47"/>
      <c r="E236" s="47"/>
      <c r="F236" s="47"/>
      <c r="G236" s="48"/>
      <c r="H236" s="48"/>
      <c r="I236" s="49"/>
    </row>
    <row r="237" spans="3:9" x14ac:dyDescent="0.25">
      <c r="C237" s="46"/>
      <c r="D237" s="47"/>
      <c r="E237" s="47"/>
      <c r="F237" s="47"/>
      <c r="G237" s="48"/>
      <c r="H237" s="48"/>
      <c r="I237" s="49"/>
    </row>
    <row r="238" spans="3:9" x14ac:dyDescent="0.25">
      <c r="C238" s="46"/>
      <c r="D238" s="47"/>
      <c r="E238" s="47"/>
      <c r="F238" s="47"/>
      <c r="G238" s="48"/>
      <c r="H238" s="48"/>
      <c r="I238" s="49"/>
    </row>
    <row r="239" spans="3:9" x14ac:dyDescent="0.25">
      <c r="C239" s="46"/>
      <c r="D239" s="47"/>
      <c r="E239" s="47"/>
      <c r="F239" s="47"/>
      <c r="G239" s="48"/>
      <c r="H239" s="48"/>
      <c r="I239" s="49"/>
    </row>
    <row r="240" spans="3:9" x14ac:dyDescent="0.25">
      <c r="C240" s="46"/>
      <c r="D240" s="47"/>
      <c r="E240" s="47"/>
      <c r="F240" s="47"/>
      <c r="G240" s="48"/>
      <c r="H240" s="48"/>
      <c r="I240" s="49"/>
    </row>
    <row r="241" spans="3:9" x14ac:dyDescent="0.25">
      <c r="C241" s="46"/>
      <c r="D241" s="47"/>
      <c r="E241" s="47"/>
      <c r="F241" s="47"/>
      <c r="G241" s="48"/>
      <c r="H241" s="48"/>
      <c r="I241" s="49"/>
    </row>
    <row r="242" spans="3:9" x14ac:dyDescent="0.25">
      <c r="C242" s="46"/>
      <c r="D242" s="47"/>
      <c r="E242" s="47"/>
      <c r="F242" s="47"/>
      <c r="G242" s="48"/>
      <c r="H242" s="48"/>
      <c r="I242" s="49"/>
    </row>
    <row r="243" spans="3:9" x14ac:dyDescent="0.25">
      <c r="C243" s="46"/>
      <c r="D243" s="47"/>
      <c r="E243" s="47"/>
      <c r="F243" s="47"/>
      <c r="G243" s="48"/>
      <c r="H243" s="48"/>
      <c r="I243" s="49"/>
    </row>
    <row r="244" spans="3:9" x14ac:dyDescent="0.25">
      <c r="C244" s="46"/>
      <c r="D244" s="47"/>
      <c r="E244" s="47"/>
      <c r="F244" s="47"/>
      <c r="G244" s="48"/>
      <c r="H244" s="48"/>
      <c r="I244" s="49"/>
    </row>
    <row r="245" spans="3:9" x14ac:dyDescent="0.25">
      <c r="C245" s="46"/>
      <c r="D245" s="47"/>
      <c r="E245" s="47"/>
      <c r="F245" s="47"/>
      <c r="G245" s="48"/>
      <c r="H245" s="48"/>
      <c r="I245" s="49"/>
    </row>
    <row r="246" spans="3:9" x14ac:dyDescent="0.25">
      <c r="C246" s="46"/>
      <c r="D246" s="47"/>
      <c r="E246" s="47"/>
      <c r="F246" s="47"/>
      <c r="G246" s="48"/>
      <c r="H246" s="48"/>
      <c r="I246" s="49"/>
    </row>
    <row r="247" spans="3:9" x14ac:dyDescent="0.25">
      <c r="C247" s="46"/>
      <c r="D247" s="47"/>
      <c r="E247" s="47"/>
      <c r="F247" s="47"/>
      <c r="G247" s="48"/>
      <c r="H247" s="48"/>
      <c r="I247" s="49"/>
    </row>
    <row r="248" spans="3:9" x14ac:dyDescent="0.25">
      <c r="C248" s="46"/>
      <c r="D248" s="47"/>
      <c r="E248" s="47"/>
      <c r="F248" s="47"/>
      <c r="G248" s="48"/>
      <c r="H248" s="48"/>
      <c r="I248" s="49"/>
    </row>
    <row r="249" spans="3:9" x14ac:dyDescent="0.25">
      <c r="C249" s="46"/>
      <c r="D249" s="47"/>
      <c r="E249" s="47"/>
      <c r="F249" s="47"/>
      <c r="G249" s="48"/>
      <c r="H249" s="48"/>
      <c r="I249" s="49"/>
    </row>
    <row r="250" spans="3:9" x14ac:dyDescent="0.25">
      <c r="C250" s="46"/>
      <c r="D250" s="47"/>
      <c r="E250" s="47"/>
      <c r="F250" s="47"/>
      <c r="G250" s="48"/>
      <c r="H250" s="48"/>
      <c r="I250" s="49"/>
    </row>
    <row r="251" spans="3:9" x14ac:dyDescent="0.25">
      <c r="C251" s="46"/>
      <c r="D251" s="47"/>
      <c r="E251" s="47"/>
      <c r="F251" s="47"/>
      <c r="G251" s="48"/>
      <c r="H251" s="48"/>
      <c r="I251" s="49"/>
    </row>
    <row r="252" spans="3:9" x14ac:dyDescent="0.25">
      <c r="C252" s="46"/>
      <c r="D252" s="47"/>
      <c r="E252" s="47"/>
      <c r="F252" s="47"/>
      <c r="G252" s="48"/>
      <c r="H252" s="48"/>
      <c r="I252" s="49"/>
    </row>
    <row r="253" spans="3:9" x14ac:dyDescent="0.25">
      <c r="C253" s="46"/>
      <c r="D253" s="47"/>
      <c r="E253" s="47"/>
      <c r="F253" s="47"/>
      <c r="G253" s="48"/>
      <c r="H253" s="48"/>
      <c r="I253" s="49"/>
    </row>
    <row r="254" spans="3:9" x14ac:dyDescent="0.25">
      <c r="C254" s="46"/>
      <c r="D254" s="47"/>
      <c r="E254" s="47"/>
      <c r="F254" s="47"/>
      <c r="G254" s="48"/>
      <c r="H254" s="48"/>
      <c r="I254" s="49"/>
    </row>
    <row r="255" spans="3:9" x14ac:dyDescent="0.25">
      <c r="C255" s="46"/>
      <c r="D255" s="47"/>
      <c r="E255" s="47"/>
      <c r="F255" s="47"/>
      <c r="G255" s="48"/>
      <c r="H255" s="48"/>
      <c r="I255" s="49"/>
    </row>
    <row r="256" spans="3:9" x14ac:dyDescent="0.25">
      <c r="C256" s="46"/>
      <c r="D256" s="47"/>
      <c r="E256" s="47"/>
      <c r="F256" s="47"/>
      <c r="G256" s="48"/>
      <c r="H256" s="48"/>
      <c r="I256" s="49"/>
    </row>
    <row r="257" spans="3:9" x14ac:dyDescent="0.25">
      <c r="C257" s="46"/>
      <c r="D257" s="47"/>
      <c r="E257" s="47"/>
      <c r="F257" s="47"/>
      <c r="G257" s="48"/>
      <c r="H257" s="48"/>
      <c r="I257" s="49"/>
    </row>
    <row r="258" spans="3:9" x14ac:dyDescent="0.25">
      <c r="C258" s="46"/>
      <c r="D258" s="47"/>
      <c r="E258" s="47"/>
      <c r="F258" s="47"/>
      <c r="G258" s="48"/>
      <c r="H258" s="48"/>
      <c r="I258" s="49"/>
    </row>
    <row r="259" spans="3:9" x14ac:dyDescent="0.25">
      <c r="C259" s="46"/>
      <c r="D259" s="47"/>
      <c r="E259" s="47"/>
      <c r="F259" s="47"/>
      <c r="G259" s="48"/>
      <c r="H259" s="48"/>
      <c r="I259" s="49"/>
    </row>
    <row r="260" spans="3:9" x14ac:dyDescent="0.25">
      <c r="C260" s="46"/>
      <c r="D260" s="47"/>
      <c r="E260" s="47"/>
      <c r="F260" s="47"/>
      <c r="G260" s="48"/>
      <c r="H260" s="48"/>
      <c r="I260" s="49"/>
    </row>
    <row r="261" spans="3:9" x14ac:dyDescent="0.25">
      <c r="C261" s="46"/>
      <c r="D261" s="47"/>
      <c r="E261" s="47"/>
      <c r="F261" s="47"/>
      <c r="G261" s="48"/>
      <c r="H261" s="48"/>
      <c r="I261" s="49"/>
    </row>
    <row r="262" spans="3:9" x14ac:dyDescent="0.25">
      <c r="C262" s="46"/>
      <c r="D262" s="47"/>
      <c r="E262" s="47"/>
      <c r="F262" s="47"/>
      <c r="G262" s="48"/>
      <c r="H262" s="48"/>
      <c r="I262" s="49"/>
    </row>
    <row r="263" spans="3:9" x14ac:dyDescent="0.25">
      <c r="C263" s="46"/>
      <c r="D263" s="47"/>
      <c r="E263" s="47"/>
      <c r="F263" s="47"/>
      <c r="G263" s="48"/>
      <c r="H263" s="48"/>
      <c r="I263" s="49"/>
    </row>
    <row r="264" spans="3:9" x14ac:dyDescent="0.25">
      <c r="C264" s="46"/>
      <c r="D264" s="47"/>
      <c r="E264" s="47"/>
      <c r="F264" s="47"/>
      <c r="G264" s="48"/>
      <c r="H264" s="48"/>
      <c r="I264" s="49"/>
    </row>
    <row r="265" spans="3:9" x14ac:dyDescent="0.25">
      <c r="C265" s="46"/>
      <c r="D265" s="47"/>
      <c r="E265" s="47"/>
      <c r="F265" s="47"/>
      <c r="G265" s="48"/>
      <c r="H265" s="48"/>
      <c r="I265" s="49"/>
    </row>
    <row r="266" spans="3:9" x14ac:dyDescent="0.25">
      <c r="C266" s="46"/>
      <c r="D266" s="47"/>
      <c r="E266" s="47"/>
      <c r="F266" s="47"/>
      <c r="G266" s="48"/>
      <c r="H266" s="48"/>
      <c r="I266" s="49"/>
    </row>
    <row r="267" spans="3:9" x14ac:dyDescent="0.25">
      <c r="C267" s="46"/>
      <c r="D267" s="47"/>
      <c r="E267" s="47"/>
      <c r="F267" s="47"/>
      <c r="G267" s="48"/>
      <c r="H267" s="48"/>
      <c r="I267" s="49"/>
    </row>
    <row r="268" spans="3:9" x14ac:dyDescent="0.25">
      <c r="C268" s="46"/>
      <c r="D268" s="47"/>
      <c r="E268" s="47"/>
      <c r="F268" s="47"/>
      <c r="G268" s="48"/>
      <c r="H268" s="48"/>
      <c r="I268" s="49"/>
    </row>
    <row r="269" spans="3:9" x14ac:dyDescent="0.25">
      <c r="C269" s="46"/>
      <c r="D269" s="47"/>
      <c r="E269" s="47"/>
      <c r="F269" s="47"/>
      <c r="G269" s="48"/>
      <c r="H269" s="48"/>
      <c r="I269" s="49"/>
    </row>
    <row r="270" spans="3:9" x14ac:dyDescent="0.25">
      <c r="C270" s="46"/>
      <c r="D270" s="47"/>
      <c r="E270" s="47"/>
      <c r="F270" s="47"/>
      <c r="G270" s="48"/>
      <c r="H270" s="48"/>
      <c r="I270" s="49"/>
    </row>
    <row r="271" spans="3:9" x14ac:dyDescent="0.25">
      <c r="C271" s="46"/>
      <c r="D271" s="47"/>
      <c r="E271" s="47"/>
      <c r="F271" s="47"/>
      <c r="G271" s="48"/>
      <c r="H271" s="48"/>
      <c r="I271" s="49"/>
    </row>
    <row r="272" spans="3:9" x14ac:dyDescent="0.25">
      <c r="C272" s="46"/>
      <c r="D272" s="47"/>
      <c r="E272" s="47"/>
      <c r="F272" s="47"/>
      <c r="G272" s="48"/>
      <c r="H272" s="48"/>
      <c r="I272" s="49"/>
    </row>
    <row r="273" spans="3:9" x14ac:dyDescent="0.25">
      <c r="C273" s="46"/>
      <c r="D273" s="47"/>
      <c r="E273" s="47"/>
      <c r="F273" s="47"/>
      <c r="G273" s="48"/>
      <c r="H273" s="48"/>
      <c r="I273" s="49"/>
    </row>
    <row r="274" spans="3:9" x14ac:dyDescent="0.25">
      <c r="C274" s="46"/>
      <c r="D274" s="47"/>
      <c r="E274" s="47"/>
      <c r="F274" s="47"/>
      <c r="G274" s="48"/>
      <c r="H274" s="48"/>
      <c r="I274" s="49"/>
    </row>
    <row r="275" spans="3:9" x14ac:dyDescent="0.25">
      <c r="C275" s="46"/>
      <c r="D275" s="47"/>
      <c r="E275" s="47"/>
      <c r="F275" s="47"/>
      <c r="G275" s="48"/>
      <c r="H275" s="48"/>
      <c r="I275" s="49"/>
    </row>
    <row r="276" spans="3:9" x14ac:dyDescent="0.25">
      <c r="C276" s="46"/>
      <c r="D276" s="47"/>
      <c r="E276" s="47"/>
      <c r="F276" s="47"/>
      <c r="G276" s="48"/>
      <c r="H276" s="48"/>
      <c r="I276" s="49"/>
    </row>
    <row r="277" spans="3:9" x14ac:dyDescent="0.25">
      <c r="C277" s="46"/>
      <c r="D277" s="47"/>
      <c r="E277" s="47"/>
      <c r="F277" s="47"/>
      <c r="G277" s="48"/>
      <c r="H277" s="48"/>
      <c r="I277" s="49"/>
    </row>
    <row r="278" spans="3:9" x14ac:dyDescent="0.25">
      <c r="C278" s="46"/>
      <c r="D278" s="47"/>
      <c r="E278" s="47"/>
      <c r="F278" s="47"/>
      <c r="G278" s="48"/>
      <c r="H278" s="48"/>
      <c r="I278" s="49"/>
    </row>
    <row r="279" spans="3:9" x14ac:dyDescent="0.25">
      <c r="C279" s="46"/>
      <c r="D279" s="47"/>
      <c r="E279" s="47"/>
      <c r="F279" s="47"/>
      <c r="G279" s="48"/>
      <c r="H279" s="48"/>
      <c r="I279" s="49"/>
    </row>
    <row r="280" spans="3:9" x14ac:dyDescent="0.25">
      <c r="C280" s="46"/>
      <c r="D280" s="47"/>
      <c r="E280" s="47"/>
      <c r="F280" s="47"/>
      <c r="G280" s="48"/>
      <c r="H280" s="48"/>
      <c r="I280" s="49"/>
    </row>
    <row r="281" spans="3:9" x14ac:dyDescent="0.25">
      <c r="C281" s="46"/>
      <c r="D281" s="47"/>
      <c r="E281" s="47"/>
      <c r="F281" s="47"/>
      <c r="G281" s="48"/>
      <c r="H281" s="48"/>
      <c r="I281" s="49"/>
    </row>
    <row r="282" spans="3:9" x14ac:dyDescent="0.25">
      <c r="C282" s="46"/>
      <c r="D282" s="47"/>
      <c r="E282" s="47"/>
      <c r="F282" s="47"/>
      <c r="G282" s="48"/>
      <c r="H282" s="48"/>
      <c r="I282" s="49"/>
    </row>
    <row r="283" spans="3:9" x14ac:dyDescent="0.25">
      <c r="C283" s="46"/>
      <c r="D283" s="47"/>
      <c r="E283" s="47"/>
      <c r="F283" s="47"/>
      <c r="G283" s="48"/>
      <c r="H283" s="48"/>
      <c r="I283" s="49"/>
    </row>
    <row r="284" spans="3:9" x14ac:dyDescent="0.25">
      <c r="C284" s="46"/>
      <c r="D284" s="47"/>
      <c r="E284" s="47"/>
      <c r="F284" s="47"/>
      <c r="G284" s="48"/>
      <c r="H284" s="48"/>
      <c r="I284" s="49"/>
    </row>
    <row r="285" spans="3:9" x14ac:dyDescent="0.25">
      <c r="C285" s="46"/>
      <c r="D285" s="47"/>
      <c r="E285" s="47"/>
      <c r="F285" s="47"/>
      <c r="G285" s="48"/>
      <c r="H285" s="48"/>
      <c r="I285" s="49"/>
    </row>
    <row r="286" spans="3:9" x14ac:dyDescent="0.25">
      <c r="C286" s="46"/>
      <c r="D286" s="47"/>
      <c r="E286" s="47"/>
      <c r="F286" s="47"/>
      <c r="G286" s="48"/>
      <c r="H286" s="48"/>
      <c r="I286" s="49"/>
    </row>
    <row r="287" spans="3:9" x14ac:dyDescent="0.25">
      <c r="C287" s="46"/>
      <c r="D287" s="47"/>
      <c r="E287" s="47"/>
      <c r="F287" s="47"/>
      <c r="G287" s="48"/>
      <c r="H287" s="48"/>
      <c r="I287" s="49"/>
    </row>
    <row r="288" spans="3:9" x14ac:dyDescent="0.25">
      <c r="C288" s="46"/>
      <c r="D288" s="47"/>
      <c r="E288" s="47"/>
      <c r="F288" s="47"/>
      <c r="G288" s="48"/>
      <c r="H288" s="48"/>
      <c r="I288" s="49"/>
    </row>
    <row r="289" spans="3:9" x14ac:dyDescent="0.25">
      <c r="C289" s="46"/>
      <c r="D289" s="47"/>
      <c r="E289" s="47"/>
      <c r="F289" s="47"/>
      <c r="G289" s="48"/>
      <c r="H289" s="48"/>
      <c r="I289" s="49"/>
    </row>
    <row r="290" spans="3:9" x14ac:dyDescent="0.25">
      <c r="C290" s="46"/>
      <c r="D290" s="47"/>
      <c r="E290" s="47"/>
      <c r="F290" s="47"/>
      <c r="G290" s="48"/>
      <c r="H290" s="48"/>
      <c r="I290" s="49"/>
    </row>
    <row r="291" spans="3:9" x14ac:dyDescent="0.25">
      <c r="C291" s="46"/>
      <c r="D291" s="47"/>
      <c r="E291" s="47"/>
      <c r="F291" s="47"/>
      <c r="G291" s="48"/>
      <c r="H291" s="48"/>
      <c r="I291" s="49"/>
    </row>
    <row r="292" spans="3:9" x14ac:dyDescent="0.25">
      <c r="C292" s="46"/>
      <c r="D292" s="47"/>
      <c r="E292" s="47"/>
      <c r="F292" s="47"/>
      <c r="G292" s="48"/>
      <c r="H292" s="48"/>
      <c r="I292" s="49"/>
    </row>
    <row r="293" spans="3:9" x14ac:dyDescent="0.25">
      <c r="C293" s="46"/>
      <c r="D293" s="47"/>
      <c r="E293" s="47"/>
      <c r="F293" s="47"/>
      <c r="G293" s="48"/>
      <c r="H293" s="48"/>
      <c r="I293" s="49"/>
    </row>
    <row r="294" spans="3:9" x14ac:dyDescent="0.25">
      <c r="C294" s="46"/>
      <c r="D294" s="47"/>
      <c r="E294" s="47"/>
      <c r="F294" s="47"/>
      <c r="G294" s="48"/>
      <c r="H294" s="48"/>
      <c r="I294" s="49"/>
    </row>
    <row r="295" spans="3:9" x14ac:dyDescent="0.25">
      <c r="C295" s="46"/>
      <c r="D295" s="47"/>
      <c r="E295" s="47"/>
      <c r="F295" s="47"/>
      <c r="G295" s="48"/>
      <c r="H295" s="48"/>
      <c r="I295" s="49"/>
    </row>
    <row r="296" spans="3:9" x14ac:dyDescent="0.25">
      <c r="C296" s="46"/>
      <c r="D296" s="47"/>
      <c r="E296" s="47"/>
      <c r="F296" s="47"/>
      <c r="G296" s="48"/>
      <c r="H296" s="48"/>
      <c r="I296" s="49"/>
    </row>
    <row r="297" spans="3:9" x14ac:dyDescent="0.25">
      <c r="C297" s="46"/>
      <c r="D297" s="47"/>
      <c r="E297" s="47"/>
      <c r="F297" s="47"/>
      <c r="G297" s="48"/>
      <c r="H297" s="48"/>
      <c r="I297" s="49"/>
    </row>
    <row r="298" spans="3:9" x14ac:dyDescent="0.25">
      <c r="C298" s="46"/>
      <c r="D298" s="47"/>
      <c r="E298" s="47"/>
      <c r="F298" s="47"/>
      <c r="G298" s="48"/>
      <c r="H298" s="48"/>
      <c r="I298" s="49"/>
    </row>
    <row r="299" spans="3:9" x14ac:dyDescent="0.25">
      <c r="C299" s="46"/>
      <c r="D299" s="47"/>
      <c r="E299" s="47"/>
      <c r="F299" s="47"/>
      <c r="G299" s="48"/>
      <c r="H299" s="48"/>
      <c r="I299" s="49"/>
    </row>
    <row r="300" spans="3:9" x14ac:dyDescent="0.25">
      <c r="C300" s="46"/>
      <c r="D300" s="47"/>
      <c r="E300" s="47"/>
      <c r="F300" s="47"/>
      <c r="G300" s="48"/>
      <c r="H300" s="48"/>
      <c r="I300" s="49"/>
    </row>
    <row r="301" spans="3:9" x14ac:dyDescent="0.25">
      <c r="C301" s="46"/>
      <c r="D301" s="47"/>
      <c r="E301" s="47"/>
      <c r="F301" s="47"/>
      <c r="G301" s="48"/>
      <c r="H301" s="48"/>
      <c r="I301" s="49"/>
    </row>
    <row r="302" spans="3:9" x14ac:dyDescent="0.25">
      <c r="C302" s="46"/>
      <c r="D302" s="47"/>
      <c r="E302" s="47"/>
      <c r="F302" s="47"/>
      <c r="G302" s="48"/>
      <c r="H302" s="48"/>
      <c r="I302" s="49"/>
    </row>
    <row r="303" spans="3:9" x14ac:dyDescent="0.25">
      <c r="C303" s="46"/>
      <c r="D303" s="47"/>
      <c r="E303" s="47"/>
      <c r="F303" s="47"/>
      <c r="G303" s="48"/>
      <c r="H303" s="48"/>
      <c r="I303" s="49"/>
    </row>
    <row r="304" spans="3:9" x14ac:dyDescent="0.25">
      <c r="C304" s="46"/>
      <c r="D304" s="47"/>
      <c r="E304" s="47"/>
      <c r="F304" s="47"/>
      <c r="G304" s="48"/>
      <c r="H304" s="48"/>
      <c r="I304" s="49"/>
    </row>
    <row r="305" spans="3:9" x14ac:dyDescent="0.25">
      <c r="C305" s="46"/>
      <c r="D305" s="47"/>
      <c r="E305" s="47"/>
      <c r="F305" s="47"/>
      <c r="G305" s="48"/>
      <c r="H305" s="48"/>
      <c r="I305" s="49"/>
    </row>
    <row r="306" spans="3:9" x14ac:dyDescent="0.25">
      <c r="C306" s="46"/>
      <c r="D306" s="47"/>
      <c r="E306" s="47"/>
      <c r="F306" s="47"/>
      <c r="G306" s="48"/>
      <c r="H306" s="48"/>
      <c r="I306" s="49"/>
    </row>
    <row r="307" spans="3:9" x14ac:dyDescent="0.25">
      <c r="C307" s="46"/>
      <c r="D307" s="47"/>
      <c r="E307" s="47"/>
      <c r="F307" s="47"/>
      <c r="G307" s="48"/>
      <c r="H307" s="48"/>
      <c r="I307" s="49"/>
    </row>
    <row r="308" spans="3:9" x14ac:dyDescent="0.25">
      <c r="C308" s="46"/>
      <c r="D308" s="47"/>
      <c r="E308" s="47"/>
      <c r="F308" s="47"/>
      <c r="G308" s="48"/>
      <c r="H308" s="48"/>
      <c r="I308" s="49"/>
    </row>
    <row r="309" spans="3:9" x14ac:dyDescent="0.25">
      <c r="C309" s="46"/>
      <c r="D309" s="47"/>
      <c r="E309" s="47"/>
      <c r="F309" s="47"/>
      <c r="G309" s="48"/>
      <c r="H309" s="48"/>
      <c r="I309" s="49"/>
    </row>
    <row r="310" spans="3:9" x14ac:dyDescent="0.25">
      <c r="C310" s="46"/>
      <c r="D310" s="47"/>
      <c r="E310" s="47"/>
      <c r="F310" s="47"/>
      <c r="G310" s="48"/>
      <c r="H310" s="48"/>
      <c r="I310" s="49"/>
    </row>
    <row r="311" spans="3:9" x14ac:dyDescent="0.25">
      <c r="C311" s="46"/>
      <c r="D311" s="47"/>
      <c r="E311" s="47"/>
      <c r="F311" s="47"/>
      <c r="G311" s="48"/>
      <c r="H311" s="48"/>
      <c r="I311" s="49"/>
    </row>
    <row r="312" spans="3:9" x14ac:dyDescent="0.25">
      <c r="C312" s="46"/>
      <c r="D312" s="47"/>
      <c r="E312" s="47"/>
      <c r="F312" s="47"/>
      <c r="G312" s="48"/>
      <c r="H312" s="48"/>
      <c r="I312" s="49"/>
    </row>
    <row r="313" spans="3:9" x14ac:dyDescent="0.25">
      <c r="C313" s="46"/>
      <c r="D313" s="47"/>
      <c r="E313" s="47"/>
      <c r="F313" s="47"/>
      <c r="G313" s="48"/>
      <c r="H313" s="48"/>
      <c r="I313" s="49"/>
    </row>
    <row r="314" spans="3:9" x14ac:dyDescent="0.25">
      <c r="C314" s="46"/>
      <c r="D314" s="47"/>
      <c r="E314" s="47"/>
      <c r="F314" s="47"/>
      <c r="G314" s="48"/>
      <c r="H314" s="48"/>
      <c r="I314" s="49"/>
    </row>
    <row r="315" spans="3:9" x14ac:dyDescent="0.25">
      <c r="C315" s="46"/>
      <c r="D315" s="47"/>
      <c r="E315" s="47"/>
      <c r="F315" s="47"/>
      <c r="G315" s="48"/>
      <c r="H315" s="48"/>
      <c r="I315" s="49"/>
    </row>
    <row r="316" spans="3:9" x14ac:dyDescent="0.25">
      <c r="C316" s="46"/>
      <c r="D316" s="47"/>
      <c r="E316" s="47"/>
      <c r="F316" s="47"/>
      <c r="G316" s="48"/>
      <c r="H316" s="48"/>
      <c r="I316" s="49"/>
    </row>
    <row r="317" spans="3:9" x14ac:dyDescent="0.25">
      <c r="C317" s="46"/>
      <c r="D317" s="47"/>
      <c r="E317" s="47"/>
      <c r="F317" s="47"/>
      <c r="G317" s="48"/>
      <c r="H317" s="48"/>
      <c r="I317" s="49"/>
    </row>
    <row r="318" spans="3:9" x14ac:dyDescent="0.25">
      <c r="C318" s="46"/>
      <c r="D318" s="47"/>
      <c r="E318" s="47"/>
      <c r="F318" s="47"/>
      <c r="G318" s="48"/>
      <c r="H318" s="48"/>
      <c r="I318" s="49"/>
    </row>
    <row r="319" spans="3:9" x14ac:dyDescent="0.25">
      <c r="C319" s="46"/>
      <c r="D319" s="47"/>
      <c r="E319" s="47"/>
      <c r="F319" s="47"/>
      <c r="G319" s="48"/>
      <c r="H319" s="48"/>
      <c r="I319" s="49"/>
    </row>
    <row r="320" spans="3:9" x14ac:dyDescent="0.25">
      <c r="C320" s="46"/>
      <c r="D320" s="47"/>
      <c r="E320" s="47"/>
      <c r="F320" s="47"/>
      <c r="G320" s="48"/>
      <c r="H320" s="48"/>
      <c r="I320" s="49"/>
    </row>
    <row r="321" spans="3:9" x14ac:dyDescent="0.25">
      <c r="C321" s="46"/>
      <c r="D321" s="47"/>
      <c r="E321" s="47"/>
      <c r="F321" s="47"/>
      <c r="G321" s="48"/>
      <c r="H321" s="48"/>
      <c r="I321" s="49"/>
    </row>
    <row r="322" spans="3:9" x14ac:dyDescent="0.25">
      <c r="C322" s="46"/>
      <c r="D322" s="47"/>
      <c r="E322" s="47"/>
      <c r="F322" s="47"/>
      <c r="G322" s="48"/>
      <c r="H322" s="48"/>
      <c r="I322" s="49"/>
    </row>
    <row r="323" spans="3:9" x14ac:dyDescent="0.25">
      <c r="C323" s="46"/>
      <c r="D323" s="47"/>
      <c r="E323" s="47"/>
      <c r="F323" s="47"/>
      <c r="G323" s="48"/>
      <c r="H323" s="48"/>
      <c r="I323" s="49"/>
    </row>
    <row r="324" spans="3:9" x14ac:dyDescent="0.25">
      <c r="C324" s="46"/>
      <c r="D324" s="47"/>
      <c r="E324" s="47"/>
      <c r="F324" s="47"/>
      <c r="G324" s="48"/>
      <c r="H324" s="48"/>
      <c r="I324" s="49"/>
    </row>
    <row r="325" spans="3:9" x14ac:dyDescent="0.25">
      <c r="C325" s="46"/>
      <c r="D325" s="47"/>
      <c r="E325" s="47"/>
      <c r="F325" s="47"/>
      <c r="G325" s="48"/>
      <c r="H325" s="48"/>
      <c r="I325" s="49"/>
    </row>
    <row r="326" spans="3:9" x14ac:dyDescent="0.25">
      <c r="C326" s="46"/>
      <c r="D326" s="47"/>
      <c r="E326" s="47"/>
      <c r="F326" s="47"/>
      <c r="G326" s="48"/>
      <c r="H326" s="48"/>
      <c r="I326" s="49"/>
    </row>
    <row r="327" spans="3:9" x14ac:dyDescent="0.25">
      <c r="C327" s="46"/>
      <c r="D327" s="47"/>
      <c r="E327" s="47"/>
      <c r="F327" s="47"/>
      <c r="G327" s="48"/>
      <c r="H327" s="48"/>
      <c r="I327" s="49"/>
    </row>
    <row r="328" spans="3:9" x14ac:dyDescent="0.25">
      <c r="C328" s="46"/>
      <c r="D328" s="47"/>
      <c r="E328" s="47"/>
      <c r="F328" s="47"/>
      <c r="G328" s="48"/>
      <c r="H328" s="48"/>
      <c r="I328" s="49"/>
    </row>
    <row r="329" spans="3:9" x14ac:dyDescent="0.25">
      <c r="C329" s="46"/>
      <c r="D329" s="47"/>
      <c r="E329" s="47"/>
      <c r="F329" s="47"/>
      <c r="G329" s="48"/>
      <c r="H329" s="48"/>
      <c r="I329" s="49"/>
    </row>
    <row r="330" spans="3:9" x14ac:dyDescent="0.25">
      <c r="C330" s="46"/>
      <c r="D330" s="47"/>
      <c r="E330" s="47"/>
      <c r="F330" s="47"/>
      <c r="G330" s="48"/>
      <c r="H330" s="48"/>
      <c r="I330" s="49"/>
    </row>
    <row r="331" spans="3:9" x14ac:dyDescent="0.25">
      <c r="C331" s="46"/>
      <c r="D331" s="47"/>
      <c r="E331" s="47"/>
      <c r="F331" s="47"/>
      <c r="G331" s="48"/>
      <c r="H331" s="48"/>
      <c r="I331" s="49"/>
    </row>
    <row r="332" spans="3:9" x14ac:dyDescent="0.25">
      <c r="C332" s="46"/>
      <c r="D332" s="47"/>
      <c r="E332" s="47"/>
      <c r="F332" s="47"/>
      <c r="G332" s="48"/>
      <c r="H332" s="48"/>
      <c r="I332" s="49"/>
    </row>
    <row r="333" spans="3:9" x14ac:dyDescent="0.25">
      <c r="C333" s="46"/>
      <c r="D333" s="47"/>
      <c r="E333" s="47"/>
      <c r="F333" s="47"/>
      <c r="G333" s="48"/>
      <c r="H333" s="48"/>
      <c r="I333" s="49"/>
    </row>
    <row r="334" spans="3:9" x14ac:dyDescent="0.25">
      <c r="C334" s="46"/>
      <c r="D334" s="47"/>
      <c r="E334" s="47"/>
      <c r="F334" s="47"/>
      <c r="G334" s="48"/>
      <c r="H334" s="48"/>
      <c r="I334" s="49"/>
    </row>
    <row r="335" spans="3:9" x14ac:dyDescent="0.25">
      <c r="C335" s="46"/>
      <c r="D335" s="47"/>
      <c r="E335" s="47"/>
      <c r="F335" s="47"/>
      <c r="G335" s="48"/>
      <c r="H335" s="48"/>
      <c r="I335" s="49"/>
    </row>
    <row r="336" spans="3:9" x14ac:dyDescent="0.25">
      <c r="C336" s="46"/>
      <c r="D336" s="47"/>
      <c r="E336" s="47"/>
      <c r="F336" s="47"/>
      <c r="G336" s="48"/>
      <c r="H336" s="48"/>
      <c r="I336" s="49"/>
    </row>
    <row r="337" spans="3:9" x14ac:dyDescent="0.25">
      <c r="C337" s="46"/>
      <c r="D337" s="47"/>
      <c r="E337" s="47"/>
      <c r="F337" s="47"/>
      <c r="G337" s="48"/>
      <c r="H337" s="48"/>
      <c r="I337" s="49"/>
    </row>
    <row r="338" spans="3:9" x14ac:dyDescent="0.25">
      <c r="C338" s="46"/>
      <c r="D338" s="47"/>
      <c r="E338" s="47"/>
      <c r="F338" s="47"/>
      <c r="G338" s="48"/>
      <c r="H338" s="48"/>
      <c r="I338" s="49"/>
    </row>
    <row r="339" spans="3:9" x14ac:dyDescent="0.25">
      <c r="C339" s="46"/>
      <c r="D339" s="47"/>
      <c r="E339" s="47"/>
      <c r="F339" s="47"/>
      <c r="G339" s="48"/>
      <c r="H339" s="48"/>
      <c r="I339" s="49"/>
    </row>
    <row r="340" spans="3:9" x14ac:dyDescent="0.25">
      <c r="C340" s="46"/>
      <c r="D340" s="47"/>
      <c r="E340" s="47"/>
      <c r="F340" s="47"/>
      <c r="G340" s="48"/>
      <c r="H340" s="48"/>
      <c r="I340" s="49"/>
    </row>
    <row r="341" spans="3:9" x14ac:dyDescent="0.25">
      <c r="C341" s="46"/>
      <c r="D341" s="47"/>
      <c r="E341" s="47"/>
      <c r="F341" s="47"/>
      <c r="G341" s="48"/>
      <c r="H341" s="48"/>
      <c r="I341" s="49"/>
    </row>
    <row r="342" spans="3:9" x14ac:dyDescent="0.25">
      <c r="C342" s="46"/>
      <c r="D342" s="47"/>
      <c r="E342" s="47"/>
      <c r="F342" s="47"/>
      <c r="G342" s="48"/>
      <c r="H342" s="48"/>
      <c r="I342" s="49"/>
    </row>
    <row r="343" spans="3:9" x14ac:dyDescent="0.25">
      <c r="C343" s="46"/>
      <c r="D343" s="47"/>
      <c r="E343" s="47"/>
      <c r="F343" s="47"/>
      <c r="G343" s="48"/>
      <c r="H343" s="48"/>
      <c r="I343" s="49"/>
    </row>
    <row r="344" spans="3:9" x14ac:dyDescent="0.25">
      <c r="C344" s="46"/>
      <c r="D344" s="47"/>
      <c r="E344" s="47"/>
      <c r="F344" s="47"/>
      <c r="G344" s="48"/>
      <c r="H344" s="48"/>
      <c r="I344" s="49"/>
    </row>
    <row r="345" spans="3:9" x14ac:dyDescent="0.25">
      <c r="C345" s="46"/>
      <c r="D345" s="47"/>
      <c r="E345" s="47"/>
      <c r="F345" s="47"/>
      <c r="G345" s="48"/>
      <c r="H345" s="48"/>
      <c r="I345" s="49"/>
    </row>
    <row r="346" spans="3:9" x14ac:dyDescent="0.25">
      <c r="C346" s="46"/>
      <c r="D346" s="47"/>
      <c r="E346" s="47"/>
      <c r="F346" s="47"/>
      <c r="G346" s="48"/>
      <c r="H346" s="48"/>
      <c r="I346" s="49"/>
    </row>
    <row r="347" spans="3:9" x14ac:dyDescent="0.25">
      <c r="C347" s="46"/>
      <c r="D347" s="47"/>
      <c r="E347" s="47"/>
      <c r="F347" s="47"/>
      <c r="G347" s="48"/>
      <c r="H347" s="48"/>
      <c r="I347" s="49"/>
    </row>
    <row r="348" spans="3:9" x14ac:dyDescent="0.25">
      <c r="C348" s="46"/>
      <c r="D348" s="47"/>
      <c r="E348" s="47"/>
      <c r="F348" s="47"/>
      <c r="G348" s="48"/>
      <c r="H348" s="48"/>
      <c r="I348" s="49"/>
    </row>
    <row r="349" spans="3:9" x14ac:dyDescent="0.25">
      <c r="C349" s="46"/>
      <c r="D349" s="47"/>
      <c r="E349" s="47"/>
      <c r="F349" s="47"/>
      <c r="G349" s="48"/>
      <c r="H349" s="48"/>
      <c r="I349" s="49"/>
    </row>
    <row r="350" spans="3:9" x14ac:dyDescent="0.25">
      <c r="C350" s="46"/>
      <c r="D350" s="47"/>
      <c r="E350" s="47"/>
      <c r="F350" s="47"/>
      <c r="G350" s="48"/>
      <c r="H350" s="48"/>
      <c r="I350" s="49"/>
    </row>
    <row r="351" spans="3:9" x14ac:dyDescent="0.25">
      <c r="C351" s="46"/>
      <c r="D351" s="47"/>
      <c r="E351" s="47"/>
      <c r="F351" s="47"/>
      <c r="G351" s="48"/>
      <c r="H351" s="48"/>
      <c r="I351" s="49"/>
    </row>
    <row r="352" spans="3:9" x14ac:dyDescent="0.25">
      <c r="C352" s="46"/>
      <c r="D352" s="47"/>
      <c r="E352" s="47"/>
      <c r="F352" s="47"/>
      <c r="G352" s="48"/>
      <c r="H352" s="48"/>
      <c r="I352" s="49"/>
    </row>
    <row r="353" spans="3:9" x14ac:dyDescent="0.25">
      <c r="C353" s="46"/>
      <c r="D353" s="47"/>
      <c r="E353" s="47"/>
      <c r="F353" s="47"/>
      <c r="G353" s="48"/>
      <c r="H353" s="48"/>
      <c r="I353" s="49"/>
    </row>
    <row r="354" spans="3:9" x14ac:dyDescent="0.25">
      <c r="C354" s="46"/>
      <c r="D354" s="47"/>
      <c r="E354" s="47"/>
      <c r="F354" s="47"/>
      <c r="G354" s="48"/>
      <c r="H354" s="48"/>
      <c r="I354" s="49"/>
    </row>
    <row r="355" spans="3:9" x14ac:dyDescent="0.25">
      <c r="C355" s="46"/>
      <c r="D355" s="47"/>
      <c r="E355" s="47"/>
      <c r="F355" s="47"/>
      <c r="G355" s="48"/>
      <c r="H355" s="48"/>
      <c r="I355" s="49"/>
    </row>
    <row r="356" spans="3:9" x14ac:dyDescent="0.25">
      <c r="C356" s="46"/>
      <c r="D356" s="47"/>
      <c r="E356" s="47"/>
      <c r="F356" s="47"/>
      <c r="G356" s="48"/>
      <c r="H356" s="48"/>
      <c r="I356" s="49"/>
    </row>
    <row r="357" spans="3:9" x14ac:dyDescent="0.25">
      <c r="C357" s="46"/>
      <c r="D357" s="47"/>
      <c r="E357" s="47"/>
      <c r="F357" s="47"/>
      <c r="G357" s="48"/>
      <c r="H357" s="48"/>
      <c r="I357" s="49"/>
    </row>
    <row r="358" spans="3:9" x14ac:dyDescent="0.25">
      <c r="C358" s="46"/>
      <c r="D358" s="47"/>
      <c r="E358" s="47"/>
      <c r="F358" s="47"/>
      <c r="G358" s="48"/>
      <c r="H358" s="48"/>
      <c r="I358" s="49"/>
    </row>
    <row r="359" spans="3:9" x14ac:dyDescent="0.25">
      <c r="C359" s="46"/>
      <c r="D359" s="47"/>
      <c r="E359" s="47"/>
      <c r="F359" s="47"/>
      <c r="G359" s="48"/>
      <c r="H359" s="48"/>
      <c r="I359" s="49"/>
    </row>
    <row r="360" spans="3:9" x14ac:dyDescent="0.25">
      <c r="C360" s="46"/>
      <c r="D360" s="47"/>
      <c r="E360" s="47"/>
      <c r="F360" s="47"/>
      <c r="G360" s="48"/>
      <c r="H360" s="48"/>
      <c r="I360" s="49"/>
    </row>
    <row r="361" spans="3:9" x14ac:dyDescent="0.25">
      <c r="C361" s="46"/>
      <c r="D361" s="47"/>
      <c r="E361" s="47"/>
      <c r="F361" s="47"/>
      <c r="G361" s="48"/>
      <c r="H361" s="48"/>
      <c r="I361" s="49"/>
    </row>
    <row r="362" spans="3:9" x14ac:dyDescent="0.25">
      <c r="C362" s="46"/>
      <c r="D362" s="47"/>
      <c r="E362" s="47"/>
      <c r="F362" s="47"/>
      <c r="G362" s="48"/>
      <c r="H362" s="48"/>
      <c r="I362" s="49"/>
    </row>
    <row r="363" spans="3:9" x14ac:dyDescent="0.25">
      <c r="C363" s="46"/>
      <c r="D363" s="47"/>
      <c r="E363" s="47"/>
      <c r="F363" s="47"/>
      <c r="G363" s="48"/>
      <c r="H363" s="48"/>
      <c r="I363" s="49"/>
    </row>
    <row r="364" spans="3:9" x14ac:dyDescent="0.25">
      <c r="C364" s="46"/>
      <c r="D364" s="47"/>
      <c r="E364" s="47"/>
      <c r="F364" s="47"/>
      <c r="G364" s="48"/>
      <c r="H364" s="48"/>
      <c r="I364" s="49"/>
    </row>
    <row r="365" spans="3:9" x14ac:dyDescent="0.25">
      <c r="C365" s="46"/>
      <c r="D365" s="47"/>
      <c r="E365" s="47"/>
      <c r="F365" s="47"/>
      <c r="G365" s="48"/>
      <c r="H365" s="48"/>
      <c r="I365" s="49"/>
    </row>
    <row r="366" spans="3:9" x14ac:dyDescent="0.25">
      <c r="C366" s="46"/>
      <c r="D366" s="47"/>
      <c r="E366" s="47"/>
      <c r="F366" s="47"/>
      <c r="G366" s="48"/>
      <c r="H366" s="48"/>
      <c r="I366" s="49"/>
    </row>
    <row r="367" spans="3:9" x14ac:dyDescent="0.25">
      <c r="C367" s="46"/>
      <c r="D367" s="47"/>
      <c r="E367" s="47"/>
      <c r="F367" s="47"/>
      <c r="G367" s="48"/>
      <c r="H367" s="48"/>
      <c r="I367" s="49"/>
    </row>
    <row r="368" spans="3:9" x14ac:dyDescent="0.25">
      <c r="C368" s="46"/>
      <c r="D368" s="47"/>
      <c r="E368" s="47"/>
      <c r="F368" s="47"/>
      <c r="G368" s="48"/>
      <c r="H368" s="48"/>
      <c r="I368" s="49"/>
    </row>
    <row r="369" spans="3:9" x14ac:dyDescent="0.25">
      <c r="C369" s="46"/>
      <c r="D369" s="47"/>
      <c r="E369" s="47"/>
      <c r="F369" s="47"/>
      <c r="G369" s="48"/>
      <c r="H369" s="48"/>
      <c r="I369" s="49"/>
    </row>
    <row r="370" spans="3:9" x14ac:dyDescent="0.25">
      <c r="C370" s="46"/>
      <c r="D370" s="47"/>
      <c r="E370" s="47"/>
      <c r="F370" s="47"/>
      <c r="G370" s="48"/>
      <c r="H370" s="48"/>
      <c r="I370" s="49"/>
    </row>
    <row r="371" spans="3:9" x14ac:dyDescent="0.25">
      <c r="C371" s="46"/>
      <c r="D371" s="47"/>
      <c r="E371" s="47"/>
      <c r="F371" s="47"/>
      <c r="G371" s="48"/>
      <c r="H371" s="48"/>
      <c r="I371" s="49"/>
    </row>
    <row r="372" spans="3:9" x14ac:dyDescent="0.25">
      <c r="C372" s="46"/>
      <c r="D372" s="47"/>
      <c r="E372" s="47"/>
      <c r="F372" s="47"/>
      <c r="G372" s="48"/>
      <c r="H372" s="48"/>
      <c r="I372" s="49"/>
    </row>
    <row r="373" spans="3:9" x14ac:dyDescent="0.25">
      <c r="C373" s="46"/>
      <c r="D373" s="47"/>
      <c r="E373" s="47"/>
      <c r="F373" s="47"/>
      <c r="G373" s="48"/>
      <c r="H373" s="48"/>
      <c r="I373" s="49"/>
    </row>
    <row r="374" spans="3:9" x14ac:dyDescent="0.25">
      <c r="C374" s="46"/>
      <c r="D374" s="47"/>
      <c r="E374" s="47"/>
      <c r="F374" s="47"/>
      <c r="G374" s="48"/>
      <c r="H374" s="48"/>
      <c r="I374" s="49"/>
    </row>
    <row r="375" spans="3:9" x14ac:dyDescent="0.25">
      <c r="C375" s="46"/>
      <c r="D375" s="47"/>
      <c r="E375" s="47"/>
      <c r="F375" s="47"/>
      <c r="G375" s="48"/>
      <c r="H375" s="48"/>
      <c r="I375" s="49"/>
    </row>
    <row r="376" spans="3:9" x14ac:dyDescent="0.25">
      <c r="C376" s="46"/>
      <c r="D376" s="47"/>
      <c r="E376" s="47"/>
      <c r="F376" s="47"/>
      <c r="G376" s="48"/>
      <c r="H376" s="48"/>
      <c r="I376" s="49"/>
    </row>
    <row r="377" spans="3:9" x14ac:dyDescent="0.25">
      <c r="C377" s="46"/>
      <c r="D377" s="47"/>
      <c r="E377" s="47"/>
      <c r="F377" s="47"/>
      <c r="G377" s="48"/>
      <c r="H377" s="48"/>
      <c r="I377" s="49"/>
    </row>
    <row r="378" spans="3:9" x14ac:dyDescent="0.25">
      <c r="C378" s="46"/>
      <c r="D378" s="47"/>
      <c r="E378" s="47"/>
      <c r="F378" s="47"/>
      <c r="G378" s="48"/>
      <c r="H378" s="48"/>
      <c r="I378" s="49"/>
    </row>
    <row r="379" spans="3:9" x14ac:dyDescent="0.25">
      <c r="C379" s="46"/>
      <c r="D379" s="47"/>
      <c r="E379" s="47"/>
      <c r="F379" s="47"/>
      <c r="G379" s="48"/>
      <c r="H379" s="48"/>
      <c r="I379" s="49"/>
    </row>
    <row r="380" spans="3:9" x14ac:dyDescent="0.25">
      <c r="C380" s="46"/>
      <c r="D380" s="47"/>
      <c r="E380" s="47"/>
      <c r="F380" s="47"/>
      <c r="G380" s="48"/>
      <c r="H380" s="48"/>
      <c r="I380" s="49"/>
    </row>
    <row r="381" spans="3:9" x14ac:dyDescent="0.25">
      <c r="C381" s="46"/>
      <c r="D381" s="47"/>
      <c r="E381" s="47"/>
      <c r="F381" s="47"/>
      <c r="G381" s="48"/>
      <c r="H381" s="48"/>
      <c r="I381" s="49"/>
    </row>
    <row r="382" spans="3:9" x14ac:dyDescent="0.25">
      <c r="C382" s="46"/>
      <c r="D382" s="47"/>
      <c r="E382" s="47"/>
      <c r="F382" s="47"/>
      <c r="G382" s="48"/>
      <c r="H382" s="48"/>
      <c r="I382" s="49"/>
    </row>
    <row r="383" spans="3:9" x14ac:dyDescent="0.25">
      <c r="C383" s="46"/>
      <c r="D383" s="47"/>
      <c r="E383" s="47"/>
      <c r="F383" s="47"/>
      <c r="G383" s="48"/>
      <c r="H383" s="48"/>
      <c r="I383" s="49"/>
    </row>
    <row r="384" spans="3:9" x14ac:dyDescent="0.25">
      <c r="C384" s="46"/>
      <c r="D384" s="47"/>
      <c r="E384" s="47"/>
      <c r="F384" s="47"/>
      <c r="G384" s="48"/>
      <c r="H384" s="48"/>
      <c r="I384" s="49"/>
    </row>
    <row r="385" spans="3:9" x14ac:dyDescent="0.25">
      <c r="C385" s="46"/>
      <c r="D385" s="47"/>
      <c r="E385" s="47"/>
      <c r="F385" s="47"/>
      <c r="G385" s="48"/>
      <c r="H385" s="48"/>
      <c r="I385" s="49"/>
    </row>
    <row r="386" spans="3:9" x14ac:dyDescent="0.25">
      <c r="C386" s="46"/>
      <c r="D386" s="47"/>
      <c r="E386" s="47"/>
      <c r="F386" s="47"/>
      <c r="G386" s="48"/>
      <c r="H386" s="48"/>
      <c r="I386" s="49"/>
    </row>
    <row r="387" spans="3:9" x14ac:dyDescent="0.25">
      <c r="C387" s="46"/>
      <c r="D387" s="47"/>
      <c r="E387" s="47"/>
      <c r="F387" s="47"/>
      <c r="G387" s="48"/>
      <c r="H387" s="48"/>
      <c r="I387" s="49"/>
    </row>
    <row r="388" spans="3:9" x14ac:dyDescent="0.25">
      <c r="C388" s="46"/>
      <c r="D388" s="47"/>
      <c r="E388" s="47"/>
      <c r="F388" s="47"/>
      <c r="G388" s="48"/>
      <c r="H388" s="48"/>
      <c r="I388" s="49"/>
    </row>
    <row r="389" spans="3:9" x14ac:dyDescent="0.25">
      <c r="C389" s="46"/>
      <c r="D389" s="47"/>
      <c r="E389" s="47"/>
      <c r="F389" s="47"/>
      <c r="G389" s="48"/>
      <c r="H389" s="48"/>
      <c r="I389" s="49"/>
    </row>
    <row r="390" spans="3:9" x14ac:dyDescent="0.25">
      <c r="C390" s="46"/>
      <c r="D390" s="47"/>
      <c r="E390" s="47"/>
      <c r="F390" s="47"/>
      <c r="G390" s="48"/>
      <c r="H390" s="48"/>
      <c r="I390" s="49"/>
    </row>
    <row r="391" spans="3:9" x14ac:dyDescent="0.25">
      <c r="C391" s="46"/>
      <c r="D391" s="47"/>
      <c r="E391" s="47"/>
      <c r="F391" s="47"/>
      <c r="G391" s="48"/>
      <c r="H391" s="48"/>
      <c r="I391" s="49"/>
    </row>
    <row r="392" spans="3:9" x14ac:dyDescent="0.25">
      <c r="C392" s="46"/>
      <c r="D392" s="47"/>
      <c r="E392" s="47"/>
      <c r="F392" s="47"/>
      <c r="G392" s="48"/>
      <c r="H392" s="48"/>
      <c r="I392" s="49"/>
    </row>
    <row r="393" spans="3:9" x14ac:dyDescent="0.25">
      <c r="C393" s="46"/>
      <c r="D393" s="47"/>
      <c r="E393" s="47"/>
      <c r="F393" s="47"/>
      <c r="G393" s="48"/>
      <c r="H393" s="48"/>
      <c r="I393" s="49"/>
    </row>
    <row r="394" spans="3:9" x14ac:dyDescent="0.25">
      <c r="C394" s="46"/>
      <c r="D394" s="47"/>
      <c r="E394" s="47"/>
      <c r="F394" s="47"/>
      <c r="G394" s="48"/>
      <c r="H394" s="48"/>
      <c r="I394" s="49"/>
    </row>
    <row r="395" spans="3:9" x14ac:dyDescent="0.25">
      <c r="C395" s="46"/>
      <c r="D395" s="47"/>
      <c r="E395" s="47"/>
      <c r="F395" s="47"/>
      <c r="G395" s="48"/>
      <c r="H395" s="48"/>
      <c r="I395" s="49"/>
    </row>
    <row r="396" spans="3:9" x14ac:dyDescent="0.25">
      <c r="C396" s="46"/>
      <c r="D396" s="47"/>
      <c r="E396" s="47"/>
      <c r="F396" s="47"/>
      <c r="G396" s="48"/>
      <c r="H396" s="48"/>
      <c r="I396" s="49"/>
    </row>
    <row r="397" spans="3:9" x14ac:dyDescent="0.25">
      <c r="C397" s="46"/>
      <c r="D397" s="47"/>
      <c r="E397" s="47"/>
      <c r="F397" s="47"/>
      <c r="G397" s="48"/>
      <c r="H397" s="48"/>
      <c r="I397" s="49"/>
    </row>
    <row r="398" spans="3:9" x14ac:dyDescent="0.25">
      <c r="C398" s="46"/>
      <c r="D398" s="47"/>
      <c r="E398" s="47"/>
      <c r="F398" s="47"/>
      <c r="G398" s="48"/>
      <c r="H398" s="48"/>
      <c r="I398" s="49"/>
    </row>
    <row r="399" spans="3:9" x14ac:dyDescent="0.25">
      <c r="C399" s="46"/>
      <c r="D399" s="47"/>
      <c r="E399" s="47"/>
      <c r="F399" s="47"/>
      <c r="G399" s="48"/>
      <c r="H399" s="48"/>
      <c r="I399" s="49"/>
    </row>
    <row r="400" spans="3:9" x14ac:dyDescent="0.25">
      <c r="C400" s="46"/>
      <c r="D400" s="47"/>
      <c r="E400" s="47"/>
      <c r="F400" s="47"/>
      <c r="G400" s="48"/>
      <c r="H400" s="48"/>
      <c r="I400" s="49"/>
    </row>
    <row r="401" spans="3:9" x14ac:dyDescent="0.25">
      <c r="C401" s="46"/>
      <c r="D401" s="47"/>
      <c r="E401" s="47"/>
      <c r="F401" s="47"/>
      <c r="G401" s="48"/>
      <c r="H401" s="48"/>
      <c r="I401" s="49"/>
    </row>
    <row r="402" spans="3:9" x14ac:dyDescent="0.25">
      <c r="C402" s="46"/>
      <c r="D402" s="47"/>
      <c r="E402" s="47"/>
      <c r="F402" s="47"/>
      <c r="G402" s="48"/>
      <c r="H402" s="48"/>
      <c r="I402" s="49"/>
    </row>
    <row r="403" spans="3:9" x14ac:dyDescent="0.25">
      <c r="C403" s="46"/>
      <c r="D403" s="47"/>
      <c r="E403" s="47"/>
      <c r="F403" s="47"/>
      <c r="G403" s="48"/>
      <c r="H403" s="48"/>
      <c r="I403" s="49"/>
    </row>
    <row r="404" spans="3:9" x14ac:dyDescent="0.25">
      <c r="C404" s="46"/>
      <c r="D404" s="47"/>
      <c r="E404" s="47"/>
      <c r="F404" s="47"/>
      <c r="G404" s="48"/>
      <c r="H404" s="48"/>
      <c r="I404" s="49"/>
    </row>
    <row r="405" spans="3:9" x14ac:dyDescent="0.25">
      <c r="C405" s="46"/>
      <c r="D405" s="47"/>
      <c r="E405" s="47"/>
      <c r="F405" s="47"/>
      <c r="G405" s="48"/>
      <c r="H405" s="48"/>
      <c r="I405" s="49"/>
    </row>
    <row r="406" spans="3:9" x14ac:dyDescent="0.25">
      <c r="C406" s="46"/>
      <c r="D406" s="47"/>
      <c r="E406" s="47"/>
      <c r="F406" s="47"/>
      <c r="G406" s="48"/>
      <c r="H406" s="48"/>
      <c r="I406" s="49"/>
    </row>
    <row r="407" spans="3:9" x14ac:dyDescent="0.25">
      <c r="C407" s="46"/>
      <c r="D407" s="47"/>
      <c r="E407" s="47"/>
      <c r="F407" s="47"/>
      <c r="G407" s="48"/>
      <c r="H407" s="48"/>
      <c r="I407" s="49"/>
    </row>
    <row r="408" spans="3:9" x14ac:dyDescent="0.25">
      <c r="C408" s="46"/>
      <c r="D408" s="47"/>
      <c r="E408" s="47"/>
      <c r="F408" s="47"/>
      <c r="G408" s="48"/>
      <c r="H408" s="48"/>
      <c r="I408" s="49"/>
    </row>
    <row r="409" spans="3:9" x14ac:dyDescent="0.25">
      <c r="C409" s="46"/>
      <c r="D409" s="47"/>
      <c r="E409" s="47"/>
      <c r="F409" s="47"/>
      <c r="G409" s="48"/>
      <c r="H409" s="48"/>
      <c r="I409" s="49"/>
    </row>
    <row r="410" spans="3:9" x14ac:dyDescent="0.25">
      <c r="C410" s="46"/>
      <c r="D410" s="47"/>
      <c r="E410" s="47"/>
      <c r="F410" s="47"/>
      <c r="G410" s="48"/>
      <c r="H410" s="48"/>
      <c r="I410" s="49"/>
    </row>
    <row r="411" spans="3:9" x14ac:dyDescent="0.25">
      <c r="C411" s="46"/>
      <c r="D411" s="47"/>
      <c r="E411" s="47"/>
      <c r="F411" s="47"/>
      <c r="G411" s="48"/>
      <c r="H411" s="48"/>
      <c r="I411" s="49"/>
    </row>
    <row r="412" spans="3:9" x14ac:dyDescent="0.25">
      <c r="C412" s="46"/>
      <c r="D412" s="47"/>
      <c r="E412" s="47"/>
      <c r="F412" s="47"/>
      <c r="G412" s="48"/>
      <c r="H412" s="48"/>
      <c r="I412" s="49"/>
    </row>
    <row r="413" spans="3:9" x14ac:dyDescent="0.25">
      <c r="C413" s="46"/>
      <c r="D413" s="47"/>
      <c r="E413" s="47"/>
      <c r="F413" s="47"/>
      <c r="G413" s="48"/>
      <c r="H413" s="48"/>
      <c r="I413" s="49"/>
    </row>
    <row r="414" spans="3:9" x14ac:dyDescent="0.25">
      <c r="C414" s="46"/>
      <c r="D414" s="47"/>
      <c r="E414" s="47"/>
      <c r="F414" s="47"/>
      <c r="G414" s="48"/>
      <c r="H414" s="48"/>
      <c r="I414" s="49"/>
    </row>
    <row r="415" spans="3:9" x14ac:dyDescent="0.25">
      <c r="C415" s="46"/>
      <c r="D415" s="47"/>
      <c r="E415" s="47"/>
      <c r="F415" s="47"/>
      <c r="G415" s="48"/>
      <c r="H415" s="48"/>
      <c r="I415" s="49"/>
    </row>
    <row r="416" spans="3:9" x14ac:dyDescent="0.25">
      <c r="C416" s="46"/>
      <c r="D416" s="47"/>
      <c r="E416" s="47"/>
      <c r="F416" s="47"/>
      <c r="G416" s="48"/>
      <c r="H416" s="48"/>
      <c r="I416" s="49"/>
    </row>
    <row r="417" spans="3:9" x14ac:dyDescent="0.25">
      <c r="C417" s="46"/>
      <c r="D417" s="47"/>
      <c r="E417" s="47"/>
      <c r="F417" s="47"/>
      <c r="G417" s="48"/>
      <c r="H417" s="48"/>
      <c r="I417" s="49"/>
    </row>
    <row r="418" spans="3:9" x14ac:dyDescent="0.25">
      <c r="C418" s="46"/>
      <c r="D418" s="47"/>
      <c r="E418" s="47"/>
      <c r="F418" s="47"/>
      <c r="G418" s="48"/>
      <c r="H418" s="48"/>
      <c r="I418" s="49"/>
    </row>
    <row r="419" spans="3:9" x14ac:dyDescent="0.25">
      <c r="C419" s="46"/>
      <c r="D419" s="47"/>
      <c r="E419" s="47"/>
      <c r="F419" s="47"/>
      <c r="G419" s="48"/>
      <c r="H419" s="48"/>
      <c r="I419" s="49"/>
    </row>
    <row r="420" spans="3:9" x14ac:dyDescent="0.25">
      <c r="C420" s="46"/>
      <c r="D420" s="47"/>
      <c r="E420" s="47"/>
      <c r="F420" s="47"/>
      <c r="G420" s="48"/>
      <c r="H420" s="48"/>
      <c r="I420" s="49"/>
    </row>
    <row r="421" spans="3:9" x14ac:dyDescent="0.25">
      <c r="C421" s="46"/>
      <c r="D421" s="47"/>
      <c r="E421" s="47"/>
      <c r="F421" s="47"/>
      <c r="G421" s="48"/>
      <c r="H421" s="48"/>
      <c r="I421" s="49"/>
    </row>
    <row r="422" spans="3:9" x14ac:dyDescent="0.25">
      <c r="C422" s="46"/>
      <c r="D422" s="47"/>
      <c r="E422" s="47"/>
      <c r="F422" s="47"/>
      <c r="G422" s="48"/>
      <c r="H422" s="48"/>
      <c r="I422" s="49"/>
    </row>
    <row r="423" spans="3:9" x14ac:dyDescent="0.25">
      <c r="C423" s="46"/>
      <c r="D423" s="47"/>
      <c r="E423" s="47"/>
      <c r="F423" s="47"/>
      <c r="G423" s="48"/>
      <c r="H423" s="48"/>
      <c r="I423" s="49"/>
    </row>
    <row r="424" spans="3:9" x14ac:dyDescent="0.25">
      <c r="C424" s="46"/>
      <c r="D424" s="47"/>
      <c r="E424" s="47"/>
      <c r="F424" s="47"/>
      <c r="G424" s="48"/>
      <c r="H424" s="48"/>
      <c r="I424" s="49"/>
    </row>
    <row r="425" spans="3:9" x14ac:dyDescent="0.25">
      <c r="C425" s="46"/>
      <c r="D425" s="47"/>
      <c r="E425" s="47"/>
      <c r="F425" s="47"/>
      <c r="G425" s="48"/>
      <c r="H425" s="48"/>
      <c r="I425" s="49"/>
    </row>
    <row r="426" spans="3:9" x14ac:dyDescent="0.25">
      <c r="C426" s="46"/>
      <c r="D426" s="47"/>
      <c r="E426" s="47"/>
      <c r="F426" s="47"/>
      <c r="G426" s="48"/>
      <c r="H426" s="48"/>
      <c r="I426" s="49"/>
    </row>
    <row r="427" spans="3:9" x14ac:dyDescent="0.25">
      <c r="C427" s="46"/>
      <c r="D427" s="47"/>
      <c r="E427" s="47"/>
      <c r="F427" s="47"/>
      <c r="G427" s="48"/>
      <c r="H427" s="48"/>
      <c r="I427" s="49"/>
    </row>
    <row r="428" spans="3:9" x14ac:dyDescent="0.25">
      <c r="C428" s="46"/>
      <c r="D428" s="47"/>
      <c r="E428" s="47"/>
      <c r="F428" s="47"/>
      <c r="G428" s="48"/>
      <c r="H428" s="48"/>
      <c r="I428" s="49"/>
    </row>
    <row r="429" spans="3:9" x14ac:dyDescent="0.25">
      <c r="C429" s="46"/>
      <c r="D429" s="47"/>
      <c r="E429" s="47"/>
      <c r="F429" s="47"/>
      <c r="G429" s="48"/>
      <c r="H429" s="48"/>
      <c r="I429" s="49"/>
    </row>
    <row r="430" spans="3:9" x14ac:dyDescent="0.25">
      <c r="C430" s="46"/>
      <c r="D430" s="47"/>
      <c r="E430" s="47"/>
      <c r="F430" s="47"/>
      <c r="G430" s="48"/>
      <c r="H430" s="48"/>
      <c r="I430" s="49"/>
    </row>
    <row r="431" spans="3:9" x14ac:dyDescent="0.25">
      <c r="C431" s="46"/>
      <c r="D431" s="47"/>
      <c r="E431" s="47"/>
      <c r="F431" s="47"/>
      <c r="G431" s="48"/>
      <c r="H431" s="48"/>
      <c r="I431" s="49"/>
    </row>
    <row r="432" spans="3:9" x14ac:dyDescent="0.25">
      <c r="C432" s="46"/>
      <c r="D432" s="47"/>
      <c r="E432" s="47"/>
      <c r="F432" s="47"/>
      <c r="G432" s="48"/>
      <c r="H432" s="48"/>
      <c r="I432" s="49"/>
    </row>
    <row r="433" spans="3:9" x14ac:dyDescent="0.25">
      <c r="C433" s="46"/>
      <c r="D433" s="47"/>
      <c r="E433" s="47"/>
      <c r="F433" s="47"/>
      <c r="G433" s="48"/>
      <c r="H433" s="48"/>
      <c r="I433" s="49"/>
    </row>
    <row r="434" spans="3:9" x14ac:dyDescent="0.25">
      <c r="C434" s="46"/>
      <c r="D434" s="47"/>
      <c r="E434" s="47"/>
      <c r="F434" s="47"/>
      <c r="G434" s="48"/>
      <c r="H434" s="48"/>
      <c r="I434" s="49"/>
    </row>
    <row r="435" spans="3:9" x14ac:dyDescent="0.25">
      <c r="C435" s="46"/>
      <c r="D435" s="47"/>
      <c r="E435" s="47"/>
      <c r="F435" s="47"/>
      <c r="G435" s="48"/>
      <c r="H435" s="48"/>
      <c r="I435" s="49"/>
    </row>
    <row r="436" spans="3:9" x14ac:dyDescent="0.25">
      <c r="C436" s="46"/>
      <c r="D436" s="47"/>
      <c r="E436" s="47"/>
      <c r="F436" s="47"/>
      <c r="G436" s="48"/>
      <c r="H436" s="48"/>
      <c r="I436" s="49"/>
    </row>
    <row r="437" spans="3:9" x14ac:dyDescent="0.25">
      <c r="C437" s="46"/>
      <c r="D437" s="47"/>
      <c r="E437" s="47"/>
      <c r="F437" s="47"/>
      <c r="G437" s="48"/>
      <c r="H437" s="48"/>
      <c r="I437" s="49"/>
    </row>
    <row r="438" spans="3:9" x14ac:dyDescent="0.25">
      <c r="C438" s="46"/>
      <c r="D438" s="47"/>
      <c r="E438" s="47"/>
      <c r="F438" s="47"/>
      <c r="G438" s="48"/>
      <c r="H438" s="48"/>
      <c r="I438" s="49"/>
    </row>
    <row r="439" spans="3:9" x14ac:dyDescent="0.25">
      <c r="C439" s="46"/>
      <c r="D439" s="47"/>
      <c r="E439" s="47"/>
      <c r="F439" s="47"/>
      <c r="G439" s="48"/>
      <c r="H439" s="48"/>
      <c r="I439" s="49"/>
    </row>
    <row r="440" spans="3:9" x14ac:dyDescent="0.25">
      <c r="C440" s="46"/>
      <c r="D440" s="47"/>
      <c r="E440" s="47"/>
      <c r="F440" s="47"/>
      <c r="G440" s="48"/>
      <c r="H440" s="48"/>
      <c r="I440" s="49"/>
    </row>
    <row r="441" spans="3:9" x14ac:dyDescent="0.25">
      <c r="C441" s="46"/>
      <c r="D441" s="47"/>
      <c r="E441" s="47"/>
      <c r="F441" s="47"/>
      <c r="G441" s="48"/>
      <c r="H441" s="48"/>
      <c r="I441" s="49"/>
    </row>
    <row r="442" spans="3:9" x14ac:dyDescent="0.25">
      <c r="C442" s="46"/>
      <c r="D442" s="47"/>
      <c r="E442" s="47"/>
      <c r="F442" s="47"/>
      <c r="G442" s="48"/>
      <c r="H442" s="48"/>
      <c r="I442" s="49"/>
    </row>
    <row r="443" spans="3:9" x14ac:dyDescent="0.25">
      <c r="C443" s="46"/>
      <c r="D443" s="47"/>
      <c r="E443" s="47"/>
      <c r="F443" s="47"/>
      <c r="G443" s="48"/>
      <c r="H443" s="48"/>
      <c r="I443" s="49"/>
    </row>
    <row r="444" spans="3:9" x14ac:dyDescent="0.25">
      <c r="C444" s="46"/>
      <c r="D444" s="47"/>
      <c r="E444" s="47"/>
      <c r="F444" s="47"/>
      <c r="G444" s="48"/>
      <c r="H444" s="48"/>
      <c r="I444" s="49"/>
    </row>
    <row r="445" spans="3:9" x14ac:dyDescent="0.25">
      <c r="C445" s="46"/>
      <c r="D445" s="47"/>
      <c r="E445" s="47"/>
      <c r="F445" s="47"/>
      <c r="G445" s="48"/>
      <c r="H445" s="48"/>
      <c r="I445" s="49"/>
    </row>
    <row r="446" spans="3:9" x14ac:dyDescent="0.25">
      <c r="C446" s="46"/>
      <c r="D446" s="47"/>
      <c r="E446" s="47"/>
      <c r="F446" s="47"/>
      <c r="G446" s="48"/>
      <c r="H446" s="48"/>
      <c r="I446" s="49"/>
    </row>
    <row r="447" spans="3:9" x14ac:dyDescent="0.25">
      <c r="C447" s="46"/>
      <c r="D447" s="47"/>
      <c r="E447" s="47"/>
      <c r="F447" s="47"/>
      <c r="G447" s="48"/>
      <c r="H447" s="48"/>
      <c r="I447" s="49"/>
    </row>
    <row r="448" spans="3:9" x14ac:dyDescent="0.25">
      <c r="C448" s="46"/>
      <c r="D448" s="47"/>
      <c r="E448" s="47"/>
      <c r="F448" s="47"/>
      <c r="G448" s="48"/>
      <c r="H448" s="48"/>
      <c r="I448" s="49"/>
    </row>
    <row r="449" spans="3:9" x14ac:dyDescent="0.25">
      <c r="C449" s="46"/>
      <c r="D449" s="47"/>
      <c r="E449" s="47"/>
      <c r="F449" s="47"/>
      <c r="G449" s="48"/>
      <c r="H449" s="48"/>
      <c r="I449" s="49"/>
    </row>
    <row r="450" spans="3:9" x14ac:dyDescent="0.25">
      <c r="C450" s="46"/>
      <c r="D450" s="47"/>
      <c r="E450" s="47"/>
      <c r="F450" s="47"/>
      <c r="G450" s="48"/>
      <c r="H450" s="48"/>
      <c r="I450" s="49"/>
    </row>
    <row r="451" spans="3:9" x14ac:dyDescent="0.25">
      <c r="C451" s="46"/>
      <c r="D451" s="47"/>
      <c r="E451" s="47"/>
      <c r="F451" s="47"/>
      <c r="G451" s="48"/>
      <c r="H451" s="48"/>
      <c r="I451" s="49"/>
    </row>
    <row r="452" spans="3:9" x14ac:dyDescent="0.25">
      <c r="C452" s="46"/>
      <c r="D452" s="47"/>
      <c r="E452" s="47"/>
      <c r="F452" s="47"/>
      <c r="G452" s="48"/>
      <c r="H452" s="48"/>
      <c r="I452" s="49"/>
    </row>
    <row r="453" spans="3:9" x14ac:dyDescent="0.25">
      <c r="C453" s="46"/>
      <c r="D453" s="47"/>
      <c r="E453" s="47"/>
      <c r="F453" s="47"/>
      <c r="G453" s="48"/>
      <c r="H453" s="48"/>
      <c r="I453" s="49"/>
    </row>
    <row r="454" spans="3:9" x14ac:dyDescent="0.25">
      <c r="C454" s="46"/>
      <c r="D454" s="47"/>
      <c r="E454" s="47"/>
      <c r="F454" s="47"/>
      <c r="G454" s="48"/>
      <c r="H454" s="48"/>
      <c r="I454" s="49"/>
    </row>
    <row r="455" spans="3:9" x14ac:dyDescent="0.25">
      <c r="C455" s="46"/>
      <c r="D455" s="47"/>
      <c r="E455" s="47"/>
      <c r="F455" s="47"/>
      <c r="G455" s="48"/>
      <c r="H455" s="48"/>
      <c r="I455" s="49"/>
    </row>
    <row r="456" spans="3:9" x14ac:dyDescent="0.25">
      <c r="C456" s="46"/>
      <c r="D456" s="47"/>
      <c r="E456" s="47"/>
      <c r="F456" s="47"/>
      <c r="G456" s="48"/>
      <c r="H456" s="48"/>
      <c r="I456" s="49"/>
    </row>
    <row r="457" spans="3:9" x14ac:dyDescent="0.25">
      <c r="C457" s="46"/>
      <c r="D457" s="47"/>
      <c r="E457" s="47"/>
      <c r="F457" s="47"/>
      <c r="G457" s="48"/>
      <c r="H457" s="48"/>
      <c r="I457" s="49"/>
    </row>
    <row r="458" spans="3:9" x14ac:dyDescent="0.25">
      <c r="C458" s="46"/>
      <c r="D458" s="47"/>
      <c r="E458" s="47"/>
      <c r="F458" s="47"/>
      <c r="G458" s="48"/>
      <c r="H458" s="48"/>
      <c r="I458" s="49"/>
    </row>
    <row r="459" spans="3:9" x14ac:dyDescent="0.25">
      <c r="C459" s="46"/>
      <c r="D459" s="47"/>
      <c r="E459" s="47"/>
      <c r="F459" s="47"/>
      <c r="G459" s="48"/>
      <c r="H459" s="48"/>
      <c r="I459" s="49"/>
    </row>
    <row r="460" spans="3:9" x14ac:dyDescent="0.25">
      <c r="C460" s="46"/>
      <c r="D460" s="47"/>
      <c r="E460" s="47"/>
      <c r="F460" s="47"/>
      <c r="G460" s="48"/>
      <c r="H460" s="48"/>
      <c r="I460" s="49"/>
    </row>
    <row r="461" spans="3:9" x14ac:dyDescent="0.25">
      <c r="C461" s="46"/>
      <c r="D461" s="47"/>
      <c r="E461" s="47"/>
      <c r="F461" s="47"/>
      <c r="G461" s="48"/>
      <c r="H461" s="48"/>
      <c r="I461" s="49"/>
    </row>
    <row r="462" spans="3:9" x14ac:dyDescent="0.25">
      <c r="C462" s="46"/>
      <c r="D462" s="47"/>
      <c r="E462" s="47"/>
      <c r="F462" s="47"/>
      <c r="G462" s="48"/>
      <c r="H462" s="48"/>
      <c r="I462" s="49"/>
    </row>
    <row r="463" spans="3:9" x14ac:dyDescent="0.25">
      <c r="C463" s="46"/>
      <c r="D463" s="47"/>
      <c r="E463" s="47"/>
      <c r="F463" s="47"/>
      <c r="G463" s="48"/>
      <c r="H463" s="48"/>
      <c r="I463" s="49"/>
    </row>
    <row r="464" spans="3:9" x14ac:dyDescent="0.25">
      <c r="C464" s="46"/>
      <c r="D464" s="47"/>
      <c r="E464" s="47"/>
      <c r="F464" s="47"/>
      <c r="G464" s="48"/>
      <c r="H464" s="48"/>
      <c r="I464" s="49"/>
    </row>
    <row r="465" spans="3:9" x14ac:dyDescent="0.25">
      <c r="C465" s="46"/>
      <c r="D465" s="47"/>
      <c r="E465" s="47"/>
      <c r="F465" s="47"/>
      <c r="G465" s="48"/>
      <c r="H465" s="48"/>
      <c r="I465" s="49"/>
    </row>
    <row r="466" spans="3:9" x14ac:dyDescent="0.25">
      <c r="C466" s="46"/>
      <c r="D466" s="47"/>
      <c r="E466" s="47"/>
      <c r="F466" s="47"/>
      <c r="G466" s="48"/>
      <c r="H466" s="48"/>
      <c r="I466" s="49"/>
    </row>
    <row r="467" spans="3:9" x14ac:dyDescent="0.25">
      <c r="C467" s="46"/>
      <c r="D467" s="47"/>
      <c r="E467" s="47"/>
      <c r="F467" s="47"/>
      <c r="G467" s="48"/>
      <c r="H467" s="48"/>
      <c r="I467" s="49"/>
    </row>
    <row r="468" spans="3:9" x14ac:dyDescent="0.25">
      <c r="C468" s="46"/>
      <c r="D468" s="47"/>
      <c r="E468" s="47"/>
      <c r="F468" s="47"/>
      <c r="G468" s="48"/>
      <c r="H468" s="48"/>
      <c r="I468" s="49"/>
    </row>
    <row r="469" spans="3:9" x14ac:dyDescent="0.25">
      <c r="C469" s="46"/>
      <c r="D469" s="47"/>
      <c r="E469" s="47"/>
      <c r="F469" s="47"/>
      <c r="G469" s="48"/>
      <c r="H469" s="48"/>
      <c r="I469" s="49"/>
    </row>
    <row r="470" spans="3:9" x14ac:dyDescent="0.25">
      <c r="C470" s="46"/>
      <c r="D470" s="47"/>
      <c r="E470" s="47"/>
      <c r="F470" s="47"/>
      <c r="G470" s="48"/>
      <c r="H470" s="48"/>
      <c r="I470" s="49"/>
    </row>
    <row r="471" spans="3:9" x14ac:dyDescent="0.25">
      <c r="C471" s="46"/>
      <c r="D471" s="47"/>
      <c r="E471" s="47"/>
      <c r="F471" s="47"/>
      <c r="G471" s="48"/>
      <c r="H471" s="48"/>
      <c r="I471" s="49"/>
    </row>
    <row r="472" spans="3:9" x14ac:dyDescent="0.25">
      <c r="C472" s="46"/>
      <c r="D472" s="47"/>
      <c r="E472" s="47"/>
      <c r="F472" s="47"/>
      <c r="G472" s="48"/>
      <c r="H472" s="48"/>
      <c r="I472" s="49"/>
    </row>
    <row r="473" spans="3:9" x14ac:dyDescent="0.25">
      <c r="C473" s="46"/>
      <c r="D473" s="47"/>
      <c r="E473" s="47"/>
      <c r="F473" s="47"/>
      <c r="G473" s="48"/>
      <c r="H473" s="48"/>
      <c r="I473" s="49"/>
    </row>
    <row r="474" spans="3:9" x14ac:dyDescent="0.25">
      <c r="C474" s="46"/>
      <c r="D474" s="47"/>
      <c r="E474" s="47"/>
      <c r="F474" s="47"/>
      <c r="G474" s="48"/>
      <c r="H474" s="48"/>
      <c r="I474" s="49"/>
    </row>
    <row r="475" spans="3:9" x14ac:dyDescent="0.25">
      <c r="C475" s="46"/>
      <c r="D475" s="47"/>
      <c r="E475" s="47"/>
      <c r="F475" s="47"/>
      <c r="G475" s="48"/>
      <c r="H475" s="48"/>
      <c r="I475" s="49"/>
    </row>
    <row r="476" spans="3:9" x14ac:dyDescent="0.25">
      <c r="C476" s="46"/>
      <c r="D476" s="47"/>
      <c r="E476" s="47"/>
      <c r="F476" s="47"/>
      <c r="G476" s="48"/>
      <c r="H476" s="48"/>
      <c r="I476" s="49"/>
    </row>
    <row r="477" spans="3:9" x14ac:dyDescent="0.25">
      <c r="C477" s="46"/>
      <c r="D477" s="47"/>
      <c r="E477" s="47"/>
      <c r="F477" s="47"/>
      <c r="G477" s="48"/>
      <c r="H477" s="48"/>
      <c r="I477" s="49"/>
    </row>
    <row r="478" spans="3:9" x14ac:dyDescent="0.25">
      <c r="C478" s="46"/>
      <c r="D478" s="47"/>
      <c r="E478" s="47"/>
      <c r="F478" s="47"/>
      <c r="G478" s="48"/>
      <c r="H478" s="48"/>
      <c r="I478" s="49"/>
    </row>
    <row r="479" spans="3:9" x14ac:dyDescent="0.25">
      <c r="C479" s="46"/>
      <c r="D479" s="47"/>
      <c r="E479" s="47"/>
      <c r="F479" s="47"/>
      <c r="G479" s="48"/>
      <c r="H479" s="48"/>
      <c r="I479" s="49"/>
    </row>
    <row r="480" spans="3:9" x14ac:dyDescent="0.25">
      <c r="C480" s="46"/>
      <c r="D480" s="47"/>
      <c r="E480" s="47"/>
      <c r="F480" s="47"/>
      <c r="G480" s="48"/>
      <c r="H480" s="48"/>
      <c r="I480" s="49"/>
    </row>
    <row r="481" spans="3:9" x14ac:dyDescent="0.25">
      <c r="C481" s="46"/>
      <c r="D481" s="47"/>
      <c r="E481" s="47"/>
      <c r="F481" s="47"/>
      <c r="G481" s="48"/>
      <c r="H481" s="48"/>
      <c r="I481" s="49"/>
    </row>
    <row r="482" spans="3:9" x14ac:dyDescent="0.25">
      <c r="C482" s="46"/>
      <c r="D482" s="47"/>
      <c r="E482" s="47"/>
      <c r="F482" s="47"/>
      <c r="G482" s="48"/>
      <c r="H482" s="48"/>
      <c r="I482" s="49"/>
    </row>
    <row r="483" spans="3:9" x14ac:dyDescent="0.25">
      <c r="C483" s="46"/>
      <c r="D483" s="47"/>
      <c r="E483" s="47"/>
      <c r="F483" s="47"/>
      <c r="G483" s="48"/>
      <c r="H483" s="48"/>
      <c r="I483" s="49"/>
    </row>
    <row r="484" spans="3:9" x14ac:dyDescent="0.25">
      <c r="C484" s="46"/>
      <c r="D484" s="47"/>
      <c r="E484" s="47"/>
      <c r="F484" s="47"/>
      <c r="G484" s="48"/>
      <c r="H484" s="48"/>
      <c r="I484" s="49"/>
    </row>
    <row r="485" spans="3:9" x14ac:dyDescent="0.25">
      <c r="C485" s="46"/>
      <c r="D485" s="47"/>
      <c r="E485" s="47"/>
      <c r="F485" s="47"/>
      <c r="G485" s="48"/>
      <c r="H485" s="48"/>
      <c r="I485" s="49"/>
    </row>
    <row r="486" spans="3:9" x14ac:dyDescent="0.25">
      <c r="C486" s="46"/>
      <c r="D486" s="47"/>
      <c r="E486" s="47"/>
      <c r="F486" s="47"/>
      <c r="G486" s="48"/>
      <c r="H486" s="48"/>
      <c r="I486" s="49"/>
    </row>
    <row r="487" spans="3:9" x14ac:dyDescent="0.25">
      <c r="C487" s="46"/>
      <c r="D487" s="47"/>
      <c r="E487" s="47"/>
      <c r="F487" s="47"/>
      <c r="G487" s="48"/>
      <c r="H487" s="48"/>
      <c r="I487" s="49"/>
    </row>
    <row r="488" spans="3:9" x14ac:dyDescent="0.25">
      <c r="C488" s="46"/>
      <c r="D488" s="47"/>
      <c r="E488" s="47"/>
      <c r="F488" s="47"/>
      <c r="G488" s="48"/>
      <c r="H488" s="48"/>
      <c r="I488" s="49"/>
    </row>
    <row r="489" spans="3:9" x14ac:dyDescent="0.25">
      <c r="C489" s="46"/>
      <c r="D489" s="47"/>
      <c r="E489" s="47"/>
      <c r="F489" s="47"/>
      <c r="G489" s="48"/>
      <c r="H489" s="48"/>
      <c r="I489" s="49"/>
    </row>
    <row r="490" spans="3:9" x14ac:dyDescent="0.25">
      <c r="C490" s="46"/>
      <c r="D490" s="47"/>
      <c r="E490" s="47"/>
      <c r="F490" s="47"/>
      <c r="G490" s="48"/>
      <c r="H490" s="48"/>
      <c r="I490" s="49"/>
    </row>
    <row r="491" spans="3:9" x14ac:dyDescent="0.25">
      <c r="C491" s="46"/>
      <c r="D491" s="47"/>
      <c r="E491" s="47"/>
      <c r="F491" s="47"/>
      <c r="G491" s="48"/>
      <c r="H491" s="48"/>
      <c r="I491" s="49"/>
    </row>
    <row r="492" spans="3:9" x14ac:dyDescent="0.25">
      <c r="C492" s="46"/>
      <c r="D492" s="47"/>
      <c r="E492" s="47"/>
      <c r="F492" s="47"/>
      <c r="G492" s="48"/>
      <c r="H492" s="48"/>
      <c r="I492" s="49"/>
    </row>
    <row r="493" spans="3:9" x14ac:dyDescent="0.25">
      <c r="C493" s="46"/>
      <c r="D493" s="47"/>
      <c r="E493" s="47"/>
      <c r="F493" s="47"/>
      <c r="G493" s="48"/>
      <c r="H493" s="48"/>
      <c r="I493" s="49"/>
    </row>
    <row r="494" spans="3:9" x14ac:dyDescent="0.25">
      <c r="C494" s="46"/>
      <c r="D494" s="47"/>
      <c r="E494" s="47"/>
      <c r="F494" s="47"/>
      <c r="G494" s="48"/>
      <c r="H494" s="48"/>
      <c r="I494" s="49"/>
    </row>
    <row r="495" spans="3:9" x14ac:dyDescent="0.25">
      <c r="C495" s="46"/>
      <c r="D495" s="47"/>
      <c r="E495" s="47"/>
      <c r="F495" s="47"/>
      <c r="G495" s="48"/>
      <c r="H495" s="48"/>
      <c r="I495" s="49"/>
    </row>
    <row r="496" spans="3:9" x14ac:dyDescent="0.25">
      <c r="C496" s="46"/>
      <c r="D496" s="47"/>
      <c r="E496" s="47"/>
      <c r="F496" s="47"/>
      <c r="G496" s="48"/>
      <c r="H496" s="48"/>
      <c r="I496" s="49"/>
    </row>
    <row r="497" spans="3:9" x14ac:dyDescent="0.25">
      <c r="C497" s="46"/>
      <c r="D497" s="47"/>
      <c r="E497" s="47"/>
      <c r="F497" s="47"/>
      <c r="G497" s="48"/>
      <c r="H497" s="48"/>
      <c r="I497" s="49"/>
    </row>
    <row r="498" spans="3:9" x14ac:dyDescent="0.25">
      <c r="C498" s="46"/>
      <c r="D498" s="47"/>
      <c r="E498" s="47"/>
      <c r="F498" s="47"/>
      <c r="G498" s="48"/>
      <c r="H498" s="48"/>
      <c r="I498" s="49"/>
    </row>
    <row r="499" spans="3:9" x14ac:dyDescent="0.25">
      <c r="C499" s="46"/>
      <c r="D499" s="47"/>
      <c r="E499" s="47"/>
      <c r="F499" s="47"/>
      <c r="G499" s="48"/>
      <c r="H499" s="48"/>
      <c r="I499" s="49"/>
    </row>
    <row r="500" spans="3:9" x14ac:dyDescent="0.25">
      <c r="C500" s="46"/>
      <c r="D500" s="47"/>
      <c r="E500" s="47"/>
      <c r="F500" s="47"/>
      <c r="G500" s="48"/>
      <c r="H500" s="48"/>
      <c r="I500" s="49"/>
    </row>
    <row r="501" spans="3:9" x14ac:dyDescent="0.25">
      <c r="C501" s="46"/>
      <c r="D501" s="47"/>
      <c r="E501" s="47"/>
      <c r="F501" s="47"/>
      <c r="G501" s="48"/>
      <c r="H501" s="48"/>
      <c r="I501" s="49"/>
    </row>
    <row r="502" spans="3:9" x14ac:dyDescent="0.25">
      <c r="C502" s="46"/>
      <c r="D502" s="47"/>
      <c r="E502" s="47"/>
      <c r="F502" s="47"/>
      <c r="G502" s="48"/>
      <c r="H502" s="48"/>
      <c r="I502" s="49"/>
    </row>
    <row r="503" spans="3:9" x14ac:dyDescent="0.25">
      <c r="C503" s="46"/>
      <c r="D503" s="47"/>
      <c r="E503" s="47"/>
      <c r="F503" s="47"/>
      <c r="G503" s="48"/>
      <c r="H503" s="48"/>
      <c r="I503" s="49"/>
    </row>
    <row r="504" spans="3:9" x14ac:dyDescent="0.25">
      <c r="C504" s="46"/>
      <c r="D504" s="47"/>
      <c r="E504" s="47"/>
      <c r="F504" s="47"/>
      <c r="G504" s="48"/>
      <c r="H504" s="48"/>
      <c r="I504" s="49"/>
    </row>
    <row r="505" spans="3:9" x14ac:dyDescent="0.25">
      <c r="C505" s="46"/>
      <c r="D505" s="47"/>
      <c r="E505" s="47"/>
      <c r="F505" s="47"/>
      <c r="G505" s="48"/>
      <c r="H505" s="48"/>
      <c r="I505" s="49"/>
    </row>
    <row r="506" spans="3:9" x14ac:dyDescent="0.25">
      <c r="C506" s="46"/>
      <c r="D506" s="47"/>
      <c r="E506" s="47"/>
      <c r="F506" s="47"/>
      <c r="G506" s="48"/>
      <c r="H506" s="48"/>
      <c r="I506" s="49"/>
    </row>
    <row r="507" spans="3:9" x14ac:dyDescent="0.25">
      <c r="C507" s="46"/>
      <c r="D507" s="47"/>
      <c r="E507" s="47"/>
      <c r="F507" s="47"/>
      <c r="G507" s="48"/>
      <c r="H507" s="48"/>
      <c r="I507" s="49"/>
    </row>
    <row r="508" spans="3:9" x14ac:dyDescent="0.25">
      <c r="C508" s="46"/>
      <c r="D508" s="47"/>
      <c r="E508" s="47"/>
      <c r="F508" s="47"/>
      <c r="G508" s="48"/>
      <c r="H508" s="48"/>
      <c r="I508" s="49"/>
    </row>
    <row r="509" spans="3:9" x14ac:dyDescent="0.25">
      <c r="C509" s="46"/>
      <c r="D509" s="47"/>
      <c r="E509" s="47"/>
      <c r="F509" s="47"/>
      <c r="G509" s="48"/>
      <c r="H509" s="48"/>
      <c r="I509" s="49"/>
    </row>
    <row r="510" spans="3:9" x14ac:dyDescent="0.25">
      <c r="C510" s="46"/>
      <c r="D510" s="47"/>
      <c r="E510" s="47"/>
      <c r="F510" s="47"/>
      <c r="G510" s="48"/>
      <c r="H510" s="48"/>
      <c r="I510" s="49"/>
    </row>
    <row r="511" spans="3:9" x14ac:dyDescent="0.25">
      <c r="C511" s="46"/>
      <c r="D511" s="47"/>
      <c r="E511" s="47"/>
      <c r="F511" s="47"/>
      <c r="G511" s="48"/>
      <c r="H511" s="48"/>
      <c r="I511" s="49"/>
    </row>
    <row r="512" spans="3:9" x14ac:dyDescent="0.25">
      <c r="C512" s="46"/>
      <c r="D512" s="47"/>
      <c r="E512" s="47"/>
      <c r="F512" s="47"/>
      <c r="G512" s="48"/>
      <c r="H512" s="48"/>
      <c r="I512" s="49"/>
    </row>
    <row r="513" spans="3:9" x14ac:dyDescent="0.25">
      <c r="C513" s="46"/>
      <c r="D513" s="47"/>
      <c r="E513" s="47"/>
      <c r="F513" s="47"/>
      <c r="G513" s="48"/>
      <c r="H513" s="48"/>
      <c r="I513" s="49"/>
    </row>
    <row r="514" spans="3:9" x14ac:dyDescent="0.25">
      <c r="C514" s="46"/>
      <c r="D514" s="47"/>
      <c r="E514" s="47"/>
      <c r="F514" s="47"/>
      <c r="G514" s="48"/>
      <c r="H514" s="48"/>
      <c r="I514" s="49"/>
    </row>
    <row r="515" spans="3:9" x14ac:dyDescent="0.25">
      <c r="C515" s="46"/>
      <c r="D515" s="47"/>
      <c r="E515" s="47"/>
      <c r="F515" s="47"/>
      <c r="G515" s="48"/>
      <c r="H515" s="48"/>
      <c r="I515" s="49"/>
    </row>
    <row r="516" spans="3:9" x14ac:dyDescent="0.25">
      <c r="C516" s="46"/>
      <c r="D516" s="47"/>
      <c r="E516" s="47"/>
      <c r="F516" s="47"/>
      <c r="G516" s="48"/>
      <c r="H516" s="48"/>
      <c r="I516" s="49"/>
    </row>
    <row r="517" spans="3:9" x14ac:dyDescent="0.25">
      <c r="C517" s="46"/>
      <c r="D517" s="47"/>
      <c r="E517" s="47"/>
      <c r="F517" s="47"/>
      <c r="G517" s="48"/>
      <c r="H517" s="48"/>
      <c r="I517" s="49"/>
    </row>
    <row r="518" spans="3:9" x14ac:dyDescent="0.25">
      <c r="C518" s="46"/>
      <c r="D518" s="47"/>
      <c r="E518" s="47"/>
      <c r="F518" s="47"/>
      <c r="G518" s="48"/>
      <c r="H518" s="48"/>
      <c r="I518" s="49"/>
    </row>
    <row r="519" spans="3:9" x14ac:dyDescent="0.25">
      <c r="C519" s="46"/>
      <c r="D519" s="47"/>
      <c r="E519" s="47"/>
      <c r="F519" s="47"/>
      <c r="G519" s="48"/>
      <c r="H519" s="48"/>
      <c r="I519" s="49"/>
    </row>
    <row r="520" spans="3:9" x14ac:dyDescent="0.25">
      <c r="C520" s="46"/>
      <c r="D520" s="47"/>
      <c r="E520" s="47"/>
      <c r="F520" s="47"/>
      <c r="G520" s="48"/>
      <c r="H520" s="48"/>
      <c r="I520" s="49"/>
    </row>
    <row r="521" spans="3:9" x14ac:dyDescent="0.25">
      <c r="C521" s="46"/>
      <c r="D521" s="47"/>
      <c r="E521" s="47"/>
      <c r="F521" s="47"/>
      <c r="G521" s="48"/>
      <c r="H521" s="48"/>
      <c r="I521" s="49"/>
    </row>
    <row r="522" spans="3:9" x14ac:dyDescent="0.25">
      <c r="C522" s="46"/>
      <c r="D522" s="47"/>
      <c r="E522" s="47"/>
      <c r="F522" s="47"/>
      <c r="G522" s="48"/>
      <c r="H522" s="48"/>
      <c r="I522" s="49"/>
    </row>
    <row r="523" spans="3:9" x14ac:dyDescent="0.25">
      <c r="C523" s="46"/>
      <c r="D523" s="47"/>
      <c r="E523" s="47"/>
      <c r="F523" s="47"/>
      <c r="G523" s="48"/>
      <c r="H523" s="48"/>
      <c r="I523" s="49"/>
    </row>
    <row r="524" spans="3:9" x14ac:dyDescent="0.25">
      <c r="C524" s="46"/>
      <c r="D524" s="47"/>
      <c r="E524" s="47"/>
      <c r="F524" s="47"/>
      <c r="G524" s="48"/>
      <c r="H524" s="48"/>
      <c r="I524" s="49"/>
    </row>
    <row r="525" spans="3:9" x14ac:dyDescent="0.25">
      <c r="C525" s="46"/>
      <c r="D525" s="47"/>
      <c r="E525" s="47"/>
      <c r="F525" s="47"/>
      <c r="G525" s="48"/>
      <c r="H525" s="48"/>
      <c r="I525" s="49"/>
    </row>
    <row r="526" spans="3:9" x14ac:dyDescent="0.25">
      <c r="C526" s="46"/>
      <c r="D526" s="47"/>
      <c r="E526" s="47"/>
      <c r="F526" s="47"/>
      <c r="G526" s="48"/>
      <c r="H526" s="48"/>
      <c r="I526" s="49"/>
    </row>
    <row r="527" spans="3:9" x14ac:dyDescent="0.25">
      <c r="C527" s="46"/>
      <c r="D527" s="47"/>
      <c r="E527" s="47"/>
      <c r="F527" s="47"/>
      <c r="G527" s="48"/>
      <c r="H527" s="48"/>
      <c r="I527" s="49"/>
    </row>
    <row r="528" spans="3:9" x14ac:dyDescent="0.25">
      <c r="C528" s="46"/>
      <c r="D528" s="47"/>
      <c r="E528" s="47"/>
      <c r="F528" s="47"/>
      <c r="G528" s="48"/>
      <c r="H528" s="48"/>
      <c r="I528" s="49"/>
    </row>
    <row r="529" spans="3:9" x14ac:dyDescent="0.25">
      <c r="C529" s="46"/>
      <c r="D529" s="47"/>
      <c r="E529" s="47"/>
      <c r="F529" s="47"/>
      <c r="G529" s="48"/>
      <c r="H529" s="48"/>
      <c r="I529" s="49"/>
    </row>
    <row r="530" spans="3:9" x14ac:dyDescent="0.25">
      <c r="C530" s="46"/>
      <c r="D530" s="47"/>
      <c r="E530" s="47"/>
      <c r="F530" s="47"/>
      <c r="G530" s="48"/>
      <c r="H530" s="48"/>
      <c r="I530" s="49"/>
    </row>
    <row r="531" spans="3:9" x14ac:dyDescent="0.25">
      <c r="C531" s="46"/>
      <c r="D531" s="47"/>
      <c r="E531" s="47"/>
      <c r="F531" s="47"/>
      <c r="G531" s="48"/>
      <c r="H531" s="48"/>
      <c r="I531" s="49"/>
    </row>
    <row r="532" spans="3:9" x14ac:dyDescent="0.25">
      <c r="C532" s="46"/>
      <c r="D532" s="47"/>
      <c r="E532" s="47"/>
      <c r="F532" s="47"/>
      <c r="G532" s="48"/>
      <c r="H532" s="48"/>
      <c r="I532" s="49"/>
    </row>
    <row r="533" spans="3:9" x14ac:dyDescent="0.25">
      <c r="C533" s="46"/>
      <c r="D533" s="47"/>
      <c r="E533" s="47"/>
      <c r="F533" s="47"/>
      <c r="G533" s="48"/>
      <c r="H533" s="48"/>
      <c r="I533" s="49"/>
    </row>
    <row r="534" spans="3:9" x14ac:dyDescent="0.25">
      <c r="C534" s="46"/>
      <c r="D534" s="47"/>
      <c r="E534" s="47"/>
      <c r="F534" s="47"/>
      <c r="G534" s="48"/>
      <c r="H534" s="48"/>
      <c r="I534" s="49"/>
    </row>
    <row r="535" spans="3:9" x14ac:dyDescent="0.25">
      <c r="C535" s="46"/>
      <c r="D535" s="47"/>
      <c r="E535" s="47"/>
      <c r="F535" s="47"/>
      <c r="G535" s="48"/>
      <c r="H535" s="48"/>
      <c r="I535" s="49"/>
    </row>
    <row r="536" spans="3:9" x14ac:dyDescent="0.25">
      <c r="C536" s="46"/>
      <c r="D536" s="47"/>
      <c r="E536" s="47"/>
      <c r="F536" s="47"/>
      <c r="G536" s="48"/>
      <c r="H536" s="48"/>
      <c r="I536" s="49"/>
    </row>
    <row r="537" spans="3:9" x14ac:dyDescent="0.25">
      <c r="C537" s="46"/>
      <c r="D537" s="47"/>
      <c r="E537" s="47"/>
      <c r="F537" s="47"/>
      <c r="G537" s="48"/>
      <c r="H537" s="48"/>
      <c r="I537" s="49"/>
    </row>
    <row r="538" spans="3:9" x14ac:dyDescent="0.25">
      <c r="C538" s="46"/>
      <c r="D538" s="47"/>
      <c r="E538" s="47"/>
      <c r="F538" s="47"/>
      <c r="G538" s="48"/>
      <c r="H538" s="48"/>
      <c r="I538" s="49"/>
    </row>
    <row r="539" spans="3:9" x14ac:dyDescent="0.25">
      <c r="C539" s="46"/>
      <c r="D539" s="47"/>
      <c r="E539" s="47"/>
      <c r="F539" s="47"/>
      <c r="G539" s="48"/>
      <c r="H539" s="48"/>
      <c r="I539" s="49"/>
    </row>
    <row r="540" spans="3:9" x14ac:dyDescent="0.25">
      <c r="C540" s="46"/>
      <c r="D540" s="47"/>
      <c r="E540" s="47"/>
      <c r="F540" s="47"/>
      <c r="G540" s="48"/>
      <c r="H540" s="48"/>
      <c r="I540" s="49"/>
    </row>
    <row r="541" spans="3:9" x14ac:dyDescent="0.25">
      <c r="C541" s="46"/>
      <c r="D541" s="47"/>
      <c r="E541" s="47"/>
      <c r="F541" s="47"/>
      <c r="G541" s="48"/>
      <c r="H541" s="48"/>
      <c r="I541" s="49"/>
    </row>
    <row r="542" spans="3:9" x14ac:dyDescent="0.25">
      <c r="C542" s="46"/>
      <c r="D542" s="47"/>
      <c r="E542" s="47"/>
      <c r="F542" s="47"/>
      <c r="G542" s="48"/>
      <c r="H542" s="48"/>
      <c r="I542" s="49"/>
    </row>
    <row r="543" spans="3:9" x14ac:dyDescent="0.25">
      <c r="C543" s="46"/>
      <c r="D543" s="47"/>
      <c r="E543" s="47"/>
      <c r="F543" s="47"/>
      <c r="G543" s="48"/>
      <c r="H543" s="48"/>
      <c r="I543" s="49"/>
    </row>
    <row r="544" spans="3:9" x14ac:dyDescent="0.25">
      <c r="C544" s="46"/>
      <c r="D544" s="47"/>
      <c r="E544" s="47"/>
      <c r="F544" s="47"/>
      <c r="G544" s="48"/>
      <c r="H544" s="48"/>
      <c r="I544" s="49"/>
    </row>
    <row r="545" spans="3:9" x14ac:dyDescent="0.25">
      <c r="C545" s="46"/>
      <c r="D545" s="47"/>
      <c r="E545" s="47"/>
      <c r="F545" s="47"/>
      <c r="G545" s="48"/>
      <c r="H545" s="48"/>
      <c r="I545" s="49"/>
    </row>
    <row r="546" spans="3:9" x14ac:dyDescent="0.25">
      <c r="C546" s="46"/>
      <c r="D546" s="47"/>
      <c r="E546" s="47"/>
      <c r="F546" s="47"/>
      <c r="G546" s="48"/>
      <c r="H546" s="48"/>
      <c r="I546" s="49"/>
    </row>
    <row r="547" spans="3:9" x14ac:dyDescent="0.25">
      <c r="C547" s="46"/>
      <c r="D547" s="47"/>
      <c r="E547" s="47"/>
      <c r="F547" s="47"/>
      <c r="G547" s="48"/>
      <c r="H547" s="48"/>
      <c r="I547" s="49"/>
    </row>
    <row r="548" spans="3:9" x14ac:dyDescent="0.25">
      <c r="C548" s="46"/>
      <c r="D548" s="47"/>
      <c r="E548" s="47"/>
      <c r="F548" s="47"/>
      <c r="G548" s="48"/>
      <c r="H548" s="48"/>
      <c r="I548" s="49"/>
    </row>
    <row r="549" spans="3:9" x14ac:dyDescent="0.25">
      <c r="C549" s="46"/>
      <c r="D549" s="47"/>
      <c r="E549" s="47"/>
      <c r="F549" s="47"/>
      <c r="G549" s="48"/>
      <c r="H549" s="48"/>
      <c r="I549" s="49"/>
    </row>
    <row r="550" spans="3:9" x14ac:dyDescent="0.25">
      <c r="C550" s="46"/>
      <c r="D550" s="47"/>
      <c r="E550" s="47"/>
      <c r="F550" s="47"/>
      <c r="G550" s="48"/>
      <c r="H550" s="48"/>
      <c r="I550" s="49"/>
    </row>
    <row r="551" spans="3:9" x14ac:dyDescent="0.25">
      <c r="C551" s="46"/>
      <c r="D551" s="47"/>
      <c r="E551" s="47"/>
      <c r="F551" s="47"/>
      <c r="G551" s="48"/>
      <c r="H551" s="48"/>
      <c r="I551" s="49"/>
    </row>
    <row r="552" spans="3:9" x14ac:dyDescent="0.25">
      <c r="C552" s="46"/>
      <c r="D552" s="47"/>
      <c r="E552" s="47"/>
      <c r="F552" s="47"/>
      <c r="G552" s="48"/>
      <c r="H552" s="48"/>
      <c r="I552" s="49"/>
    </row>
    <row r="553" spans="3:9" x14ac:dyDescent="0.25">
      <c r="C553" s="46"/>
      <c r="D553" s="47"/>
      <c r="E553" s="47"/>
      <c r="F553" s="47"/>
      <c r="G553" s="48"/>
      <c r="H553" s="48"/>
      <c r="I553" s="49"/>
    </row>
    <row r="554" spans="3:9" x14ac:dyDescent="0.25">
      <c r="C554" s="46"/>
      <c r="D554" s="47"/>
      <c r="E554" s="47"/>
      <c r="F554" s="47"/>
      <c r="G554" s="48"/>
      <c r="H554" s="48"/>
      <c r="I554" s="49"/>
    </row>
    <row r="555" spans="3:9" x14ac:dyDescent="0.25">
      <c r="C555" s="46"/>
      <c r="D555" s="47"/>
      <c r="E555" s="47"/>
      <c r="F555" s="47"/>
      <c r="G555" s="48"/>
      <c r="H555" s="48"/>
      <c r="I555" s="49"/>
    </row>
    <row r="556" spans="3:9" x14ac:dyDescent="0.25">
      <c r="C556" s="46"/>
      <c r="D556" s="47"/>
      <c r="E556" s="47"/>
      <c r="F556" s="47"/>
      <c r="G556" s="48"/>
      <c r="H556" s="48"/>
      <c r="I556" s="49"/>
    </row>
    <row r="557" spans="3:9" x14ac:dyDescent="0.25">
      <c r="C557" s="46"/>
      <c r="D557" s="47"/>
      <c r="E557" s="47"/>
      <c r="F557" s="47"/>
      <c r="G557" s="48"/>
      <c r="H557" s="48"/>
      <c r="I557" s="49"/>
    </row>
    <row r="558" spans="3:9" x14ac:dyDescent="0.25">
      <c r="C558" s="46"/>
      <c r="D558" s="47"/>
      <c r="E558" s="47"/>
      <c r="F558" s="47"/>
      <c r="G558" s="48"/>
      <c r="H558" s="48"/>
      <c r="I558" s="49"/>
    </row>
    <row r="559" spans="3:9" x14ac:dyDescent="0.25">
      <c r="C559" s="46"/>
      <c r="D559" s="47"/>
      <c r="E559" s="47"/>
      <c r="F559" s="47"/>
      <c r="G559" s="48"/>
      <c r="H559" s="48"/>
      <c r="I559" s="49"/>
    </row>
    <row r="560" spans="3:9" x14ac:dyDescent="0.25">
      <c r="C560" s="46"/>
      <c r="D560" s="47"/>
      <c r="E560" s="47"/>
      <c r="F560" s="47"/>
      <c r="G560" s="48"/>
      <c r="H560" s="48"/>
      <c r="I560" s="49"/>
    </row>
    <row r="561" spans="3:9" x14ac:dyDescent="0.25">
      <c r="C561" s="46"/>
      <c r="D561" s="47"/>
      <c r="E561" s="47"/>
      <c r="F561" s="47"/>
      <c r="G561" s="48"/>
      <c r="H561" s="48"/>
      <c r="I561" s="49"/>
    </row>
    <row r="562" spans="3:9" x14ac:dyDescent="0.25">
      <c r="C562" s="46"/>
      <c r="D562" s="47"/>
      <c r="E562" s="47"/>
      <c r="F562" s="47"/>
      <c r="G562" s="48"/>
      <c r="H562" s="48"/>
      <c r="I562" s="49"/>
    </row>
    <row r="563" spans="3:9" x14ac:dyDescent="0.25">
      <c r="C563" s="46"/>
      <c r="D563" s="47"/>
      <c r="E563" s="47"/>
      <c r="F563" s="47"/>
      <c r="G563" s="48"/>
      <c r="H563" s="48"/>
      <c r="I563" s="49"/>
    </row>
    <row r="564" spans="3:9" x14ac:dyDescent="0.25">
      <c r="C564" s="46"/>
      <c r="D564" s="47"/>
      <c r="E564" s="47"/>
      <c r="F564" s="47"/>
      <c r="G564" s="48"/>
      <c r="H564" s="48"/>
      <c r="I564" s="49"/>
    </row>
    <row r="565" spans="3:9" x14ac:dyDescent="0.25">
      <c r="C565" s="46"/>
      <c r="D565" s="47"/>
      <c r="E565" s="47"/>
      <c r="F565" s="47"/>
      <c r="G565" s="48"/>
      <c r="H565" s="48"/>
      <c r="I565" s="49"/>
    </row>
    <row r="566" spans="3:9" x14ac:dyDescent="0.25">
      <c r="C566" s="46"/>
      <c r="D566" s="47"/>
      <c r="E566" s="47"/>
      <c r="F566" s="47"/>
      <c r="G566" s="48"/>
      <c r="H566" s="48"/>
      <c r="I566" s="49"/>
    </row>
    <row r="567" spans="3:9" x14ac:dyDescent="0.25">
      <c r="C567" s="46"/>
      <c r="D567" s="47"/>
      <c r="E567" s="47"/>
      <c r="F567" s="47"/>
      <c r="G567" s="48"/>
      <c r="H567" s="48"/>
      <c r="I567" s="49"/>
    </row>
    <row r="568" spans="3:9" x14ac:dyDescent="0.25">
      <c r="C568" s="46"/>
      <c r="D568" s="47"/>
      <c r="E568" s="47"/>
      <c r="F568" s="47"/>
      <c r="G568" s="48"/>
      <c r="H568" s="48"/>
      <c r="I568" s="49"/>
    </row>
    <row r="569" spans="3:9" x14ac:dyDescent="0.25">
      <c r="C569" s="46"/>
      <c r="D569" s="47"/>
      <c r="E569" s="47"/>
      <c r="F569" s="47"/>
      <c r="G569" s="48"/>
      <c r="H569" s="48"/>
      <c r="I569" s="49"/>
    </row>
    <row r="570" spans="3:9" x14ac:dyDescent="0.25">
      <c r="C570" s="46"/>
      <c r="D570" s="47"/>
      <c r="E570" s="47"/>
      <c r="F570" s="47"/>
      <c r="G570" s="48"/>
      <c r="H570" s="48"/>
      <c r="I570" s="49"/>
    </row>
    <row r="571" spans="3:9" x14ac:dyDescent="0.25">
      <c r="C571" s="46"/>
      <c r="D571" s="47"/>
      <c r="E571" s="47"/>
      <c r="F571" s="47"/>
      <c r="G571" s="48"/>
      <c r="H571" s="48"/>
      <c r="I571" s="49"/>
    </row>
    <row r="572" spans="3:9" x14ac:dyDescent="0.25">
      <c r="C572" s="46"/>
      <c r="D572" s="47"/>
      <c r="E572" s="47"/>
      <c r="F572" s="47"/>
      <c r="G572" s="48"/>
      <c r="H572" s="48"/>
      <c r="I572" s="49"/>
    </row>
    <row r="573" spans="3:9" x14ac:dyDescent="0.25">
      <c r="C573" s="46"/>
      <c r="D573" s="47"/>
      <c r="E573" s="47"/>
      <c r="F573" s="47"/>
      <c r="G573" s="48"/>
      <c r="H573" s="48"/>
      <c r="I573" s="49"/>
    </row>
    <row r="574" spans="3:9" x14ac:dyDescent="0.25">
      <c r="C574" s="46"/>
      <c r="D574" s="47"/>
      <c r="E574" s="47"/>
      <c r="F574" s="47"/>
      <c r="G574" s="48"/>
      <c r="H574" s="48"/>
      <c r="I574" s="49"/>
    </row>
    <row r="575" spans="3:9" x14ac:dyDescent="0.25">
      <c r="C575" s="46"/>
      <c r="D575" s="47"/>
      <c r="E575" s="47"/>
      <c r="F575" s="47"/>
      <c r="G575" s="48"/>
      <c r="H575" s="48"/>
      <c r="I575" s="49"/>
    </row>
    <row r="576" spans="3:9" x14ac:dyDescent="0.25">
      <c r="C576" s="46"/>
      <c r="D576" s="47"/>
      <c r="E576" s="47"/>
      <c r="F576" s="47"/>
      <c r="G576" s="48"/>
      <c r="H576" s="48"/>
      <c r="I576" s="49"/>
    </row>
    <row r="577" spans="3:9" x14ac:dyDescent="0.25">
      <c r="C577" s="46"/>
      <c r="D577" s="47"/>
      <c r="E577" s="47"/>
      <c r="F577" s="47"/>
      <c r="G577" s="48"/>
      <c r="H577" s="48"/>
      <c r="I577" s="49"/>
    </row>
    <row r="578" spans="3:9" x14ac:dyDescent="0.25">
      <c r="C578" s="46"/>
      <c r="D578" s="47"/>
      <c r="E578" s="47"/>
      <c r="F578" s="47"/>
      <c r="G578" s="48"/>
      <c r="H578" s="48"/>
      <c r="I578" s="49"/>
    </row>
    <row r="579" spans="3:9" x14ac:dyDescent="0.25">
      <c r="C579" s="46"/>
      <c r="D579" s="47"/>
      <c r="E579" s="47"/>
      <c r="F579" s="47"/>
      <c r="G579" s="48"/>
      <c r="H579" s="48"/>
      <c r="I579" s="49"/>
    </row>
    <row r="580" spans="3:9" x14ac:dyDescent="0.25">
      <c r="C580" s="46"/>
      <c r="D580" s="47"/>
      <c r="E580" s="47"/>
      <c r="F580" s="47"/>
      <c r="G580" s="48"/>
      <c r="H580" s="48"/>
      <c r="I580" s="49"/>
    </row>
    <row r="581" spans="3:9" x14ac:dyDescent="0.25">
      <c r="C581" s="46"/>
      <c r="D581" s="47"/>
      <c r="E581" s="47"/>
      <c r="F581" s="47"/>
      <c r="G581" s="48"/>
      <c r="H581" s="48"/>
      <c r="I581" s="49"/>
    </row>
    <row r="582" spans="3:9" x14ac:dyDescent="0.25">
      <c r="C582" s="46"/>
      <c r="D582" s="47"/>
      <c r="E582" s="47"/>
      <c r="F582" s="47"/>
      <c r="G582" s="48"/>
      <c r="H582" s="48"/>
      <c r="I582" s="49"/>
    </row>
    <row r="583" spans="3:9" x14ac:dyDescent="0.25">
      <c r="C583" s="46"/>
      <c r="D583" s="47"/>
      <c r="E583" s="47"/>
      <c r="F583" s="47"/>
      <c r="G583" s="48"/>
      <c r="H583" s="48"/>
      <c r="I583" s="49"/>
    </row>
    <row r="584" spans="3:9" x14ac:dyDescent="0.25">
      <c r="C584" s="46"/>
      <c r="D584" s="47"/>
      <c r="E584" s="47"/>
      <c r="F584" s="47"/>
      <c r="G584" s="48"/>
      <c r="H584" s="48"/>
      <c r="I584" s="49"/>
    </row>
    <row r="585" spans="3:9" x14ac:dyDescent="0.25">
      <c r="C585" s="46"/>
      <c r="D585" s="47"/>
      <c r="E585" s="47"/>
      <c r="F585" s="47"/>
      <c r="G585" s="48"/>
      <c r="H585" s="48"/>
      <c r="I585" s="49"/>
    </row>
    <row r="586" spans="3:9" x14ac:dyDescent="0.25">
      <c r="C586" s="46"/>
      <c r="D586" s="47"/>
      <c r="E586" s="47"/>
      <c r="F586" s="47"/>
      <c r="G586" s="48"/>
      <c r="H586" s="48"/>
      <c r="I586" s="49"/>
    </row>
    <row r="587" spans="3:9" x14ac:dyDescent="0.25">
      <c r="C587" s="46"/>
      <c r="D587" s="47"/>
      <c r="E587" s="47"/>
      <c r="F587" s="47"/>
      <c r="G587" s="48"/>
      <c r="H587" s="48"/>
      <c r="I587" s="49"/>
    </row>
    <row r="588" spans="3:9" x14ac:dyDescent="0.25">
      <c r="C588" s="46"/>
      <c r="D588" s="47"/>
      <c r="E588" s="47"/>
      <c r="F588" s="47"/>
      <c r="G588" s="48"/>
      <c r="H588" s="48"/>
      <c r="I588" s="49"/>
    </row>
    <row r="589" spans="3:9" x14ac:dyDescent="0.25">
      <c r="C589" s="46"/>
      <c r="D589" s="47"/>
      <c r="E589" s="47"/>
      <c r="F589" s="47"/>
      <c r="G589" s="48"/>
      <c r="H589" s="48"/>
      <c r="I589" s="49"/>
    </row>
    <row r="590" spans="3:9" x14ac:dyDescent="0.25">
      <c r="C590" s="46"/>
      <c r="D590" s="47"/>
      <c r="E590" s="47"/>
      <c r="F590" s="47"/>
      <c r="G590" s="48"/>
      <c r="H590" s="48"/>
      <c r="I590" s="49"/>
    </row>
    <row r="591" spans="3:9" x14ac:dyDescent="0.25">
      <c r="C591" s="46"/>
      <c r="D591" s="47"/>
      <c r="E591" s="47"/>
      <c r="F591" s="47"/>
      <c r="G591" s="48"/>
      <c r="H591" s="48"/>
      <c r="I591" s="49"/>
    </row>
    <row r="592" spans="3:9" x14ac:dyDescent="0.25">
      <c r="C592" s="46"/>
      <c r="D592" s="47"/>
      <c r="E592" s="47"/>
      <c r="F592" s="47"/>
      <c r="G592" s="48"/>
      <c r="H592" s="48"/>
      <c r="I592" s="49"/>
    </row>
    <row r="593" spans="3:9" x14ac:dyDescent="0.25">
      <c r="C593" s="46"/>
      <c r="D593" s="47"/>
      <c r="E593" s="47"/>
      <c r="F593" s="47"/>
      <c r="G593" s="48"/>
      <c r="H593" s="48"/>
      <c r="I593" s="49"/>
    </row>
    <row r="594" spans="3:9" x14ac:dyDescent="0.25">
      <c r="C594" s="46"/>
      <c r="D594" s="47"/>
      <c r="E594" s="47"/>
      <c r="F594" s="47"/>
      <c r="G594" s="48"/>
      <c r="H594" s="48"/>
      <c r="I594" s="49"/>
    </row>
    <row r="595" spans="3:9" x14ac:dyDescent="0.25">
      <c r="C595" s="46"/>
      <c r="D595" s="47"/>
      <c r="E595" s="47"/>
      <c r="F595" s="47"/>
      <c r="G595" s="48"/>
      <c r="H595" s="48"/>
      <c r="I595" s="49"/>
    </row>
    <row r="596" spans="3:9" x14ac:dyDescent="0.25">
      <c r="C596" s="46"/>
      <c r="D596" s="47"/>
      <c r="E596" s="47"/>
      <c r="F596" s="47"/>
      <c r="G596" s="48"/>
      <c r="H596" s="48"/>
      <c r="I596" s="49"/>
    </row>
    <row r="597" spans="3:9" x14ac:dyDescent="0.25">
      <c r="C597" s="46"/>
      <c r="D597" s="47"/>
      <c r="E597" s="47"/>
      <c r="F597" s="47"/>
      <c r="G597" s="48"/>
      <c r="H597" s="48"/>
      <c r="I597" s="49"/>
    </row>
    <row r="598" spans="3:9" x14ac:dyDescent="0.25">
      <c r="C598" s="46"/>
      <c r="D598" s="47"/>
      <c r="E598" s="47"/>
      <c r="F598" s="47"/>
      <c r="G598" s="48"/>
      <c r="H598" s="48"/>
      <c r="I598" s="49"/>
    </row>
    <row r="599" spans="3:9" x14ac:dyDescent="0.25">
      <c r="C599" s="46"/>
      <c r="D599" s="47"/>
      <c r="E599" s="47"/>
      <c r="F599" s="47"/>
      <c r="G599" s="48"/>
      <c r="H599" s="48"/>
      <c r="I599" s="49"/>
    </row>
    <row r="600" spans="3:9" x14ac:dyDescent="0.25">
      <c r="C600" s="46"/>
      <c r="D600" s="47"/>
      <c r="E600" s="47"/>
      <c r="F600" s="47"/>
      <c r="G600" s="48"/>
      <c r="H600" s="48"/>
      <c r="I600" s="49"/>
    </row>
    <row r="601" spans="3:9" x14ac:dyDescent="0.25">
      <c r="C601" s="46"/>
      <c r="D601" s="47"/>
      <c r="E601" s="47"/>
      <c r="F601" s="47"/>
      <c r="G601" s="48"/>
      <c r="H601" s="48"/>
      <c r="I601" s="49"/>
    </row>
    <row r="602" spans="3:9" x14ac:dyDescent="0.25">
      <c r="C602" s="46"/>
      <c r="D602" s="47"/>
      <c r="E602" s="47"/>
      <c r="F602" s="47"/>
      <c r="G602" s="48"/>
      <c r="H602" s="48"/>
      <c r="I602" s="49"/>
    </row>
    <row r="603" spans="3:9" x14ac:dyDescent="0.25">
      <c r="C603" s="46"/>
      <c r="D603" s="47"/>
      <c r="E603" s="47"/>
      <c r="F603" s="47"/>
      <c r="G603" s="48"/>
      <c r="H603" s="48"/>
      <c r="I603" s="49"/>
    </row>
    <row r="604" spans="3:9" x14ac:dyDescent="0.25">
      <c r="C604" s="46"/>
      <c r="D604" s="47"/>
      <c r="E604" s="47"/>
      <c r="F604" s="47"/>
      <c r="G604" s="48"/>
      <c r="H604" s="48"/>
      <c r="I604" s="49"/>
    </row>
    <row r="605" spans="3:9" x14ac:dyDescent="0.25">
      <c r="C605" s="46"/>
      <c r="D605" s="47"/>
      <c r="E605" s="47"/>
      <c r="F605" s="47"/>
      <c r="G605" s="48"/>
      <c r="H605" s="48"/>
      <c r="I605" s="49"/>
    </row>
    <row r="606" spans="3:9" x14ac:dyDescent="0.25">
      <c r="C606" s="46"/>
      <c r="D606" s="47"/>
      <c r="E606" s="47"/>
      <c r="F606" s="47"/>
      <c r="G606" s="48"/>
      <c r="H606" s="48"/>
      <c r="I606" s="49"/>
    </row>
    <row r="607" spans="3:9" x14ac:dyDescent="0.25">
      <c r="C607" s="46"/>
      <c r="D607" s="47"/>
      <c r="E607" s="47"/>
      <c r="F607" s="47"/>
      <c r="G607" s="48"/>
      <c r="H607" s="48"/>
      <c r="I607" s="49"/>
    </row>
    <row r="608" spans="3:9" x14ac:dyDescent="0.25">
      <c r="C608" s="46"/>
      <c r="D608" s="47"/>
      <c r="E608" s="47"/>
      <c r="F608" s="47"/>
      <c r="G608" s="48"/>
      <c r="H608" s="48"/>
      <c r="I608" s="49"/>
    </row>
    <row r="609" spans="3:9" x14ac:dyDescent="0.25">
      <c r="C609" s="46"/>
      <c r="D609" s="47"/>
      <c r="E609" s="47"/>
      <c r="F609" s="47"/>
      <c r="G609" s="48"/>
      <c r="H609" s="48"/>
      <c r="I609" s="49"/>
    </row>
    <row r="610" spans="3:9" x14ac:dyDescent="0.25">
      <c r="C610" s="46"/>
      <c r="D610" s="47"/>
      <c r="E610" s="47"/>
      <c r="F610" s="47"/>
      <c r="G610" s="48"/>
      <c r="H610" s="48"/>
      <c r="I610" s="49"/>
    </row>
    <row r="611" spans="3:9" x14ac:dyDescent="0.25">
      <c r="C611" s="46"/>
      <c r="D611" s="47"/>
      <c r="E611" s="47"/>
      <c r="F611" s="47"/>
      <c r="G611" s="48"/>
      <c r="H611" s="48"/>
      <c r="I611" s="49"/>
    </row>
    <row r="612" spans="3:9" x14ac:dyDescent="0.25">
      <c r="C612" s="46"/>
      <c r="D612" s="47"/>
      <c r="E612" s="47"/>
      <c r="F612" s="47"/>
      <c r="G612" s="48"/>
      <c r="H612" s="48"/>
      <c r="I612" s="49"/>
    </row>
    <row r="613" spans="3:9" x14ac:dyDescent="0.25">
      <c r="C613" s="46"/>
      <c r="D613" s="47"/>
      <c r="E613" s="47"/>
      <c r="F613" s="47"/>
      <c r="G613" s="48"/>
      <c r="H613" s="48"/>
      <c r="I613" s="49"/>
    </row>
    <row r="614" spans="3:9" x14ac:dyDescent="0.25">
      <c r="C614" s="46"/>
      <c r="D614" s="47"/>
      <c r="E614" s="47"/>
      <c r="F614" s="47"/>
      <c r="G614" s="48"/>
      <c r="H614" s="48"/>
      <c r="I614" s="49"/>
    </row>
    <row r="615" spans="3:9" x14ac:dyDescent="0.25">
      <c r="C615" s="46"/>
      <c r="D615" s="47"/>
      <c r="E615" s="47"/>
      <c r="F615" s="47"/>
      <c r="G615" s="48"/>
      <c r="H615" s="48"/>
      <c r="I615" s="49"/>
    </row>
    <row r="616" spans="3:9" x14ac:dyDescent="0.25">
      <c r="C616" s="46"/>
      <c r="D616" s="47"/>
      <c r="E616" s="47"/>
      <c r="F616" s="47"/>
      <c r="G616" s="48"/>
      <c r="H616" s="48"/>
      <c r="I616" s="49"/>
    </row>
    <row r="617" spans="3:9" x14ac:dyDescent="0.25">
      <c r="C617" s="46"/>
      <c r="D617" s="47"/>
      <c r="E617" s="47"/>
      <c r="F617" s="47"/>
      <c r="G617" s="48"/>
      <c r="H617" s="48"/>
      <c r="I617" s="49"/>
    </row>
    <row r="618" spans="3:9" x14ac:dyDescent="0.25">
      <c r="C618" s="46"/>
      <c r="D618" s="47"/>
      <c r="E618" s="47"/>
      <c r="F618" s="47"/>
      <c r="G618" s="48"/>
      <c r="H618" s="48"/>
      <c r="I618" s="49"/>
    </row>
    <row r="619" spans="3:9" x14ac:dyDescent="0.25">
      <c r="C619" s="46"/>
      <c r="D619" s="47"/>
      <c r="E619" s="47"/>
      <c r="F619" s="47"/>
      <c r="G619" s="48"/>
      <c r="H619" s="48"/>
      <c r="I619" s="49"/>
    </row>
    <row r="620" spans="3:9" x14ac:dyDescent="0.25">
      <c r="C620" s="46"/>
      <c r="D620" s="47"/>
      <c r="E620" s="47"/>
      <c r="F620" s="47"/>
      <c r="G620" s="48"/>
      <c r="H620" s="48"/>
      <c r="I620" s="49"/>
    </row>
    <row r="621" spans="3:9" x14ac:dyDescent="0.25">
      <c r="C621" s="46"/>
      <c r="D621" s="47"/>
      <c r="E621" s="47"/>
      <c r="F621" s="47"/>
      <c r="G621" s="48"/>
      <c r="H621" s="48"/>
      <c r="I621" s="49"/>
    </row>
    <row r="622" spans="3:9" x14ac:dyDescent="0.25">
      <c r="C622" s="46"/>
      <c r="D622" s="47"/>
      <c r="E622" s="47"/>
      <c r="F622" s="47"/>
      <c r="G622" s="48"/>
      <c r="H622" s="48"/>
      <c r="I622" s="49"/>
    </row>
    <row r="623" spans="3:9" x14ac:dyDescent="0.25">
      <c r="C623" s="46"/>
      <c r="D623" s="47"/>
      <c r="E623" s="47"/>
      <c r="F623" s="47"/>
      <c r="G623" s="48"/>
      <c r="H623" s="48"/>
      <c r="I623" s="49"/>
    </row>
    <row r="624" spans="3:9" x14ac:dyDescent="0.25">
      <c r="C624" s="46"/>
      <c r="D624" s="47"/>
      <c r="E624" s="47"/>
      <c r="F624" s="47"/>
      <c r="G624" s="48"/>
      <c r="H624" s="48"/>
      <c r="I624" s="49"/>
    </row>
    <row r="625" spans="3:9" x14ac:dyDescent="0.25">
      <c r="C625" s="46"/>
      <c r="D625" s="47"/>
      <c r="E625" s="47"/>
      <c r="F625" s="47"/>
      <c r="G625" s="48"/>
      <c r="H625" s="48"/>
      <c r="I625" s="49"/>
    </row>
    <row r="626" spans="3:9" x14ac:dyDescent="0.25">
      <c r="C626" s="46"/>
      <c r="D626" s="47"/>
      <c r="E626" s="47"/>
      <c r="F626" s="47"/>
      <c r="G626" s="48"/>
      <c r="H626" s="48"/>
      <c r="I626" s="49"/>
    </row>
    <row r="627" spans="3:9" x14ac:dyDescent="0.25">
      <c r="C627" s="46"/>
      <c r="D627" s="47"/>
      <c r="E627" s="47"/>
      <c r="F627" s="47"/>
      <c r="G627" s="48"/>
      <c r="H627" s="48"/>
      <c r="I627" s="49"/>
    </row>
    <row r="628" spans="3:9" x14ac:dyDescent="0.25">
      <c r="C628" s="46"/>
      <c r="D628" s="47"/>
      <c r="E628" s="47"/>
      <c r="F628" s="47"/>
      <c r="G628" s="48"/>
      <c r="H628" s="48"/>
      <c r="I628" s="49"/>
    </row>
    <row r="629" spans="3:9" x14ac:dyDescent="0.25">
      <c r="C629" s="46"/>
      <c r="D629" s="47"/>
      <c r="E629" s="47"/>
      <c r="F629" s="47"/>
      <c r="G629" s="48"/>
      <c r="H629" s="48"/>
      <c r="I629" s="49"/>
    </row>
    <row r="630" spans="3:9" x14ac:dyDescent="0.25">
      <c r="C630" s="46"/>
      <c r="D630" s="47"/>
      <c r="E630" s="47"/>
      <c r="F630" s="47"/>
      <c r="G630" s="48"/>
      <c r="H630" s="48"/>
      <c r="I630" s="49"/>
    </row>
    <row r="631" spans="3:9" x14ac:dyDescent="0.25">
      <c r="C631" s="46"/>
      <c r="D631" s="47"/>
      <c r="E631" s="47"/>
      <c r="F631" s="47"/>
      <c r="G631" s="48"/>
      <c r="H631" s="48"/>
      <c r="I631" s="49"/>
    </row>
    <row r="632" spans="3:9" x14ac:dyDescent="0.25">
      <c r="C632" s="46"/>
      <c r="D632" s="47"/>
      <c r="E632" s="47"/>
      <c r="F632" s="47"/>
      <c r="G632" s="48"/>
      <c r="H632" s="48"/>
      <c r="I632" s="49"/>
    </row>
    <row r="633" spans="3:9" x14ac:dyDescent="0.25">
      <c r="C633" s="46"/>
      <c r="D633" s="47"/>
      <c r="E633" s="47"/>
      <c r="F633" s="47"/>
      <c r="G633" s="48"/>
      <c r="H633" s="48"/>
      <c r="I633" s="49"/>
    </row>
    <row r="634" spans="3:9" x14ac:dyDescent="0.25">
      <c r="C634" s="46"/>
      <c r="D634" s="47"/>
      <c r="E634" s="47"/>
      <c r="F634" s="47"/>
      <c r="G634" s="48"/>
      <c r="H634" s="48"/>
      <c r="I634" s="49"/>
    </row>
    <row r="635" spans="3:9" x14ac:dyDescent="0.25">
      <c r="C635" s="46"/>
      <c r="D635" s="47"/>
      <c r="E635" s="47"/>
      <c r="F635" s="47"/>
      <c r="G635" s="48"/>
      <c r="H635" s="48"/>
      <c r="I635" s="49"/>
    </row>
    <row r="636" spans="3:9" x14ac:dyDescent="0.25">
      <c r="C636" s="46"/>
      <c r="D636" s="47"/>
      <c r="E636" s="47"/>
      <c r="F636" s="47"/>
      <c r="G636" s="48"/>
      <c r="H636" s="48"/>
      <c r="I636" s="49"/>
    </row>
    <row r="637" spans="3:9" x14ac:dyDescent="0.25">
      <c r="C637" s="46"/>
      <c r="D637" s="47"/>
      <c r="E637" s="47"/>
      <c r="F637" s="47"/>
      <c r="G637" s="48"/>
      <c r="H637" s="48"/>
      <c r="I637" s="49"/>
    </row>
    <row r="638" spans="3:9" x14ac:dyDescent="0.25">
      <c r="C638" s="46"/>
      <c r="D638" s="47"/>
      <c r="E638" s="47"/>
      <c r="F638" s="47"/>
      <c r="G638" s="48"/>
      <c r="H638" s="48"/>
      <c r="I638" s="49"/>
    </row>
    <row r="639" spans="3:9" x14ac:dyDescent="0.25">
      <c r="C639" s="46"/>
      <c r="D639" s="47"/>
      <c r="E639" s="47"/>
      <c r="F639" s="47"/>
      <c r="G639" s="48"/>
      <c r="H639" s="48"/>
      <c r="I639" s="49"/>
    </row>
    <row r="640" spans="3:9" x14ac:dyDescent="0.25">
      <c r="C640" s="46"/>
      <c r="D640" s="47"/>
      <c r="E640" s="47"/>
      <c r="F640" s="47"/>
      <c r="G640" s="48"/>
      <c r="H640" s="48"/>
      <c r="I640" s="49"/>
    </row>
    <row r="641" spans="3:9" x14ac:dyDescent="0.25">
      <c r="C641" s="46"/>
      <c r="D641" s="47"/>
      <c r="E641" s="47"/>
      <c r="F641" s="47"/>
      <c r="G641" s="48"/>
      <c r="H641" s="48"/>
      <c r="I641" s="49"/>
    </row>
    <row r="642" spans="3:9" x14ac:dyDescent="0.25">
      <c r="C642" s="46"/>
      <c r="D642" s="47"/>
      <c r="E642" s="47"/>
      <c r="F642" s="47"/>
      <c r="G642" s="48"/>
      <c r="H642" s="48"/>
      <c r="I642" s="49"/>
    </row>
    <row r="643" spans="3:9" x14ac:dyDescent="0.25">
      <c r="C643" s="46"/>
      <c r="D643" s="47"/>
      <c r="E643" s="47"/>
      <c r="F643" s="47"/>
      <c r="G643" s="48"/>
      <c r="H643" s="48"/>
      <c r="I643" s="49"/>
    </row>
    <row r="644" spans="3:9" x14ac:dyDescent="0.25">
      <c r="C644" s="46"/>
      <c r="D644" s="47"/>
      <c r="E644" s="47"/>
      <c r="F644" s="47"/>
      <c r="G644" s="48"/>
      <c r="H644" s="48"/>
      <c r="I644" s="49"/>
    </row>
    <row r="645" spans="3:9" x14ac:dyDescent="0.25">
      <c r="C645" s="46"/>
      <c r="D645" s="47"/>
      <c r="E645" s="47"/>
      <c r="F645" s="47"/>
      <c r="G645" s="48"/>
      <c r="H645" s="48"/>
      <c r="I645" s="49"/>
    </row>
    <row r="646" spans="3:9" x14ac:dyDescent="0.25">
      <c r="C646" s="46"/>
      <c r="D646" s="47"/>
      <c r="E646" s="47"/>
      <c r="F646" s="47"/>
      <c r="G646" s="48"/>
      <c r="H646" s="48"/>
      <c r="I646" s="49"/>
    </row>
    <row r="647" spans="3:9" x14ac:dyDescent="0.25">
      <c r="C647" s="46"/>
      <c r="D647" s="47"/>
      <c r="E647" s="47"/>
      <c r="F647" s="47"/>
      <c r="G647" s="48"/>
      <c r="H647" s="48"/>
      <c r="I647" s="49"/>
    </row>
    <row r="648" spans="3:9" x14ac:dyDescent="0.25">
      <c r="C648" s="46"/>
      <c r="D648" s="47"/>
      <c r="E648" s="47"/>
      <c r="F648" s="47"/>
      <c r="G648" s="48"/>
      <c r="H648" s="48"/>
      <c r="I648" s="49"/>
    </row>
    <row r="649" spans="3:9" x14ac:dyDescent="0.25">
      <c r="C649" s="46"/>
      <c r="D649" s="47"/>
      <c r="E649" s="47"/>
      <c r="F649" s="47"/>
      <c r="G649" s="48"/>
      <c r="H649" s="48"/>
      <c r="I649" s="49"/>
    </row>
    <row r="650" spans="3:9" x14ac:dyDescent="0.25">
      <c r="C650" s="46"/>
      <c r="D650" s="47"/>
      <c r="E650" s="47"/>
      <c r="F650" s="47"/>
      <c r="G650" s="48"/>
      <c r="H650" s="48"/>
      <c r="I650" s="49"/>
    </row>
    <row r="651" spans="3:9" x14ac:dyDescent="0.25">
      <c r="C651" s="46"/>
      <c r="D651" s="47"/>
      <c r="E651" s="47"/>
      <c r="F651" s="47"/>
      <c r="G651" s="48"/>
      <c r="H651" s="48"/>
      <c r="I651" s="49"/>
    </row>
    <row r="652" spans="3:9" x14ac:dyDescent="0.25">
      <c r="C652" s="46"/>
      <c r="D652" s="47"/>
      <c r="E652" s="47"/>
      <c r="F652" s="47"/>
      <c r="G652" s="48"/>
      <c r="H652" s="48"/>
      <c r="I652" s="49"/>
    </row>
    <row r="653" spans="3:9" x14ac:dyDescent="0.25">
      <c r="C653" s="46"/>
      <c r="D653" s="47"/>
      <c r="E653" s="47"/>
      <c r="F653" s="47"/>
      <c r="G653" s="48"/>
      <c r="H653" s="48"/>
      <c r="I653" s="49"/>
    </row>
    <row r="654" spans="3:9" x14ac:dyDescent="0.25">
      <c r="C654" s="46"/>
      <c r="D654" s="47"/>
      <c r="E654" s="47"/>
      <c r="F654" s="47"/>
      <c r="G654" s="48"/>
      <c r="H654" s="48"/>
      <c r="I654" s="49"/>
    </row>
    <row r="655" spans="3:9" x14ac:dyDescent="0.25">
      <c r="C655" s="46"/>
      <c r="D655" s="47"/>
      <c r="E655" s="47"/>
      <c r="F655" s="47"/>
      <c r="G655" s="48"/>
      <c r="H655" s="48"/>
      <c r="I655" s="49"/>
    </row>
    <row r="656" spans="3:9" x14ac:dyDescent="0.25">
      <c r="C656" s="46"/>
      <c r="D656" s="47"/>
      <c r="E656" s="47"/>
      <c r="F656" s="47"/>
      <c r="G656" s="48"/>
      <c r="H656" s="48"/>
      <c r="I656" s="49"/>
    </row>
    <row r="657" spans="3:9" x14ac:dyDescent="0.25">
      <c r="C657" s="46"/>
      <c r="D657" s="47"/>
      <c r="E657" s="47"/>
      <c r="F657" s="47"/>
      <c r="G657" s="48"/>
      <c r="H657" s="48"/>
      <c r="I657" s="49"/>
    </row>
    <row r="658" spans="3:9" x14ac:dyDescent="0.25">
      <c r="C658" s="46"/>
      <c r="D658" s="47"/>
      <c r="E658" s="47"/>
      <c r="F658" s="47"/>
      <c r="G658" s="48"/>
      <c r="H658" s="48"/>
      <c r="I658" s="49"/>
    </row>
    <row r="659" spans="3:9" x14ac:dyDescent="0.25">
      <c r="C659" s="46"/>
      <c r="D659" s="47"/>
      <c r="E659" s="47"/>
      <c r="F659" s="47"/>
      <c r="G659" s="48"/>
      <c r="H659" s="48"/>
      <c r="I659" s="49"/>
    </row>
    <row r="660" spans="3:9" x14ac:dyDescent="0.25">
      <c r="C660" s="46"/>
      <c r="D660" s="47"/>
      <c r="E660" s="47"/>
      <c r="F660" s="47"/>
      <c r="G660" s="48"/>
      <c r="H660" s="48"/>
      <c r="I660" s="49"/>
    </row>
    <row r="661" spans="3:9" x14ac:dyDescent="0.25">
      <c r="C661" s="46"/>
      <c r="D661" s="47"/>
      <c r="E661" s="47"/>
      <c r="F661" s="47"/>
      <c r="G661" s="48"/>
      <c r="H661" s="48"/>
      <c r="I661" s="49"/>
    </row>
    <row r="662" spans="3:9" x14ac:dyDescent="0.25">
      <c r="C662" s="46"/>
      <c r="D662" s="47"/>
      <c r="E662" s="47"/>
      <c r="F662" s="47"/>
      <c r="G662" s="48"/>
      <c r="H662" s="48"/>
      <c r="I662" s="49"/>
    </row>
    <row r="663" spans="3:9" x14ac:dyDescent="0.25">
      <c r="C663" s="46"/>
      <c r="D663" s="47"/>
      <c r="E663" s="47"/>
      <c r="F663" s="47"/>
      <c r="G663" s="48"/>
      <c r="H663" s="48"/>
      <c r="I663" s="49"/>
    </row>
    <row r="664" spans="3:9" x14ac:dyDescent="0.25">
      <c r="C664" s="46"/>
      <c r="D664" s="47"/>
      <c r="E664" s="47"/>
      <c r="F664" s="47"/>
      <c r="G664" s="48"/>
      <c r="H664" s="48"/>
      <c r="I664" s="49"/>
    </row>
    <row r="665" spans="3:9" x14ac:dyDescent="0.25">
      <c r="C665" s="46"/>
      <c r="D665" s="47"/>
      <c r="E665" s="47"/>
      <c r="F665" s="47"/>
      <c r="G665" s="48"/>
      <c r="H665" s="48"/>
      <c r="I665" s="49"/>
    </row>
    <row r="666" spans="3:9" x14ac:dyDescent="0.25">
      <c r="C666" s="46"/>
      <c r="D666" s="47"/>
      <c r="E666" s="47"/>
      <c r="F666" s="47"/>
      <c r="G666" s="48"/>
      <c r="H666" s="48"/>
      <c r="I666" s="49"/>
    </row>
    <row r="667" spans="3:9" x14ac:dyDescent="0.25">
      <c r="C667" s="46"/>
      <c r="D667" s="47"/>
      <c r="E667" s="47"/>
      <c r="F667" s="47"/>
      <c r="G667" s="48"/>
      <c r="H667" s="48"/>
      <c r="I667" s="49"/>
    </row>
    <row r="668" spans="3:9" x14ac:dyDescent="0.25">
      <c r="C668" s="46"/>
      <c r="D668" s="47"/>
      <c r="E668" s="47"/>
      <c r="F668" s="47"/>
      <c r="G668" s="48"/>
      <c r="H668" s="48"/>
      <c r="I668" s="49"/>
    </row>
    <row r="669" spans="3:9" x14ac:dyDescent="0.25">
      <c r="C669" s="46"/>
      <c r="D669" s="47"/>
      <c r="E669" s="47"/>
      <c r="F669" s="47"/>
      <c r="G669" s="48"/>
      <c r="H669" s="48"/>
      <c r="I669" s="49"/>
    </row>
    <row r="670" spans="3:9" x14ac:dyDescent="0.25">
      <c r="C670" s="46"/>
      <c r="D670" s="47"/>
      <c r="E670" s="47"/>
      <c r="F670" s="47"/>
      <c r="G670" s="48"/>
      <c r="H670" s="48"/>
      <c r="I670" s="49"/>
    </row>
    <row r="671" spans="3:9" x14ac:dyDescent="0.25">
      <c r="C671" s="46"/>
      <c r="D671" s="47"/>
      <c r="E671" s="47"/>
      <c r="F671" s="47"/>
      <c r="G671" s="48"/>
      <c r="H671" s="48"/>
      <c r="I671" s="49"/>
    </row>
    <row r="672" spans="3:9" x14ac:dyDescent="0.25">
      <c r="C672" s="46"/>
      <c r="D672" s="47"/>
      <c r="E672" s="47"/>
      <c r="F672" s="47"/>
      <c r="G672" s="48"/>
      <c r="H672" s="48"/>
      <c r="I672" s="49"/>
    </row>
    <row r="673" spans="3:9" x14ac:dyDescent="0.25">
      <c r="C673" s="46"/>
      <c r="D673" s="47"/>
      <c r="E673" s="47"/>
      <c r="F673" s="47"/>
      <c r="G673" s="48"/>
      <c r="H673" s="48"/>
      <c r="I673" s="49"/>
    </row>
    <row r="674" spans="3:9" x14ac:dyDescent="0.25">
      <c r="C674" s="46"/>
      <c r="D674" s="47"/>
      <c r="E674" s="47"/>
      <c r="F674" s="47"/>
      <c r="G674" s="48"/>
      <c r="H674" s="48"/>
      <c r="I674" s="49"/>
    </row>
    <row r="675" spans="3:9" x14ac:dyDescent="0.25">
      <c r="C675" s="46"/>
      <c r="D675" s="47"/>
      <c r="E675" s="47"/>
      <c r="F675" s="47"/>
      <c r="G675" s="48"/>
      <c r="H675" s="48"/>
      <c r="I675" s="49"/>
    </row>
    <row r="676" spans="3:9" x14ac:dyDescent="0.25">
      <c r="C676" s="46"/>
      <c r="D676" s="47"/>
      <c r="E676" s="47"/>
      <c r="F676" s="47"/>
      <c r="G676" s="48"/>
      <c r="H676" s="48"/>
      <c r="I676" s="49"/>
    </row>
    <row r="677" spans="3:9" x14ac:dyDescent="0.25">
      <c r="C677" s="46"/>
      <c r="D677" s="47"/>
      <c r="E677" s="47"/>
      <c r="F677" s="47"/>
      <c r="G677" s="48"/>
      <c r="H677" s="48"/>
      <c r="I677" s="49"/>
    </row>
    <row r="678" spans="3:9" x14ac:dyDescent="0.25">
      <c r="C678" s="46"/>
      <c r="D678" s="47"/>
      <c r="E678" s="47"/>
      <c r="F678" s="47"/>
      <c r="G678" s="48"/>
      <c r="H678" s="48"/>
      <c r="I678" s="49"/>
    </row>
    <row r="679" spans="3:9" x14ac:dyDescent="0.25">
      <c r="C679" s="46"/>
      <c r="D679" s="47"/>
      <c r="E679" s="47"/>
      <c r="F679" s="47"/>
      <c r="G679" s="48"/>
      <c r="H679" s="48"/>
      <c r="I679" s="49"/>
    </row>
    <row r="680" spans="3:9" x14ac:dyDescent="0.25">
      <c r="C680" s="46"/>
      <c r="D680" s="47"/>
      <c r="E680" s="47"/>
      <c r="F680" s="47"/>
      <c r="G680" s="48"/>
      <c r="H680" s="48"/>
      <c r="I680" s="49"/>
    </row>
    <row r="681" spans="3:9" x14ac:dyDescent="0.25">
      <c r="C681" s="46"/>
      <c r="D681" s="47"/>
      <c r="E681" s="47"/>
      <c r="F681" s="47"/>
      <c r="G681" s="48"/>
      <c r="H681" s="48"/>
      <c r="I681" s="49"/>
    </row>
    <row r="682" spans="3:9" x14ac:dyDescent="0.25">
      <c r="C682" s="46"/>
      <c r="D682" s="47"/>
      <c r="E682" s="47"/>
      <c r="F682" s="47"/>
      <c r="G682" s="48"/>
      <c r="H682" s="48"/>
      <c r="I682" s="49"/>
    </row>
    <row r="683" spans="3:9" x14ac:dyDescent="0.25">
      <c r="C683" s="46"/>
      <c r="D683" s="47"/>
      <c r="E683" s="47"/>
      <c r="F683" s="47"/>
      <c r="G683" s="48"/>
      <c r="H683" s="48"/>
      <c r="I683" s="49"/>
    </row>
    <row r="684" spans="3:9" x14ac:dyDescent="0.25">
      <c r="C684" s="46"/>
      <c r="D684" s="47"/>
      <c r="E684" s="47"/>
      <c r="F684" s="47"/>
      <c r="G684" s="48"/>
      <c r="H684" s="48"/>
      <c r="I684" s="49"/>
    </row>
    <row r="685" spans="3:9" x14ac:dyDescent="0.25">
      <c r="C685" s="46"/>
      <c r="D685" s="47"/>
      <c r="E685" s="47"/>
      <c r="F685" s="47"/>
      <c r="G685" s="48"/>
      <c r="H685" s="48"/>
      <c r="I685" s="49"/>
    </row>
    <row r="686" spans="3:9" x14ac:dyDescent="0.25">
      <c r="C686" s="46"/>
      <c r="D686" s="47"/>
      <c r="E686" s="47"/>
      <c r="F686" s="47"/>
      <c r="G686" s="48"/>
      <c r="H686" s="48"/>
      <c r="I686" s="49"/>
    </row>
    <row r="687" spans="3:9" x14ac:dyDescent="0.25">
      <c r="C687" s="46"/>
      <c r="D687" s="47"/>
      <c r="E687" s="47"/>
      <c r="F687" s="47"/>
      <c r="G687" s="48"/>
      <c r="H687" s="48"/>
      <c r="I687" s="49"/>
    </row>
    <row r="688" spans="3:9" x14ac:dyDescent="0.25">
      <c r="C688" s="46"/>
      <c r="D688" s="47"/>
      <c r="E688" s="47"/>
      <c r="F688" s="47"/>
      <c r="G688" s="48"/>
      <c r="H688" s="48"/>
      <c r="I688" s="49"/>
    </row>
    <row r="689" spans="3:9" x14ac:dyDescent="0.25">
      <c r="C689" s="46"/>
      <c r="D689" s="47"/>
      <c r="E689" s="47"/>
      <c r="F689" s="47"/>
      <c r="G689" s="48"/>
      <c r="H689" s="48"/>
      <c r="I689" s="49"/>
    </row>
    <row r="690" spans="3:9" x14ac:dyDescent="0.25">
      <c r="C690" s="46"/>
      <c r="D690" s="47"/>
      <c r="E690" s="47"/>
      <c r="F690" s="47"/>
      <c r="G690" s="48"/>
      <c r="H690" s="48"/>
      <c r="I690" s="49"/>
    </row>
    <row r="691" spans="3:9" x14ac:dyDescent="0.25">
      <c r="C691" s="46"/>
      <c r="D691" s="47"/>
      <c r="E691" s="47"/>
      <c r="F691" s="47"/>
      <c r="G691" s="48"/>
      <c r="H691" s="48"/>
      <c r="I691" s="49"/>
    </row>
    <row r="692" spans="3:9" x14ac:dyDescent="0.25">
      <c r="C692" s="46"/>
      <c r="D692" s="47"/>
      <c r="E692" s="47"/>
      <c r="F692" s="47"/>
      <c r="G692" s="48"/>
      <c r="H692" s="48"/>
      <c r="I692" s="49"/>
    </row>
    <row r="693" spans="3:9" x14ac:dyDescent="0.25">
      <c r="C693" s="46"/>
      <c r="D693" s="47"/>
      <c r="E693" s="47"/>
      <c r="F693" s="47"/>
      <c r="G693" s="48"/>
      <c r="H693" s="48"/>
      <c r="I693" s="49"/>
    </row>
    <row r="694" spans="3:9" x14ac:dyDescent="0.25">
      <c r="C694" s="46"/>
      <c r="D694" s="47"/>
      <c r="E694" s="47"/>
      <c r="F694" s="47"/>
      <c r="G694" s="48"/>
      <c r="H694" s="48"/>
      <c r="I694" s="49"/>
    </row>
    <row r="695" spans="3:9" x14ac:dyDescent="0.25">
      <c r="C695" s="46"/>
      <c r="D695" s="47"/>
      <c r="E695" s="47"/>
      <c r="F695" s="47"/>
      <c r="G695" s="48"/>
      <c r="H695" s="48"/>
      <c r="I695" s="49"/>
    </row>
    <row r="696" spans="3:9" x14ac:dyDescent="0.25">
      <c r="C696" s="46"/>
      <c r="D696" s="47"/>
      <c r="E696" s="47"/>
      <c r="F696" s="47"/>
      <c r="G696" s="48"/>
      <c r="H696" s="48"/>
      <c r="I696" s="49"/>
    </row>
    <row r="697" spans="3:9" x14ac:dyDescent="0.25">
      <c r="C697" s="46"/>
      <c r="D697" s="47"/>
      <c r="E697" s="47"/>
      <c r="F697" s="47"/>
      <c r="G697" s="48"/>
      <c r="H697" s="48"/>
      <c r="I697" s="49"/>
    </row>
    <row r="698" spans="3:9" x14ac:dyDescent="0.25">
      <c r="C698" s="46"/>
      <c r="D698" s="47"/>
      <c r="E698" s="47"/>
      <c r="F698" s="47"/>
      <c r="G698" s="48"/>
      <c r="H698" s="48"/>
      <c r="I698" s="49"/>
    </row>
    <row r="699" spans="3:9" x14ac:dyDescent="0.25">
      <c r="C699" s="46"/>
      <c r="D699" s="47"/>
      <c r="E699" s="47"/>
      <c r="F699" s="47"/>
      <c r="G699" s="48"/>
      <c r="H699" s="48"/>
      <c r="I699" s="49"/>
    </row>
    <row r="700" spans="3:9" x14ac:dyDescent="0.25">
      <c r="C700" s="46"/>
      <c r="D700" s="47"/>
      <c r="E700" s="47"/>
      <c r="F700" s="47"/>
      <c r="G700" s="48"/>
      <c r="H700" s="48"/>
      <c r="I700" s="49"/>
    </row>
    <row r="701" spans="3:9" x14ac:dyDescent="0.25">
      <c r="C701" s="46"/>
      <c r="D701" s="47"/>
      <c r="E701" s="47"/>
      <c r="F701" s="47"/>
      <c r="G701" s="48"/>
      <c r="H701" s="48"/>
      <c r="I701" s="49"/>
    </row>
    <row r="702" spans="3:9" x14ac:dyDescent="0.25">
      <c r="C702" s="46"/>
      <c r="D702" s="47"/>
      <c r="E702" s="47"/>
      <c r="F702" s="47"/>
      <c r="G702" s="48"/>
      <c r="H702" s="48"/>
      <c r="I702" s="49"/>
    </row>
    <row r="703" spans="3:9" x14ac:dyDescent="0.25">
      <c r="C703" s="46"/>
      <c r="D703" s="47"/>
      <c r="E703" s="47"/>
      <c r="F703" s="47"/>
      <c r="G703" s="48"/>
      <c r="H703" s="48"/>
      <c r="I703" s="49"/>
    </row>
    <row r="704" spans="3:9" x14ac:dyDescent="0.25">
      <c r="C704" s="46"/>
      <c r="D704" s="47"/>
      <c r="E704" s="47"/>
      <c r="F704" s="47"/>
      <c r="G704" s="48"/>
      <c r="H704" s="48"/>
      <c r="I704" s="49"/>
    </row>
    <row r="705" spans="3:9" x14ac:dyDescent="0.25">
      <c r="C705" s="46"/>
      <c r="D705" s="47"/>
      <c r="E705" s="47"/>
      <c r="F705" s="47"/>
      <c r="G705" s="48"/>
      <c r="H705" s="48"/>
      <c r="I705" s="49"/>
    </row>
    <row r="706" spans="3:9" x14ac:dyDescent="0.25">
      <c r="C706" s="46"/>
      <c r="D706" s="47"/>
      <c r="E706" s="47"/>
      <c r="F706" s="47"/>
      <c r="G706" s="48"/>
      <c r="H706" s="48"/>
      <c r="I706" s="49"/>
    </row>
    <row r="707" spans="3:9" x14ac:dyDescent="0.25">
      <c r="C707" s="46"/>
      <c r="D707" s="47"/>
      <c r="E707" s="47"/>
      <c r="F707" s="47"/>
      <c r="G707" s="48"/>
      <c r="H707" s="48"/>
      <c r="I707" s="49"/>
    </row>
    <row r="708" spans="3:9" x14ac:dyDescent="0.25">
      <c r="C708" s="46"/>
      <c r="D708" s="47"/>
      <c r="E708" s="47"/>
      <c r="F708" s="47"/>
      <c r="G708" s="48"/>
      <c r="H708" s="48"/>
      <c r="I708" s="49"/>
    </row>
    <row r="709" spans="3:9" x14ac:dyDescent="0.25">
      <c r="C709" s="46"/>
      <c r="D709" s="47"/>
      <c r="E709" s="47"/>
      <c r="F709" s="47"/>
      <c r="G709" s="48"/>
      <c r="H709" s="48"/>
      <c r="I709" s="49"/>
    </row>
    <row r="710" spans="3:9" x14ac:dyDescent="0.25">
      <c r="C710" s="46"/>
      <c r="D710" s="47"/>
      <c r="E710" s="47"/>
      <c r="F710" s="47"/>
      <c r="G710" s="48"/>
      <c r="H710" s="48"/>
      <c r="I710" s="49"/>
    </row>
    <row r="711" spans="3:9" x14ac:dyDescent="0.25">
      <c r="C711" s="46"/>
      <c r="D711" s="47"/>
      <c r="E711" s="47"/>
      <c r="F711" s="47"/>
      <c r="G711" s="48"/>
      <c r="H711" s="48"/>
      <c r="I711" s="49"/>
    </row>
    <row r="712" spans="3:9" x14ac:dyDescent="0.25">
      <c r="C712" s="46"/>
      <c r="D712" s="47"/>
      <c r="E712" s="47"/>
      <c r="F712" s="47"/>
      <c r="G712" s="48"/>
      <c r="H712" s="48"/>
      <c r="I712" s="49"/>
    </row>
    <row r="713" spans="3:9" x14ac:dyDescent="0.25">
      <c r="C713" s="46"/>
      <c r="D713" s="47"/>
      <c r="E713" s="47"/>
      <c r="F713" s="47"/>
      <c r="G713" s="48"/>
      <c r="H713" s="48"/>
      <c r="I713" s="49"/>
    </row>
    <row r="714" spans="3:9" x14ac:dyDescent="0.25">
      <c r="C714" s="46"/>
      <c r="D714" s="47"/>
      <c r="E714" s="47"/>
      <c r="F714" s="47"/>
      <c r="G714" s="48"/>
      <c r="H714" s="48"/>
      <c r="I714" s="49"/>
    </row>
    <row r="715" spans="3:9" x14ac:dyDescent="0.25">
      <c r="C715" s="46"/>
      <c r="D715" s="47"/>
      <c r="E715" s="47"/>
      <c r="F715" s="47"/>
      <c r="G715" s="48"/>
      <c r="H715" s="48"/>
      <c r="I715" s="49"/>
    </row>
    <row r="716" spans="3:9" x14ac:dyDescent="0.25">
      <c r="C716" s="46"/>
      <c r="D716" s="47"/>
      <c r="E716" s="47"/>
      <c r="F716" s="47"/>
      <c r="G716" s="48"/>
      <c r="H716" s="48"/>
      <c r="I716" s="49"/>
    </row>
    <row r="717" spans="3:9" x14ac:dyDescent="0.25">
      <c r="C717" s="46"/>
      <c r="D717" s="47"/>
      <c r="E717" s="47"/>
      <c r="F717" s="47"/>
      <c r="G717" s="48"/>
      <c r="H717" s="48"/>
      <c r="I717" s="49"/>
    </row>
    <row r="718" spans="3:9" x14ac:dyDescent="0.25">
      <c r="C718" s="46"/>
      <c r="D718" s="47"/>
      <c r="E718" s="47"/>
      <c r="F718" s="47"/>
      <c r="G718" s="48"/>
      <c r="H718" s="48"/>
      <c r="I718" s="49"/>
    </row>
    <row r="719" spans="3:9" x14ac:dyDescent="0.25">
      <c r="C719" s="46"/>
      <c r="D719" s="47"/>
      <c r="E719" s="47"/>
      <c r="F719" s="47"/>
      <c r="G719" s="48"/>
      <c r="H719" s="48"/>
      <c r="I719" s="49"/>
    </row>
    <row r="720" spans="3:9" x14ac:dyDescent="0.25">
      <c r="C720" s="46"/>
      <c r="D720" s="47"/>
      <c r="E720" s="47"/>
      <c r="F720" s="47"/>
      <c r="G720" s="48"/>
      <c r="H720" s="48"/>
      <c r="I720" s="49"/>
    </row>
    <row r="721" spans="3:9" x14ac:dyDescent="0.25">
      <c r="C721" s="46"/>
      <c r="D721" s="47"/>
      <c r="E721" s="47"/>
      <c r="F721" s="47"/>
      <c r="G721" s="48"/>
      <c r="H721" s="48"/>
      <c r="I721" s="49"/>
    </row>
    <row r="722" spans="3:9" x14ac:dyDescent="0.25">
      <c r="C722" s="46"/>
      <c r="D722" s="47"/>
      <c r="E722" s="47"/>
      <c r="F722" s="47"/>
      <c r="G722" s="48"/>
      <c r="H722" s="48"/>
      <c r="I722" s="49"/>
    </row>
    <row r="723" spans="3:9" x14ac:dyDescent="0.25">
      <c r="C723" s="46"/>
      <c r="D723" s="47"/>
      <c r="E723" s="47"/>
      <c r="F723" s="47"/>
      <c r="G723" s="48"/>
      <c r="H723" s="48"/>
      <c r="I723" s="49"/>
    </row>
    <row r="724" spans="3:9" x14ac:dyDescent="0.25">
      <c r="C724" s="46"/>
      <c r="D724" s="47"/>
      <c r="E724" s="47"/>
      <c r="F724" s="47"/>
      <c r="G724" s="48"/>
      <c r="H724" s="48"/>
      <c r="I724" s="49"/>
    </row>
    <row r="725" spans="3:9" x14ac:dyDescent="0.25">
      <c r="C725" s="46"/>
      <c r="D725" s="47"/>
      <c r="E725" s="47"/>
      <c r="F725" s="47"/>
      <c r="G725" s="48"/>
      <c r="H725" s="48"/>
      <c r="I725" s="49"/>
    </row>
    <row r="726" spans="3:9" x14ac:dyDescent="0.25">
      <c r="C726" s="46"/>
      <c r="D726" s="47"/>
      <c r="E726" s="47"/>
      <c r="F726" s="47"/>
      <c r="G726" s="48"/>
      <c r="H726" s="48"/>
      <c r="I726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รายหน่วยบริการ</vt:lpstr>
      <vt:lpstr>สรุปภาพรวมรายจังหวัด เขต 8</vt:lpstr>
      <vt:lpstr>หนี้ปี2566ลงไป</vt:lpstr>
      <vt:lpstr>รายหน่วยบริการ!Print_Titles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NIRAMON SAENGTONG</dc:creator>
  <cp:lastModifiedBy>r8way 01</cp:lastModifiedBy>
  <cp:lastPrinted>2024-06-05T04:25:26Z</cp:lastPrinted>
  <dcterms:created xsi:type="dcterms:W3CDTF">2024-06-04T08:58:07Z</dcterms:created>
  <dcterms:modified xsi:type="dcterms:W3CDTF">2024-06-05T04:28:31Z</dcterms:modified>
</cp:coreProperties>
</file>