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7\"/>
    </mc:Choice>
  </mc:AlternateContent>
  <xr:revisionPtr revIDLastSave="0" documentId="13_ncr:1_{C2063EF3-037E-411A-93D1-6B5130147300}" xr6:coauthVersionLast="47" xr6:coauthVersionMax="47" xr10:uidLastSave="{00000000-0000-0000-0000-000000000000}"/>
  <bookViews>
    <workbookView xWindow="-24" yWindow="264" windowWidth="14700" windowHeight="12132" tabRatio="836" firstSheet="1" activeTab="13" xr2:uid="{A426CA5C-702C-4D96-88AF-F309F700AE45}"/>
  </bookViews>
  <sheets>
    <sheet name="IP61" sheetId="6" r:id="rId1"/>
    <sheet name="IP62" sheetId="7" r:id="rId2"/>
    <sheet name="IP63" sheetId="8" r:id="rId3"/>
    <sheet name="IP64" sheetId="9" r:id="rId4"/>
    <sheet name="IP65" sheetId="10" r:id="rId5"/>
    <sheet name="IP66" sheetId="11" r:id="rId6"/>
    <sheet name="OP61" sheetId="13" r:id="rId7"/>
    <sheet name="OP62" sheetId="14" r:id="rId8"/>
    <sheet name="OP63" sheetId="15" r:id="rId9"/>
    <sheet name="OP64" sheetId="16" r:id="rId10"/>
    <sheet name="OP65" sheetId="17" r:id="rId11"/>
    <sheet name="OP66" sheetId="18" r:id="rId12"/>
    <sheet name="DATA " sheetId="12" r:id="rId13"/>
    <sheet name="จัดกลุ่ม " sheetId="23" r:id="rId14"/>
    <sheet name="จัดกลุ่ม  (2)" sheetId="24" r:id="rId15"/>
  </sheets>
  <definedNames>
    <definedName name="_xlnm.Print_Titles" localSheetId="13">'จัดกลุ่ม '!$1:$3</definedName>
    <definedName name="_xlnm.Print_Titles" localSheetId="14">'จัดกลุ่ม  (2)'!$1:$1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18" l="1"/>
  <c r="R85" i="18"/>
  <c r="R86" i="18"/>
  <c r="R87" i="18"/>
  <c r="R88" i="18"/>
  <c r="R89" i="18"/>
  <c r="R90" i="18"/>
  <c r="R91" i="18"/>
  <c r="R80" i="18"/>
  <c r="R81" i="18"/>
  <c r="R82" i="18"/>
  <c r="R83" i="18"/>
  <c r="R5" i="18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R75" i="18"/>
  <c r="R76" i="18"/>
  <c r="R77" i="18"/>
  <c r="R78" i="18"/>
  <c r="R79" i="18"/>
  <c r="R4" i="18"/>
  <c r="R81" i="17"/>
  <c r="R82" i="17"/>
  <c r="R83" i="17"/>
  <c r="R84" i="17"/>
  <c r="R85" i="17"/>
  <c r="R86" i="17"/>
  <c r="R87" i="17"/>
  <c r="R88" i="17"/>
  <c r="R89" i="17"/>
  <c r="R90" i="17"/>
  <c r="R91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4" i="17"/>
  <c r="R80" i="15"/>
  <c r="R81" i="15"/>
  <c r="R82" i="15"/>
  <c r="R83" i="15"/>
  <c r="R84" i="15"/>
  <c r="R85" i="15"/>
  <c r="R86" i="15"/>
  <c r="R87" i="15"/>
  <c r="R88" i="15"/>
  <c r="R89" i="15"/>
  <c r="R90" i="15"/>
  <c r="R91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67" i="15"/>
  <c r="R68" i="15"/>
  <c r="R69" i="15"/>
  <c r="R70" i="15"/>
  <c r="R71" i="15"/>
  <c r="R72" i="15"/>
  <c r="R73" i="15"/>
  <c r="R74" i="15"/>
  <c r="R75" i="15"/>
  <c r="R76" i="15"/>
  <c r="R77" i="15"/>
  <c r="R78" i="15"/>
  <c r="R79" i="15"/>
  <c r="R4" i="15"/>
  <c r="R82" i="14"/>
  <c r="R83" i="14"/>
  <c r="R84" i="14"/>
  <c r="R85" i="14"/>
  <c r="R86" i="14"/>
  <c r="R87" i="14"/>
  <c r="R88" i="14"/>
  <c r="R89" i="14"/>
  <c r="R90" i="14"/>
  <c r="R91" i="14"/>
  <c r="R81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4" i="14"/>
  <c r="R82" i="16" l="1"/>
  <c r="R83" i="16"/>
  <c r="R84" i="16"/>
  <c r="R85" i="16"/>
  <c r="R86" i="16"/>
  <c r="R87" i="16"/>
  <c r="R88" i="16"/>
  <c r="R89" i="16"/>
  <c r="R90" i="16"/>
  <c r="R91" i="16"/>
  <c r="R81" i="16"/>
  <c r="R5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4" i="16"/>
  <c r="R85" i="13" l="1"/>
  <c r="R86" i="13"/>
  <c r="R87" i="13"/>
  <c r="R88" i="13"/>
  <c r="R89" i="13"/>
  <c r="R90" i="13"/>
  <c r="R91" i="13"/>
  <c r="R82" i="13"/>
  <c r="R83" i="13"/>
  <c r="R84" i="13"/>
  <c r="R81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4" i="13"/>
  <c r="W7" i="12"/>
  <c r="W19" i="12"/>
  <c r="W13" i="12"/>
  <c r="W20" i="12"/>
  <c r="W6" i="12"/>
  <c r="W10" i="12"/>
  <c r="W12" i="12"/>
  <c r="W40" i="12"/>
  <c r="W14" i="12"/>
  <c r="W26" i="12"/>
  <c r="W44" i="12"/>
  <c r="W76" i="12"/>
  <c r="W85" i="12"/>
  <c r="W83" i="12"/>
  <c r="W66" i="12"/>
  <c r="W80" i="12"/>
  <c r="W51" i="12"/>
  <c r="W43" i="12"/>
  <c r="W69" i="12"/>
  <c r="W57" i="12"/>
  <c r="W49" i="12"/>
  <c r="W11" i="12"/>
  <c r="W34" i="12"/>
  <c r="W33" i="12"/>
  <c r="W30" i="12"/>
  <c r="W28" i="12"/>
  <c r="W29" i="12"/>
  <c r="W46" i="12"/>
  <c r="W17" i="12"/>
  <c r="W32" i="12"/>
  <c r="W71" i="12"/>
  <c r="W67" i="12"/>
  <c r="W45" i="12"/>
  <c r="W81" i="12"/>
  <c r="W5" i="12"/>
  <c r="W38" i="12"/>
  <c r="W70" i="12"/>
  <c r="W68" i="12"/>
  <c r="W22" i="12"/>
  <c r="W42" i="12"/>
  <c r="W9" i="12"/>
  <c r="W36" i="12"/>
  <c r="W50" i="12"/>
  <c r="W48" i="12"/>
  <c r="W72" i="12"/>
  <c r="W35" i="12"/>
  <c r="W18" i="12"/>
  <c r="W65" i="12"/>
  <c r="W74" i="12"/>
  <c r="W55" i="12"/>
  <c r="W84" i="12"/>
  <c r="W58" i="12"/>
  <c r="W37" i="12"/>
  <c r="W39" i="12"/>
  <c r="W77" i="12"/>
  <c r="W41" i="12"/>
  <c r="W23" i="12"/>
  <c r="W8" i="12"/>
  <c r="W54" i="12"/>
  <c r="W63" i="12"/>
  <c r="W31" i="12"/>
  <c r="W21" i="12"/>
  <c r="W15" i="12"/>
  <c r="W16" i="12"/>
  <c r="W24" i="12"/>
  <c r="W75" i="12"/>
  <c r="W62" i="12"/>
  <c r="W79" i="12"/>
  <c r="W59" i="12"/>
  <c r="W47" i="12"/>
  <c r="W25" i="12"/>
  <c r="W27" i="12"/>
  <c r="W78" i="12"/>
  <c r="W52" i="12"/>
  <c r="W4" i="12"/>
  <c r="W82" i="12"/>
  <c r="W60" i="12"/>
  <c r="W61" i="12"/>
  <c r="W53" i="12"/>
  <c r="W73" i="12"/>
  <c r="W56" i="12"/>
  <c r="W64" i="12"/>
  <c r="W87" i="12"/>
  <c r="W90" i="12"/>
  <c r="W88" i="12"/>
  <c r="W89" i="12"/>
  <c r="W86" i="12"/>
  <c r="W91" i="12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5" i="11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5" i="10"/>
  <c r="P86" i="12"/>
  <c r="P89" i="12"/>
  <c r="P88" i="12"/>
  <c r="P90" i="12"/>
  <c r="X90" i="12" s="1"/>
  <c r="Y90" i="12" s="1"/>
  <c r="P87" i="12"/>
  <c r="X87" i="12" s="1"/>
  <c r="Y87" i="12" s="1"/>
  <c r="P64" i="12"/>
  <c r="P56" i="12"/>
  <c r="P73" i="12"/>
  <c r="X73" i="12" s="1"/>
  <c r="Y73" i="12" s="1"/>
  <c r="P53" i="12"/>
  <c r="P61" i="12"/>
  <c r="P60" i="12"/>
  <c r="P82" i="12"/>
  <c r="X82" i="12" s="1"/>
  <c r="Y82" i="12" s="1"/>
  <c r="P4" i="12"/>
  <c r="X4" i="12" s="1"/>
  <c r="Y4" i="12" s="1"/>
  <c r="P52" i="12"/>
  <c r="P78" i="12"/>
  <c r="P27" i="12"/>
  <c r="X27" i="12" s="1"/>
  <c r="Y27" i="12" s="1"/>
  <c r="P25" i="12"/>
  <c r="P47" i="12"/>
  <c r="P59" i="12"/>
  <c r="P79" i="12"/>
  <c r="X79" i="12" s="1"/>
  <c r="Y79" i="12" s="1"/>
  <c r="P62" i="12"/>
  <c r="X62" i="12" s="1"/>
  <c r="Y62" i="12" s="1"/>
  <c r="P75" i="12"/>
  <c r="P24" i="12"/>
  <c r="P16" i="12"/>
  <c r="X16" i="12" s="1"/>
  <c r="Y16" i="12" s="1"/>
  <c r="P15" i="12"/>
  <c r="P21" i="12"/>
  <c r="P31" i="12"/>
  <c r="P63" i="12"/>
  <c r="X63" i="12" s="1"/>
  <c r="Y63" i="12" s="1"/>
  <c r="P54" i="12"/>
  <c r="X54" i="12" s="1"/>
  <c r="Y54" i="12" s="1"/>
  <c r="P8" i="12"/>
  <c r="P23" i="12"/>
  <c r="P41" i="12"/>
  <c r="X41" i="12" s="1"/>
  <c r="Y41" i="12" s="1"/>
  <c r="P77" i="12"/>
  <c r="P39" i="12"/>
  <c r="P37" i="12"/>
  <c r="P58" i="12"/>
  <c r="X58" i="12" s="1"/>
  <c r="Y58" i="12" s="1"/>
  <c r="P84" i="12"/>
  <c r="X84" i="12" s="1"/>
  <c r="Y84" i="12" s="1"/>
  <c r="P55" i="12"/>
  <c r="P74" i="12"/>
  <c r="P65" i="12"/>
  <c r="X65" i="12" s="1"/>
  <c r="Y65" i="12" s="1"/>
  <c r="P18" i="12"/>
  <c r="P35" i="12"/>
  <c r="P72" i="12"/>
  <c r="P48" i="12"/>
  <c r="X48" i="12" s="1"/>
  <c r="Y48" i="12" s="1"/>
  <c r="P50" i="12"/>
  <c r="X50" i="12" s="1"/>
  <c r="Y50" i="12" s="1"/>
  <c r="P36" i="12"/>
  <c r="P9" i="12"/>
  <c r="P42" i="12"/>
  <c r="X42" i="12" s="1"/>
  <c r="Y42" i="12" s="1"/>
  <c r="P22" i="12"/>
  <c r="P68" i="12"/>
  <c r="P70" i="12"/>
  <c r="P38" i="12"/>
  <c r="X38" i="12" s="1"/>
  <c r="Y38" i="12" s="1"/>
  <c r="P5" i="12"/>
  <c r="X5" i="12" s="1"/>
  <c r="Y5" i="12" s="1"/>
  <c r="P81" i="12"/>
  <c r="P45" i="12"/>
  <c r="P67" i="12"/>
  <c r="X67" i="12" s="1"/>
  <c r="Y67" i="12" s="1"/>
  <c r="P71" i="12"/>
  <c r="P32" i="12"/>
  <c r="P17" i="12"/>
  <c r="P46" i="12"/>
  <c r="X46" i="12" s="1"/>
  <c r="Y46" i="12" s="1"/>
  <c r="P29" i="12"/>
  <c r="X29" i="12" s="1"/>
  <c r="Y29" i="12" s="1"/>
  <c r="P28" i="12"/>
  <c r="P30" i="12"/>
  <c r="X30" i="12" s="1"/>
  <c r="Y30" i="12" s="1"/>
  <c r="P33" i="12"/>
  <c r="X33" i="12" s="1"/>
  <c r="Y33" i="12" s="1"/>
  <c r="P34" i="12"/>
  <c r="P11" i="12"/>
  <c r="P49" i="12"/>
  <c r="P57" i="12"/>
  <c r="X57" i="12" s="1"/>
  <c r="Y57" i="12" s="1"/>
  <c r="P69" i="12"/>
  <c r="X69" i="12" s="1"/>
  <c r="Y69" i="12" s="1"/>
  <c r="P43" i="12"/>
  <c r="P51" i="12"/>
  <c r="X51" i="12" s="1"/>
  <c r="Y51" i="12" s="1"/>
  <c r="P80" i="12"/>
  <c r="X80" i="12" s="1"/>
  <c r="Y80" i="12" s="1"/>
  <c r="P66" i="12"/>
  <c r="P83" i="12"/>
  <c r="P85" i="12"/>
  <c r="P76" i="12"/>
  <c r="X76" i="12" s="1"/>
  <c r="Y76" i="12" s="1"/>
  <c r="P44" i="12"/>
  <c r="X44" i="12" s="1"/>
  <c r="Y44" i="12" s="1"/>
  <c r="P26" i="12"/>
  <c r="P14" i="12"/>
  <c r="X14" i="12" s="1"/>
  <c r="Y14" i="12" s="1"/>
  <c r="P40" i="12"/>
  <c r="X40" i="12" s="1"/>
  <c r="Y40" i="12" s="1"/>
  <c r="P12" i="12"/>
  <c r="P10" i="12"/>
  <c r="P6" i="12"/>
  <c r="P20" i="12"/>
  <c r="X20" i="12" s="1"/>
  <c r="Y20" i="12" s="1"/>
  <c r="P13" i="12"/>
  <c r="X13" i="12" s="1"/>
  <c r="Y13" i="12" s="1"/>
  <c r="P19" i="12"/>
  <c r="P7" i="12"/>
  <c r="X7" i="12" s="1"/>
  <c r="Y7" i="12" s="1"/>
  <c r="P91" i="12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5" i="9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6" i="8"/>
  <c r="P7" i="8"/>
  <c r="P8" i="8"/>
  <c r="P9" i="8"/>
  <c r="P10" i="8"/>
  <c r="P11" i="8"/>
  <c r="P12" i="8"/>
  <c r="P13" i="8"/>
  <c r="P14" i="8"/>
  <c r="P15" i="8"/>
  <c r="P16" i="8"/>
  <c r="P17" i="8"/>
  <c r="P5" i="8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5" i="7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5" i="6"/>
  <c r="X19" i="12" l="1"/>
  <c r="Y19" i="12" s="1"/>
  <c r="X26" i="12"/>
  <c r="Y26" i="12" s="1"/>
  <c r="X43" i="12"/>
  <c r="Y43" i="12" s="1"/>
  <c r="X28" i="12"/>
  <c r="Y28" i="12" s="1"/>
  <c r="X81" i="12"/>
  <c r="Y81" i="12" s="1"/>
  <c r="X36" i="12"/>
  <c r="Y36" i="12" s="1"/>
  <c r="X55" i="12"/>
  <c r="Y55" i="12" s="1"/>
  <c r="X8" i="12"/>
  <c r="Y8" i="12" s="1"/>
  <c r="X75" i="12"/>
  <c r="Y75" i="12" s="1"/>
  <c r="X52" i="12"/>
  <c r="Y52" i="12" s="1"/>
  <c r="X64" i="12"/>
  <c r="Y64" i="12" s="1"/>
  <c r="X45" i="12"/>
  <c r="Y45" i="12" s="1"/>
  <c r="X9" i="12"/>
  <c r="Y9" i="12" s="1"/>
  <c r="X74" i="12"/>
  <c r="Y74" i="12" s="1"/>
  <c r="X23" i="12"/>
  <c r="Y23" i="12" s="1"/>
  <c r="X24" i="12"/>
  <c r="Y24" i="12" s="1"/>
  <c r="X78" i="12"/>
  <c r="Y78" i="12" s="1"/>
  <c r="X56" i="12"/>
  <c r="Y56" i="12" s="1"/>
  <c r="X91" i="12"/>
  <c r="Y91" i="12" s="1"/>
  <c r="X6" i="12"/>
  <c r="Y6" i="12" s="1"/>
  <c r="X85" i="12"/>
  <c r="Y85" i="12" s="1"/>
  <c r="X49" i="12"/>
  <c r="Y49" i="12" s="1"/>
  <c r="X17" i="12"/>
  <c r="Y17" i="12" s="1"/>
  <c r="X70" i="12"/>
  <c r="Y70" i="12" s="1"/>
  <c r="X72" i="12"/>
  <c r="Y72" i="12" s="1"/>
  <c r="X37" i="12"/>
  <c r="Y37" i="12" s="1"/>
  <c r="X31" i="12"/>
  <c r="Y31" i="12" s="1"/>
  <c r="X59" i="12"/>
  <c r="Y59" i="12" s="1"/>
  <c r="X60" i="12"/>
  <c r="Y60" i="12" s="1"/>
  <c r="X88" i="12"/>
  <c r="Y88" i="12" s="1"/>
  <c r="X12" i="12"/>
  <c r="Y12" i="12" s="1"/>
  <c r="X66" i="12"/>
  <c r="Y66" i="12" s="1"/>
  <c r="X34" i="12"/>
  <c r="Y34" i="12" s="1"/>
  <c r="X71" i="12"/>
  <c r="Y71" i="12" s="1"/>
  <c r="X22" i="12"/>
  <c r="Y22" i="12" s="1"/>
  <c r="X18" i="12"/>
  <c r="Y18" i="12" s="1"/>
  <c r="X77" i="12"/>
  <c r="Y77" i="12" s="1"/>
  <c r="X15" i="12"/>
  <c r="Y15" i="12" s="1"/>
  <c r="X25" i="12"/>
  <c r="Y25" i="12" s="1"/>
  <c r="X53" i="12"/>
  <c r="Y53" i="12" s="1"/>
  <c r="X86" i="12"/>
  <c r="Y86" i="12" s="1"/>
  <c r="X10" i="12"/>
  <c r="Y10" i="12" s="1"/>
  <c r="X83" i="12"/>
  <c r="Y83" i="12" s="1"/>
  <c r="X11" i="12"/>
  <c r="Y11" i="12" s="1"/>
  <c r="X32" i="12"/>
  <c r="Y32" i="12" s="1"/>
  <c r="X68" i="12"/>
  <c r="Y68" i="12" s="1"/>
  <c r="X35" i="12"/>
  <c r="Y35" i="12" s="1"/>
  <c r="X39" i="12"/>
  <c r="Y39" i="12" s="1"/>
  <c r="X21" i="12"/>
  <c r="Y21" i="12" s="1"/>
  <c r="X47" i="12"/>
  <c r="Y47" i="12" s="1"/>
  <c r="X61" i="12"/>
  <c r="Y61" i="12" s="1"/>
  <c r="X89" i="12"/>
  <c r="Y89" i="12" s="1"/>
</calcChain>
</file>

<file path=xl/sharedStrings.xml><?xml version="1.0" encoding="utf-8"?>
<sst xmlns="http://schemas.openxmlformats.org/spreadsheetml/2006/main" count="5497" uniqueCount="468">
  <si>
    <t>Ket</t>
  </si>
  <si>
    <t>Province</t>
  </si>
  <si>
    <t>OrgID</t>
  </si>
  <si>
    <t>Org</t>
  </si>
  <si>
    <t>ประเภท</t>
  </si>
  <si>
    <t>ServBed</t>
  </si>
  <si>
    <t>CapacityGroup</t>
  </si>
  <si>
    <t>pop</t>
  </si>
  <si>
    <t>นครพนม</t>
  </si>
  <si>
    <t>10711</t>
  </si>
  <si>
    <t>นครพนม,รพท.</t>
  </si>
  <si>
    <t>รพท.</t>
  </si>
  <si>
    <t>รพท.S B&lt;=400</t>
  </si>
  <si>
    <t>11104</t>
  </si>
  <si>
    <t>ปลาปาก,รพช.</t>
  </si>
  <si>
    <t>รพช.</t>
  </si>
  <si>
    <t>รพช.F2 P30,000-60,000</t>
  </si>
  <si>
    <t>11105</t>
  </si>
  <si>
    <t>ท่าอุเทน,รพช.</t>
  </si>
  <si>
    <t>11106</t>
  </si>
  <si>
    <t>บ้านแพง,รพช.</t>
  </si>
  <si>
    <t>รพช.F2 P&lt;=30,000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</si>
  <si>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</si>
  <si>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</si>
  <si>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</si>
  <si>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</si>
  <si>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</si>
  <si>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</si>
  <si>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</si>
  <si>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</si>
  <si>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รพช.F1 P50,000-100,000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</si>
  <si>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</si>
  <si>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</si>
  <si>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</si>
  <si>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</si>
  <si>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</si>
  <si>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</si>
  <si>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รพช.M2 B&gt;100</t>
  </si>
  <si>
    <t>40840</t>
  </si>
  <si>
    <t>วังยาง,รพช.</t>
  </si>
  <si>
    <t>รพช.F3 P&lt;=15,000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</si>
  <si>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</si>
  <si>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</si>
  <si>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</si>
  <si>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</si>
  <si>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</si>
  <si>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</si>
  <si>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</si>
  <si>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</si>
  <si>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</si>
  <si>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</si>
  <si>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</si>
  <si>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</si>
  <si>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</si>
  <si>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</si>
  <si>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</si>
  <si>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</si>
  <si>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</si>
  <si>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</si>
  <si>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</si>
  <si>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</si>
  <si>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รพท.S B&gt;400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</si>
  <si>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</si>
  <si>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</si>
  <si>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</si>
  <si>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</si>
  <si>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</si>
  <si>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</si>
  <si>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</si>
  <si>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</si>
  <si>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</si>
  <si>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</si>
  <si>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</si>
  <si>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</si>
  <si>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</si>
  <si>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</si>
  <si>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</si>
  <si>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</si>
  <si>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</si>
  <si>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</si>
  <si>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</si>
  <si>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</si>
  <si>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</si>
  <si>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</si>
  <si>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รพช.M2 B&lt;=100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</si>
  <si>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</si>
  <si>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</si>
  <si>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</si>
  <si>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</si>
  <si>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</si>
  <si>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</si>
  <si>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</si>
  <si>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รพศ.</t>
  </si>
  <si>
    <t>รพศ.A B&gt;700to1000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</si>
  <si>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</si>
  <si>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</si>
  <si>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</si>
  <si>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</si>
  <si>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</si>
  <si>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</si>
  <si>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</si>
  <si>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</si>
  <si>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</si>
  <si>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</si>
  <si>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</si>
  <si>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</si>
  <si>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</si>
  <si>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วานรนิวาส,รพท.</t>
  </si>
  <si>
    <t>รพท.M1 B&gt;200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</si>
  <si>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</si>
  <si>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</si>
  <si>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</si>
  <si>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</si>
  <si>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</si>
  <si>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</si>
  <si>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</si>
  <si>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</si>
  <si>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</si>
  <si>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</si>
  <si>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</si>
  <si>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</si>
  <si>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</si>
  <si>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</si>
  <si>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</si>
  <si>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</si>
  <si>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</si>
  <si>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</si>
  <si>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</si>
  <si>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</si>
  <si>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</si>
  <si>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</si>
  <si>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</si>
  <si>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</si>
  <si>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</si>
  <si>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</si>
  <si>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</si>
  <si>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</si>
  <si>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</si>
  <si>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</si>
  <si>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</si>
  <si>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</si>
  <si>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</si>
  <si>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รพช.F3 P15,000-25,000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</si>
  <si>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</si>
  <si>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</si>
  <si>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</si>
  <si>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</si>
  <si>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</si>
  <si>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</si>
  <si>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</si>
  <si>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</si>
  <si>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</si>
  <si>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</si>
  <si>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</si>
  <si>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</si>
  <si>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</si>
  <si>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</si>
  <si>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</si>
  <si>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</si>
  <si>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</si>
  <si>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</si>
  <si>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</si>
  <si>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อุดรธานี</t>
  </si>
  <si>
    <t>10671</t>
  </si>
  <si>
    <t>อุดรธานี,รพศ.</t>
  </si>
  <si>
    <t>รพศ.A B&gt;1000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</si>
  <si>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</si>
  <si>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</si>
  <si>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</si>
  <si>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</si>
  <si>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</si>
  <si>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</si>
  <si>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</si>
  <si>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</si>
  <si>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</si>
  <si>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</si>
  <si>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</si>
  <si>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</si>
  <si>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</si>
  <si>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</si>
  <si>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</si>
  <si>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</si>
  <si>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</si>
  <si>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</si>
  <si>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</si>
  <si>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</si>
  <si>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</si>
  <si>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</si>
  <si>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</si>
  <si>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</si>
  <si>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</si>
  <si>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</si>
  <si>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</si>
  <si>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</si>
  <si>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</si>
  <si>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</si>
  <si>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</si>
  <si>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</si>
  <si>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</si>
  <si>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</si>
  <si>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</si>
  <si>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</si>
  <si>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</si>
  <si>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</si>
  <si>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</si>
  <si>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</si>
  <si>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SumAdjRW</t>
  </si>
  <si>
    <t>ปี 2564</t>
  </si>
  <si>
    <t>ปี 2565</t>
  </si>
  <si>
    <t>ปี 2566</t>
  </si>
  <si>
    <t>ค่าเฉลี่ย</t>
  </si>
  <si>
    <t xml:space="preserve">จำนวนเตียงจริง </t>
  </si>
  <si>
    <t>จังหวัด</t>
  </si>
  <si>
    <t>โรงพยาบาล</t>
  </si>
  <si>
    <t>เตียง</t>
  </si>
  <si>
    <t>CMI</t>
  </si>
  <si>
    <t>เกณฑ์</t>
  </si>
  <si>
    <t>รพ.พรเจริญ</t>
  </si>
  <si>
    <t>F2</t>
  </si>
  <si>
    <t>รพ.โซ่พิสัย</t>
  </si>
  <si>
    <t>รพ.ปากคาด</t>
  </si>
  <si>
    <t>รพ.บึงโขงหลง</t>
  </si>
  <si>
    <t>รพ.ศรีวิไล</t>
  </si>
  <si>
    <t>รพ.บุ่งคล้า</t>
  </si>
  <si>
    <t>F3</t>
  </si>
  <si>
    <t>รพ.เซกา</t>
  </si>
  <si>
    <t>M2</t>
  </si>
  <si>
    <t>รพ.บึงกาฬ</t>
  </si>
  <si>
    <t>S</t>
  </si>
  <si>
    <t>รพ.นากลาง</t>
  </si>
  <si>
    <t>F1</t>
  </si>
  <si>
    <t>รพ.ศรีบุญเรือง</t>
  </si>
  <si>
    <t>รพ.โนนสัง</t>
  </si>
  <si>
    <t>รพ.สุวรรณคูหา</t>
  </si>
  <si>
    <t>รพ.นาวังเฉลิมพระเกียรติ ๘๐ พรรษา</t>
  </si>
  <si>
    <t>รพ.หนองบัวลำภู</t>
  </si>
  <si>
    <t>รพ.อุดรธานี</t>
  </si>
  <si>
    <t>A</t>
  </si>
  <si>
    <t>รพ.กุดจับ</t>
  </si>
  <si>
    <t>รพ.หนองวัวซอ</t>
  </si>
  <si>
    <t>รพ.โนนสะอาด</t>
  </si>
  <si>
    <t>รพ.ทุ่งฝน</t>
  </si>
  <si>
    <t>รพ.ไชยวาน</t>
  </si>
  <si>
    <t>รพ.ศรีธาตุ</t>
  </si>
  <si>
    <t>รพ.วังสามหมอ</t>
  </si>
  <si>
    <t>รพ.น้ำโสม</t>
  </si>
  <si>
    <t>รพ.สร้างคอม</t>
  </si>
  <si>
    <t>รพ.หนองแสง</t>
  </si>
  <si>
    <t>รพ.นายูง</t>
  </si>
  <si>
    <t>รพ.พิบูลย์รักษ์</t>
  </si>
  <si>
    <t>รพ.ห้วยเกิ้ง</t>
  </si>
  <si>
    <t>รพ.กู่แก้ว</t>
  </si>
  <si>
    <t>รพ.ประจักษ์ศิลปาคม</t>
  </si>
  <si>
    <t>รพ.กุมภวาปี</t>
  </si>
  <si>
    <t>M1</t>
  </si>
  <si>
    <t>รพ.หนองหาน</t>
  </si>
  <si>
    <t>รพ.บ้านผือ</t>
  </si>
  <si>
    <t>รพ.เพ็ญ</t>
  </si>
  <si>
    <t>รพ.สมเด็จพระยุพราชบ้านดุง</t>
  </si>
  <si>
    <t>รพ.นาด้วง</t>
  </si>
  <si>
    <t>รพ.เชียงคาน</t>
  </si>
  <si>
    <t>รพ.ปากชม</t>
  </si>
  <si>
    <t>รพ.ภูเรือ</t>
  </si>
  <si>
    <t>รพ.ท่าลี่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</si>
  <si>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</si>
  <si>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</si>
  <si>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</si>
  <si>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</si>
  <si>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</si>
  <si>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รพ.นาแห้ว</t>
  </si>
  <si>
    <t>รพ.วังสะพุง</t>
  </si>
  <si>
    <t>รพ.สมเด็จพระยุพราชด่านซ้าย</t>
  </si>
  <si>
    <t>รพ.เลย</t>
  </si>
  <si>
    <t>รพ.ศรีเชียงใหม่</t>
  </si>
  <si>
    <t>รพ.สังคม</t>
  </si>
  <si>
    <t>รพ.เฝ้าไร่</t>
  </si>
  <si>
    <t>รพ.สระใคร</t>
  </si>
  <si>
    <t>รพ.โพธิ์ตาก</t>
  </si>
  <si>
    <t>รพ.รัตนวาปี</t>
  </si>
  <si>
    <t>รพ.สมเด็จพระยุพราชท่าบ่อ</t>
  </si>
  <si>
    <t>รพ.โพนพิสัย</t>
  </si>
  <si>
    <t>รพ.หนองคาย</t>
  </si>
  <si>
    <t>รพ.สกลนคร</t>
  </si>
  <si>
    <t>รพ.พังโคน</t>
  </si>
  <si>
    <t>รพ.บ้านม่วง</t>
  </si>
  <si>
    <t>รพ.อากาศอำนวย</t>
  </si>
  <si>
    <t>รพ.กุสุมาลย์</t>
  </si>
  <si>
    <t>รพ.กุดบาก</t>
  </si>
  <si>
    <t>รพ.พระอาจารย์ฝั้นอาจาโร</t>
  </si>
  <si>
    <t>รพ.วาริชภูมิ</t>
  </si>
  <si>
    <t>รพ.คำตากล้า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</si>
  <si>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</si>
  <si>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</si>
  <si>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</si>
  <si>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</si>
  <si>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</si>
  <si>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ธนากโร</t>
  </si>
  <si>
    <t>รพ.นิคมน้ำอูน</t>
  </si>
  <si>
    <t>รพ.วานรนิวาส</t>
  </si>
  <si>
    <t>รพ.สมเด็จพระยุพราชสว่างแดนดิน</t>
  </si>
  <si>
    <t>รพ.ศรีสงคราม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</si>
  <si>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</si>
  <si>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</si>
  <si>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</si>
  <si>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</si>
  <si>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</si>
  <si>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</si>
  <si>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รพ.นาหว้า</t>
  </si>
  <si>
    <t>รพ.โพนสวรรค์</t>
  </si>
  <si>
    <t>รพ.วังยาง</t>
  </si>
  <si>
    <t>รพ.สมเด็จพระยุพราชธาตุพนม</t>
  </si>
  <si>
    <t>รพ.นครพนม</t>
  </si>
  <si>
    <t>POINT POPXBEDXSumAdj</t>
  </si>
  <si>
    <t>Group</t>
  </si>
  <si>
    <t>รวม</t>
  </si>
  <si>
    <t>รหัส</t>
  </si>
  <si>
    <t>จำนวน</t>
  </si>
  <si>
    <t>เดือนที่ส่ง</t>
  </si>
  <si>
    <t>ส่ง</t>
  </si>
  <si>
    <t>คำนวณ</t>
  </si>
  <si>
    <t>วันนอน</t>
  </si>
  <si>
    <t>อัตรา</t>
  </si>
  <si>
    <t>ครองเตียง</t>
  </si>
  <si>
    <t>Sum</t>
  </si>
  <si>
    <t>AdjRW</t>
  </si>
  <si>
    <t>Minimum</t>
  </si>
  <si>
    <t>Maximum</t>
  </si>
  <si>
    <t>เขตสุขภาพที่ 8</t>
  </si>
  <si>
    <t>ปี 2561</t>
  </si>
  <si>
    <t>ปี 2562</t>
  </si>
  <si>
    <t>ปี 2563</t>
  </si>
  <si>
    <t>OP (ครั้ง)</t>
  </si>
  <si>
    <t>โรงพยาบาล (สังกัดตามที่ท่านเลือก)</t>
  </si>
  <si>
    <t>คน(B)</t>
  </si>
  <si>
    <t>ครั้ง(A)</t>
  </si>
  <si>
    <t>อัตราส่วน</t>
  </si>
  <si>
    <t>จำนวนผู้รับบริการ (ครั้ง)</t>
  </si>
  <si>
    <t>ตค</t>
  </si>
  <si>
    <t>พย</t>
  </si>
  <si>
    <t>ธค</t>
  </si>
  <si>
    <t>มค</t>
  </si>
  <si>
    <t>กพ</t>
  </si>
  <si>
    <t>มีค</t>
  </si>
  <si>
    <t>เมย</t>
  </si>
  <si>
    <t>พค</t>
  </si>
  <si>
    <t>มิย</t>
  </si>
  <si>
    <t>กค</t>
  </si>
  <si>
    <t>สค</t>
  </si>
  <si>
    <t>กย</t>
  </si>
  <si>
    <t>โรงพยาบาลอุดรธานี จ.อุดรธานี</t>
  </si>
  <si>
    <t>โรงพยาบาลหนองบัวลำภู จ.หนองบัวลำภู</t>
  </si>
  <si>
    <t>โรงพยาบาลเลย จ.เลย</t>
  </si>
  <si>
    <t>โรงพยาบาลหนองคาย จ.หนองคาย</t>
  </si>
  <si>
    <t>โรงพยาบาลสกลนคร จ.สกลนคร</t>
  </si>
  <si>
    <t>โรงพยาบาลนครพนม จ.นครพนม</t>
  </si>
  <si>
    <t>โรงพยาบาลนากลาง จ.หนองบัวลำภู</t>
  </si>
  <si>
    <t>โรงพยาบาลโนนสัง จ.หนองบัวลำภู</t>
  </si>
  <si>
    <t>โรงพยาบาลศรีบุญเรือง จ.หนองบัวลำภู</t>
  </si>
  <si>
    <t>โรงพยาบาลสุวรรณคูหา จ.หนองบัวลำภู</t>
  </si>
  <si>
    <t>โรงพยาบาลกุดจับ จ.อุดรธานี</t>
  </si>
  <si>
    <t>โรงพยาบาลหนองวัวซอ จ.อุดรธานี</t>
  </si>
  <si>
    <t>โรงพยาบาลกุมภวาปี จ.อุดรธานี</t>
  </si>
  <si>
    <t>โรงพยาบาลห้วยเกิ้ง จ.อุดรธานี</t>
  </si>
  <si>
    <t>โรงพยาบาลโนนสะอาด จ.อุดรธานี</t>
  </si>
  <si>
    <t>โรงพยาบาลหนองหาน จ.อุดรธานี</t>
  </si>
  <si>
    <t>โรงพยาบาลทุ่งฝน จ.อุดรธานี</t>
  </si>
  <si>
    <t>โรงพยาบาลไชยวาน จ.อุดรธานี</t>
  </si>
  <si>
    <t>โรงพยาบาลศรีธาตุ จ.อุดรธานี</t>
  </si>
  <si>
    <t>โรงพยาบาลวังสามหมอ จ.อุดรธานี</t>
  </si>
  <si>
    <t>โรงพยาบาลบ้านผือ จ.อุดรธานี</t>
  </si>
  <si>
    <t>โรงพยาบาลน้ำโสม จ.อุดรธานี</t>
  </si>
  <si>
    <t>โรงพยาบาลเพ็ญ จ.อุดรธานี</t>
  </si>
  <si>
    <t>โรงพยาบาลสร้างคอม จ.อุดรธานี</t>
  </si>
  <si>
    <t>โรงพยาบาลหนองแสง จ.อุดรธานี</t>
  </si>
  <si>
    <t>โรงพยาบาลนายูง จ.อุดรธานี</t>
  </si>
  <si>
    <t>โรงพยาบาลพิบูลย์รักษ์ จ.อุดรธานี</t>
  </si>
  <si>
    <t>โรงพยาบาลนาด้วง จ.เลย</t>
  </si>
  <si>
    <t>โรงพยาบาลเชียงคาน จ.เลย</t>
  </si>
  <si>
    <t>โรงพยาบาลปากชม จ.เลย</t>
  </si>
  <si>
    <t>โรงพยาบาลนาแห้ว จ.เลย</t>
  </si>
  <si>
    <t>โรงพยาบาลภูเรือ จ.เลย</t>
  </si>
  <si>
    <t>โรงพยาบาลท่าลี่ จ.เลย</t>
  </si>
  <si>
    <t>โรงพยาบาลวังสะพุง จ.เลย</t>
  </si>
  <si>
    <t>โรงพยาบาลภูกระดึง จ.เลย</t>
  </si>
  <si>
    <t>โรงพยาบาลภูหลวง จ.เลย</t>
  </si>
  <si>
    <t>โรงพยาบาลผาขาว จ.เลย</t>
  </si>
  <si>
    <t>โรงพยาบาลบึงกาฬ จ.บึงกาฬ</t>
  </si>
  <si>
    <t>โรงพยาบาลพรเจริญ จ.บึงกาฬ</t>
  </si>
  <si>
    <t>โรงพยาบาลโพนพิสัย จ.หนองคาย</t>
  </si>
  <si>
    <t>โรงพยาบาลโซ่พิสัย จ.บึงกาฬ</t>
  </si>
  <si>
    <t>โรงพยาบาลศรีเชียงใหม่ จ.หนองคาย</t>
  </si>
  <si>
    <t>โรงพยาบาลสังคม จ.หนองคาย</t>
  </si>
  <si>
    <t>โรงพยาบาลเซกา จ.บึงกาฬ</t>
  </si>
  <si>
    <t>โรงพยาบาลปากคาด จ.บึงกาฬ</t>
  </si>
  <si>
    <t>โรงพยาบาลบึงโขงหลง จ.บึงกาฬ</t>
  </si>
  <si>
    <t>โรงพยาบาลศรีวิไล จ.บึงกาฬ</t>
  </si>
  <si>
    <t>โรงพยาบาลบุ่งคล้า จ.บึงกาฬ</t>
  </si>
  <si>
    <t>โรงพยาบาลกุสุมาลย์ จ.สกลนคร</t>
  </si>
  <si>
    <t>โรงพยาบาลกุดบาก จ.สกลนคร</t>
  </si>
  <si>
    <t>โรงพยาบาลพระอาจารย์ฝั้นอาจาโร จ.สกลนคร</t>
  </si>
  <si>
    <t>โรงพยาบาลพังโคน จ.สกลนคร</t>
  </si>
  <si>
    <t>โรงพยาบาลวาริชภูมิ จ.สกลนคร</t>
  </si>
  <si>
    <t>โรงพยาบาลนิคมน้ำอูน จ.สกลนคร</t>
  </si>
  <si>
    <t>โรงพยาบาลวานรนิวาส จ.สกลนคร</t>
  </si>
  <si>
    <t>โรงพยาบาลคำตากล้า จ.สกลนคร</t>
  </si>
  <si>
    <t>โรงพยาบาลพระอาจารย์มั่น ภูริทัตโต จ.สกลนคร</t>
  </si>
  <si>
    <t>โรงพยาบาลอากาศอำนวย จ.สกลนคร</t>
  </si>
  <si>
    <t>โรงพยาบาลส่องดาว จ.สกลนคร</t>
  </si>
  <si>
    <t>โรงพยาบาลเต่างอย จ.สกลนคร</t>
  </si>
  <si>
    <t>โรงพยาบาลโคกศรีสุพรรณ จ.สกลนคร</t>
  </si>
  <si>
    <t>โรงพยาบาลเจริญศิลป์ จ.สกลนคร</t>
  </si>
  <si>
    <t>โรงพยาบาลโพนนาแก้ว จ.สกลนคร</t>
  </si>
  <si>
    <t>โรงพยาบาลปลาปาก จ.นครพนม</t>
  </si>
  <si>
    <t>โรงพยาบาลท่าอุเทน จ.นครพนม</t>
  </si>
  <si>
    <t>โรงพยาบาลบ้านแพง จ.นครพนม</t>
  </si>
  <si>
    <t>โรงพยาบาลนาทม จ.นครพนม</t>
  </si>
  <si>
    <t>โรงพยาบาลเรณูนคร จ.นครพนม</t>
  </si>
  <si>
    <t>โรงพยาบาลนาแก จ.นครพนม</t>
  </si>
  <si>
    <t>โรงพยาบาลศรีสงคราม จ.นครพนม</t>
  </si>
  <si>
    <t>โรงพยาบาลนาหว้า จ.นครพนม</t>
  </si>
  <si>
    <t>โรงพยาบาลโพนสวรรค์ จ.นครพนม</t>
  </si>
  <si>
    <t>โรงพยาบาลสมเด็จพระยุพราชบ้านดุง จ.อุดรธานี</t>
  </si>
  <si>
    <t>โรงพยาบาลสมเด็จพระยุพราชด่านซ้าย จ.เลย</t>
  </si>
  <si>
    <t>โรงพยาบาลสมเด็จพระยุพราชท่าบ่อ จ.หนองคาย</t>
  </si>
  <si>
    <t>โรงพยาบาลสมเด็จพระยุพราชสว่างแดนดิน จ.สกลนคร</t>
  </si>
  <si>
    <t>โรงพยาบาลสมเด็จพระยุพราชธาตุพนม จ.นครพนม</t>
  </si>
  <si>
    <t>โรงพยาบาลเอราวัณ จ.เลย</t>
  </si>
  <si>
    <t>โรงพยาบาลพระอาจารย์แบน ธนากโร จ.สกลนคร</t>
  </si>
  <si>
    <t>โรงพยาบาลสระใคร จ.หนองคาย</t>
  </si>
  <si>
    <t>โรงพยาบาลนาวัง เฉลิมพระเกียรติ 80 พรรษา จ.หนองบัวลำภู</t>
  </si>
  <si>
    <t>โรงพยาบาลกู่แก้ว จ.อุดรธานี</t>
  </si>
  <si>
    <t>โรงพยาบาลประจักษ์ศิลปาคม จ.อุดรธานี</t>
  </si>
  <si>
    <t>โรงพยาบาลโพธิ์ตาก จ.หนองคาย</t>
  </si>
  <si>
    <t>โรงพยาบาลเฝ้าไร่ จ.หนองคาย</t>
  </si>
  <si>
    <t>โรงพยาบาลรัตนวาปี จ.หนองคาย</t>
  </si>
  <si>
    <t>โรงพยาบาลหนองหิน จ.เลย</t>
  </si>
  <si>
    <t>โรงพยาบาลวังยาง จ.นครพนม</t>
  </si>
  <si>
    <t>POINT POPXBEDXSumAdj (หน่วย : ล้าน Piont)</t>
  </si>
  <si>
    <t>กลุ่มที่</t>
  </si>
  <si>
    <t>Point range</t>
  </si>
  <si>
    <t>&gt; 50</t>
  </si>
  <si>
    <t>50 &gt; 100</t>
  </si>
  <si>
    <t>100 &gt; 150</t>
  </si>
  <si>
    <t>150 &gt; 200</t>
  </si>
  <si>
    <t>200 &gt; 250</t>
  </si>
  <si>
    <t>250 &gt; 300</t>
  </si>
  <si>
    <t>300 &gt; 500</t>
  </si>
  <si>
    <t>500 &gt; 700</t>
  </si>
  <si>
    <t>700 &gt; 1000</t>
  </si>
  <si>
    <t>1000 &gt; 3005</t>
  </si>
  <si>
    <t>3005 &gt; 10000</t>
  </si>
  <si>
    <t>10000 &gt; 50000</t>
  </si>
  <si>
    <t>50000 &gt; 150000</t>
  </si>
  <si>
    <t>การจัดกลุ่ม Benchmarking รายได้ ค่าใช้จ่าย ปี 2567</t>
  </si>
  <si>
    <t>กลุ่มที่ 1</t>
  </si>
  <si>
    <t>ลำดับ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</si>
  <si>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</si>
  <si>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</si>
  <si>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</si>
  <si>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</si>
  <si>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</si>
  <si>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</si>
  <si>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</si>
  <si>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</si>
  <si>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</si>
  <si>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กลุ่มที่ 11</t>
  </si>
  <si>
    <t>กลุ่มที่ 12</t>
  </si>
  <si>
    <t>กลุ่มที่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</si>
</sst>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_ ;[Red]\-0.00\ 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rgb="FF000000"/>
      <name val="Calibri"/>
      <family val="2"/>
    </font>
    <font>
      <sz val="16"/>
      <color rgb="FFFF0000"/>
      <name val="TH SarabunPSK"/>
      <family val="2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1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right"/>
    </xf>
    <xf numFmtId="0" fontId="4" fillId="0" borderId="0" xfId="0" applyFont="1"/>
    <xf numFmtId="0" fontId="4" fillId="0" borderId="1" xfId="0" applyFont="1" applyBorder="1" applyProtection="1">
      <protection hidden="1"/>
    </xf>
    <xf numFmtId="187" fontId="4" fillId="0" borderId="1" xfId="0" applyNumberFormat="1" applyFont="1" applyBorder="1" applyProtection="1">
      <protection hidden="1"/>
    </xf>
    <xf numFmtId="187" fontId="4" fillId="5" borderId="1" xfId="0" applyNumberFormat="1" applyFont="1" applyFill="1" applyBorder="1" applyProtection="1">
      <protection locked="0"/>
    </xf>
    <xf numFmtId="187" fontId="4" fillId="0" borderId="1" xfId="0" applyNumberFormat="1" applyFont="1" applyBorder="1" applyAlignment="1" applyProtection="1">
      <alignment horizontal="center"/>
      <protection hidden="1"/>
    </xf>
    <xf numFmtId="188" fontId="4" fillId="4" borderId="1" xfId="1" applyNumberFormat="1" applyFont="1" applyFill="1" applyBorder="1" applyAlignment="1" applyProtection="1">
      <alignment horizontal="center"/>
      <protection hidden="1"/>
    </xf>
    <xf numFmtId="187" fontId="4" fillId="6" borderId="1" xfId="0" applyNumberFormat="1" applyFont="1" applyFill="1" applyBorder="1" applyProtection="1">
      <protection hidden="1"/>
    </xf>
    <xf numFmtId="187" fontId="3" fillId="0" borderId="1" xfId="0" applyNumberFormat="1" applyFont="1" applyBorder="1" applyProtection="1">
      <protection hidden="1"/>
    </xf>
    <xf numFmtId="187" fontId="3" fillId="0" borderId="1" xfId="0" applyNumberFormat="1" applyFont="1" applyBorder="1" applyAlignment="1" applyProtection="1">
      <alignment horizontal="center"/>
      <protection hidden="1"/>
    </xf>
    <xf numFmtId="188" fontId="3" fillId="4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4" borderId="1" xfId="0" applyFont="1" applyFill="1" applyBorder="1" applyAlignment="1" applyProtection="1">
      <alignment horizontal="left"/>
      <protection hidden="1"/>
    </xf>
    <xf numFmtId="3" fontId="4" fillId="4" borderId="1" xfId="0" applyNumberFormat="1" applyFont="1" applyFill="1" applyBorder="1" applyAlignment="1" applyProtection="1">
      <alignment horizontal="right"/>
      <protection hidden="1"/>
    </xf>
    <xf numFmtId="187" fontId="3" fillId="4" borderId="1" xfId="0" applyNumberFormat="1" applyFont="1" applyFill="1" applyBorder="1"/>
    <xf numFmtId="3" fontId="3" fillId="4" borderId="1" xfId="0" applyNumberFormat="1" applyFont="1" applyFill="1" applyBorder="1" applyAlignment="1">
      <alignment horizontal="right"/>
    </xf>
    <xf numFmtId="43" fontId="4" fillId="0" borderId="0" xfId="1" applyFont="1"/>
    <xf numFmtId="43" fontId="3" fillId="0" borderId="1" xfId="1" applyFont="1" applyBorder="1" applyAlignment="1">
      <alignment horizontal="center"/>
    </xf>
    <xf numFmtId="43" fontId="4" fillId="0" borderId="1" xfId="1" applyFont="1" applyBorder="1"/>
    <xf numFmtId="188" fontId="3" fillId="2" borderId="0" xfId="1" applyNumberFormat="1" applyFont="1" applyFill="1" applyBorder="1" applyAlignment="1">
      <alignment horizontal="right"/>
    </xf>
    <xf numFmtId="188" fontId="4" fillId="4" borderId="1" xfId="1" applyNumberFormat="1" applyFont="1" applyFill="1" applyBorder="1" applyAlignment="1" applyProtection="1">
      <alignment horizontal="right"/>
      <protection hidden="1"/>
    </xf>
    <xf numFmtId="188" fontId="3" fillId="4" borderId="1" xfId="1" applyNumberFormat="1" applyFont="1" applyFill="1" applyBorder="1" applyAlignment="1">
      <alignment horizontal="right"/>
    </xf>
    <xf numFmtId="188" fontId="4" fillId="0" borderId="0" xfId="1" applyNumberFormat="1" applyFont="1" applyAlignment="1">
      <alignment horizontal="right"/>
    </xf>
    <xf numFmtId="3" fontId="0" fillId="0" borderId="0" xfId="0" applyNumberFormat="1"/>
    <xf numFmtId="4" fontId="0" fillId="0" borderId="0" xfId="0" applyNumberFormat="1"/>
    <xf numFmtId="187" fontId="0" fillId="0" borderId="0" xfId="0" applyNumberFormat="1"/>
    <xf numFmtId="0" fontId="0" fillId="7" borderId="0" xfId="0" applyFill="1"/>
    <xf numFmtId="187" fontId="0" fillId="7" borderId="0" xfId="0" applyNumberFormat="1" applyFill="1"/>
    <xf numFmtId="4" fontId="4" fillId="0" borderId="1" xfId="1" applyNumberFormat="1" applyFont="1" applyBorder="1"/>
    <xf numFmtId="0" fontId="4" fillId="0" borderId="1" xfId="1" applyNumberFormat="1" applyFont="1" applyBorder="1"/>
    <xf numFmtId="4" fontId="6" fillId="0" borderId="1" xfId="1" applyNumberFormat="1" applyFont="1" applyBorder="1"/>
    <xf numFmtId="43" fontId="3" fillId="8" borderId="1" xfId="1" applyFont="1" applyFill="1" applyBorder="1" applyAlignment="1">
      <alignment horizontal="center"/>
    </xf>
    <xf numFmtId="43" fontId="4" fillId="8" borderId="1" xfId="1" applyFont="1" applyFill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wrapText="1"/>
    </xf>
    <xf numFmtId="3" fontId="4" fillId="0" borderId="1" xfId="1" applyNumberFormat="1" applyFont="1" applyBorder="1"/>
    <xf numFmtId="43" fontId="4" fillId="9" borderId="1" xfId="1" applyFont="1" applyFill="1" applyBorder="1"/>
    <xf numFmtId="187" fontId="4" fillId="10" borderId="1" xfId="0" applyNumberFormat="1" applyFont="1" applyFill="1" applyBorder="1" applyProtection="1">
      <protection hidden="1"/>
    </xf>
    <xf numFmtId="187" fontId="4" fillId="10" borderId="1" xfId="0" applyNumberFormat="1" applyFont="1" applyFill="1" applyBorder="1" applyProtection="1">
      <protection locked="0"/>
    </xf>
    <xf numFmtId="188" fontId="4" fillId="10" borderId="1" xfId="1" applyNumberFormat="1" applyFont="1" applyFill="1" applyBorder="1" applyAlignment="1" applyProtection="1">
      <alignment horizontal="right"/>
      <protection hidden="1"/>
    </xf>
    <xf numFmtId="0" fontId="4" fillId="10" borderId="1" xfId="0" applyFont="1" applyFill="1" applyBorder="1" applyAlignment="1" applyProtection="1">
      <alignment horizontal="left"/>
      <protection hidden="1"/>
    </xf>
    <xf numFmtId="43" fontId="4" fillId="10" borderId="1" xfId="1" applyFont="1" applyFill="1" applyBorder="1"/>
    <xf numFmtId="0" fontId="4" fillId="10" borderId="1" xfId="0" applyFont="1" applyFill="1" applyBorder="1"/>
    <xf numFmtId="0" fontId="4" fillId="0" borderId="1" xfId="0" applyFont="1" applyBorder="1"/>
    <xf numFmtId="0" fontId="4" fillId="10" borderId="1" xfId="0" applyFont="1" applyFill="1" applyBorder="1" applyProtection="1">
      <protection hidden="1"/>
    </xf>
    <xf numFmtId="187" fontId="4" fillId="10" borderId="1" xfId="0" applyNumberFormat="1" applyFont="1" applyFill="1" applyBorder="1" applyAlignment="1" applyProtection="1">
      <alignment horizontal="center"/>
      <protection hidden="1"/>
    </xf>
    <xf numFmtId="188" fontId="4" fillId="10" borderId="1" xfId="1" applyNumberFormat="1" applyFont="1" applyFill="1" applyBorder="1" applyAlignment="1" applyProtection="1">
      <alignment horizontal="center"/>
      <protection hidden="1"/>
    </xf>
    <xf numFmtId="3" fontId="4" fillId="10" borderId="1" xfId="0" applyNumberFormat="1" applyFont="1" applyFill="1" applyBorder="1" applyAlignment="1" applyProtection="1">
      <alignment horizontal="right"/>
      <protection hidden="1"/>
    </xf>
    <xf numFmtId="0" fontId="4" fillId="9" borderId="1" xfId="0" applyFont="1" applyFill="1" applyBorder="1" applyProtection="1">
      <protection hidden="1"/>
    </xf>
    <xf numFmtId="187" fontId="4" fillId="9" borderId="1" xfId="0" applyNumberFormat="1" applyFont="1" applyFill="1" applyBorder="1" applyProtection="1">
      <protection hidden="1"/>
    </xf>
    <xf numFmtId="187" fontId="4" fillId="9" borderId="1" xfId="0" applyNumberFormat="1" applyFont="1" applyFill="1" applyBorder="1" applyProtection="1">
      <protection locked="0"/>
    </xf>
    <xf numFmtId="187" fontId="4" fillId="9" borderId="1" xfId="0" applyNumberFormat="1" applyFont="1" applyFill="1" applyBorder="1" applyAlignment="1" applyProtection="1">
      <alignment horizontal="center"/>
      <protection hidden="1"/>
    </xf>
    <xf numFmtId="188" fontId="4" fillId="9" borderId="1" xfId="1" applyNumberFormat="1" applyFont="1" applyFill="1" applyBorder="1" applyAlignment="1" applyProtection="1">
      <alignment horizontal="center"/>
      <protection hidden="1"/>
    </xf>
    <xf numFmtId="0" fontId="4" fillId="9" borderId="1" xfId="0" applyFont="1" applyFill="1" applyBorder="1" applyAlignment="1" applyProtection="1">
      <alignment horizontal="left"/>
      <protection hidden="1"/>
    </xf>
    <xf numFmtId="3" fontId="4" fillId="9" borderId="1" xfId="0" applyNumberFormat="1" applyFont="1" applyFill="1" applyBorder="1" applyAlignment="1" applyProtection="1">
      <alignment horizontal="right"/>
      <protection hidden="1"/>
    </xf>
    <xf numFmtId="188" fontId="4" fillId="9" borderId="1" xfId="1" applyNumberFormat="1" applyFont="1" applyFill="1" applyBorder="1" applyAlignment="1" applyProtection="1">
      <alignment horizontal="right"/>
      <protection hidden="1"/>
    </xf>
    <xf numFmtId="0" fontId="4" fillId="9" borderId="1" xfId="0" applyFont="1" applyFill="1" applyBorder="1"/>
    <xf numFmtId="187" fontId="3" fillId="9" borderId="1" xfId="0" applyNumberFormat="1" applyFont="1" applyFill="1" applyBorder="1" applyProtection="1">
      <protection hidden="1"/>
    </xf>
    <xf numFmtId="187" fontId="3" fillId="9" borderId="1" xfId="0" applyNumberFormat="1" applyFont="1" applyFill="1" applyBorder="1" applyAlignment="1" applyProtection="1">
      <alignment horizontal="center"/>
      <protection hidden="1"/>
    </xf>
    <xf numFmtId="188" fontId="3" fillId="9" borderId="1" xfId="1" applyNumberFormat="1" applyFont="1" applyFill="1" applyBorder="1" applyAlignment="1">
      <alignment horizontal="center"/>
    </xf>
    <xf numFmtId="187" fontId="3" fillId="9" borderId="1" xfId="0" applyNumberFormat="1" applyFont="1" applyFill="1" applyBorder="1"/>
    <xf numFmtId="3" fontId="3" fillId="9" borderId="1" xfId="0" applyNumberFormat="1" applyFont="1" applyFill="1" applyBorder="1" applyAlignment="1">
      <alignment horizontal="right"/>
    </xf>
    <xf numFmtId="188" fontId="3" fillId="9" borderId="1" xfId="1" applyNumberFormat="1" applyFont="1" applyFill="1" applyBorder="1" applyAlignment="1">
      <alignment horizontal="right"/>
    </xf>
    <xf numFmtId="3" fontId="9" fillId="0" borderId="1" xfId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 vertical="center"/>
    </xf>
    <xf numFmtId="187" fontId="4" fillId="6" borderId="1" xfId="0" applyNumberFormat="1" applyFont="1" applyFill="1" applyBorder="1" applyProtection="1">
      <protection locked="0"/>
    </xf>
    <xf numFmtId="187" fontId="4" fillId="6" borderId="1" xfId="0" applyNumberFormat="1" applyFont="1" applyFill="1" applyBorder="1" applyAlignment="1" applyProtection="1">
      <alignment horizontal="center"/>
      <protection hidden="1"/>
    </xf>
    <xf numFmtId="188" fontId="4" fillId="6" borderId="1" xfId="1" applyNumberFormat="1" applyFont="1" applyFill="1" applyBorder="1" applyAlignment="1" applyProtection="1">
      <alignment horizontal="center"/>
      <protection hidden="1"/>
    </xf>
    <xf numFmtId="0" fontId="4" fillId="6" borderId="1" xfId="0" applyFont="1" applyFill="1" applyBorder="1" applyAlignment="1" applyProtection="1">
      <alignment horizontal="left"/>
      <protection hidden="1"/>
    </xf>
    <xf numFmtId="3" fontId="4" fillId="6" borderId="1" xfId="0" applyNumberFormat="1" applyFont="1" applyFill="1" applyBorder="1" applyAlignment="1" applyProtection="1">
      <alignment horizontal="right"/>
      <protection hidden="1"/>
    </xf>
    <xf numFmtId="188" fontId="4" fillId="6" borderId="1" xfId="1" applyNumberFormat="1" applyFont="1" applyFill="1" applyBorder="1" applyAlignment="1" applyProtection="1">
      <alignment horizontal="right"/>
      <protection hidden="1"/>
    </xf>
    <xf numFmtId="0" fontId="4" fillId="6" borderId="0" xfId="0" applyFont="1" applyFill="1"/>
    <xf numFmtId="0" fontId="4" fillId="6" borderId="0" xfId="0" applyFont="1" applyFill="1" applyAlignment="1">
      <alignment horizontal="right"/>
    </xf>
    <xf numFmtId="188" fontId="4" fillId="6" borderId="0" xfId="1" applyNumberFormat="1" applyFont="1" applyFill="1" applyAlignment="1">
      <alignment horizontal="right"/>
    </xf>
    <xf numFmtId="0" fontId="4" fillId="6" borderId="1" xfId="0" applyFont="1" applyFill="1" applyBorder="1" applyAlignment="1" applyProtection="1">
      <alignment horizontal="center"/>
      <protection hidden="1"/>
    </xf>
    <xf numFmtId="188" fontId="4" fillId="6" borderId="1" xfId="1" applyNumberFormat="1" applyFont="1" applyFill="1" applyBorder="1" applyAlignment="1">
      <alignment horizontal="center"/>
    </xf>
    <xf numFmtId="187" fontId="4" fillId="6" borderId="1" xfId="0" applyNumberFormat="1" applyFont="1" applyFill="1" applyBorder="1"/>
    <xf numFmtId="3" fontId="4" fillId="6" borderId="1" xfId="0" applyNumberFormat="1" applyFont="1" applyFill="1" applyBorder="1" applyAlignment="1">
      <alignment horizontal="right"/>
    </xf>
    <xf numFmtId="188" fontId="4" fillId="6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88" fontId="3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87" fontId="3" fillId="3" borderId="1" xfId="0" applyNumberFormat="1" applyFont="1" applyFill="1" applyBorder="1" applyAlignment="1">
      <alignment horizontal="center" vertical="center" wrapText="1"/>
    </xf>
    <xf numFmtId="187" fontId="3" fillId="4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6" borderId="0" xfId="0" applyFont="1" applyFill="1" applyAlignment="1">
      <alignment horizontal="center"/>
    </xf>
    <xf numFmtId="187" fontId="3" fillId="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88" fontId="3" fillId="6" borderId="1" xfId="1" applyNumberFormat="1" applyFont="1" applyFill="1" applyBorder="1" applyAlignment="1">
      <alignment horizontal="center" vertical="center" wrapText="1"/>
    </xf>
    <xf numFmtId="187" fontId="3" fillId="6" borderId="6" xfId="0" applyNumberFormat="1" applyFont="1" applyFill="1" applyBorder="1" applyAlignment="1">
      <alignment horizontal="center" vertical="center" wrapText="1"/>
    </xf>
    <xf numFmtId="187" fontId="3" fillId="6" borderId="7" xfId="0" applyNumberFormat="1" applyFont="1" applyFill="1" applyBorder="1" applyAlignment="1">
      <alignment horizontal="center" vertical="center" wrapText="1"/>
    </xf>
    <xf numFmtId="3" fontId="3" fillId="6" borderId="6" xfId="0" applyNumberFormat="1" applyFont="1" applyFill="1" applyBorder="1" applyAlignment="1">
      <alignment horizontal="center" vertical="center" wrapText="1"/>
    </xf>
    <xf numFmtId="3" fontId="3" fillId="6" borderId="7" xfId="0" applyNumberFormat="1" applyFont="1" applyFill="1" applyBorder="1" applyAlignment="1">
      <alignment horizontal="center" vertical="center" wrapText="1"/>
    </xf>
    <xf numFmtId="188" fontId="3" fillId="6" borderId="6" xfId="1" applyNumberFormat="1" applyFont="1" applyFill="1" applyBorder="1" applyAlignment="1">
      <alignment horizontal="center" vertical="center" wrapText="1"/>
    </xf>
    <xf numFmtId="188" fontId="3" fillId="6" borderId="7" xfId="1" applyNumberFormat="1" applyFont="1" applyFill="1" applyBorder="1" applyAlignment="1">
      <alignment horizontal="center" vertical="center" wrapText="1"/>
    </xf>
  </cellXfs>
  <cellStyles count="3">
    <cellStyle name="Normal 2" xfId="2" xr:uid="{55FF70D2-7A12-4C50-B3B5-6129C4A67B9D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0637-0017-452C-ADE1-433DE60298D8}">
  <dimension ref="A1:U92"/>
  <sheetViews>
    <sheetView topLeftCell="B1" workbookViewId="0">
      <selection activeCell="Q1" sqref="Q1:U1048576"/>
    </sheetView>
  </sheetViews>
  <sheetFormatPr defaultRowHeight="13.8" x14ac:dyDescent="0.25"/>
  <cols>
    <col min="11" max="11" width="14.5" customWidth="1"/>
    <col min="16" max="16" width="8.796875" style="28"/>
  </cols>
  <sheetData>
    <row r="1" spans="1:21" x14ac:dyDescent="0.25">
      <c r="A1" t="s">
        <v>212</v>
      </c>
      <c r="B1" t="s">
        <v>315</v>
      </c>
      <c r="C1" t="s">
        <v>213</v>
      </c>
      <c r="D1" t="s">
        <v>4</v>
      </c>
      <c r="E1" t="s">
        <v>214</v>
      </c>
      <c r="F1" t="s">
        <v>316</v>
      </c>
      <c r="G1" t="s">
        <v>316</v>
      </c>
      <c r="H1" t="s">
        <v>316</v>
      </c>
      <c r="I1" t="s">
        <v>320</v>
      </c>
      <c r="J1" t="s">
        <v>321</v>
      </c>
      <c r="K1" t="s">
        <v>323</v>
      </c>
      <c r="L1" t="s">
        <v>215</v>
      </c>
      <c r="M1" t="s">
        <v>325</v>
      </c>
      <c r="N1" t="s">
        <v>326</v>
      </c>
      <c r="O1" t="s">
        <v>216</v>
      </c>
    </row>
    <row r="2" spans="1:21" x14ac:dyDescent="0.25">
      <c r="F2" t="s">
        <v>317</v>
      </c>
      <c r="G2" t="s">
        <v>318</v>
      </c>
      <c r="H2" t="s">
        <v>319</v>
      </c>
      <c r="I2" t="s">
        <v>314</v>
      </c>
      <c r="J2" t="s">
        <v>322</v>
      </c>
      <c r="K2" t="s">
        <v>324</v>
      </c>
      <c r="M2" t="s">
        <v>324</v>
      </c>
      <c r="N2" t="s">
        <v>324</v>
      </c>
    </row>
    <row r="4" spans="1:21" x14ac:dyDescent="0.25">
      <c r="A4" t="s">
        <v>327</v>
      </c>
    </row>
    <row r="5" spans="1:21" x14ac:dyDescent="0.25">
      <c r="A5" t="s">
        <v>162</v>
      </c>
      <c r="B5">
        <v>10671</v>
      </c>
      <c r="C5" t="s">
        <v>236</v>
      </c>
      <c r="D5" t="s">
        <v>237</v>
      </c>
      <c r="E5" s="25">
        <v>1022</v>
      </c>
      <c r="F5">
        <v>12</v>
      </c>
      <c r="G5" s="25">
        <v>83857</v>
      </c>
      <c r="H5" s="25">
        <v>83631</v>
      </c>
      <c r="I5" s="25">
        <v>405911</v>
      </c>
      <c r="J5">
        <v>108.81</v>
      </c>
      <c r="K5" s="26">
        <v>169927</v>
      </c>
      <c r="L5">
        <v>2.0299999999999998</v>
      </c>
      <c r="M5">
        <v>0.19</v>
      </c>
      <c r="N5">
        <v>69.7</v>
      </c>
      <c r="O5">
        <v>1.6</v>
      </c>
      <c r="P5" s="29">
        <f>+B5-U5</f>
        <v>0</v>
      </c>
      <c r="Q5">
        <v>87</v>
      </c>
      <c r="R5">
        <v>68</v>
      </c>
      <c r="S5">
        <v>8</v>
      </c>
      <c r="T5" s="27" t="s">
        <v>162</v>
      </c>
      <c r="U5" s="27" t="s">
        <v>163</v>
      </c>
    </row>
    <row r="6" spans="1:21" x14ac:dyDescent="0.25">
      <c r="B6">
        <v>10704</v>
      </c>
      <c r="C6" t="s">
        <v>235</v>
      </c>
      <c r="D6" t="s">
        <v>228</v>
      </c>
      <c r="E6">
        <v>323</v>
      </c>
      <c r="F6">
        <v>12</v>
      </c>
      <c r="G6" s="25">
        <v>25359</v>
      </c>
      <c r="H6" s="25">
        <v>25335</v>
      </c>
      <c r="I6" s="25">
        <v>99974</v>
      </c>
      <c r="J6">
        <v>84.8</v>
      </c>
      <c r="K6" s="26">
        <v>31434.2</v>
      </c>
      <c r="L6">
        <v>1.24</v>
      </c>
      <c r="M6">
        <v>0.19</v>
      </c>
      <c r="N6">
        <v>36.68</v>
      </c>
      <c r="O6">
        <v>1.2</v>
      </c>
      <c r="P6" s="29">
        <f t="shared" ref="P6:P69" si="0">+B6-U6</f>
        <v>0</v>
      </c>
      <c r="Q6">
        <v>83</v>
      </c>
      <c r="R6">
        <v>62</v>
      </c>
      <c r="S6">
        <v>8</v>
      </c>
      <c r="T6" s="27" t="s">
        <v>149</v>
      </c>
      <c r="U6" s="27" t="s">
        <v>150</v>
      </c>
    </row>
    <row r="7" spans="1:21" x14ac:dyDescent="0.25">
      <c r="B7">
        <v>10705</v>
      </c>
      <c r="C7" t="s">
        <v>272</v>
      </c>
      <c r="D7" t="s">
        <v>228</v>
      </c>
      <c r="E7">
        <v>464</v>
      </c>
      <c r="F7">
        <v>12</v>
      </c>
      <c r="G7" s="25">
        <v>44310</v>
      </c>
      <c r="H7" s="25">
        <v>44307</v>
      </c>
      <c r="I7" s="25">
        <v>179476</v>
      </c>
      <c r="J7">
        <v>105.97</v>
      </c>
      <c r="K7" s="26">
        <v>62790.9</v>
      </c>
      <c r="L7">
        <v>1.42</v>
      </c>
      <c r="M7">
        <v>0.19</v>
      </c>
      <c r="N7">
        <v>36.68</v>
      </c>
      <c r="O7">
        <v>1.2</v>
      </c>
      <c r="P7" s="29">
        <f t="shared" si="0"/>
        <v>0</v>
      </c>
      <c r="Q7">
        <v>84</v>
      </c>
      <c r="R7">
        <v>21</v>
      </c>
      <c r="S7">
        <v>8</v>
      </c>
      <c r="T7" s="27" t="s">
        <v>58</v>
      </c>
      <c r="U7" s="27" t="s">
        <v>59</v>
      </c>
    </row>
    <row r="8" spans="1:21" x14ac:dyDescent="0.25">
      <c r="B8">
        <v>10706</v>
      </c>
      <c r="C8" t="s">
        <v>281</v>
      </c>
      <c r="D8" t="s">
        <v>228</v>
      </c>
      <c r="E8">
        <v>349</v>
      </c>
      <c r="F8">
        <v>12</v>
      </c>
      <c r="G8" s="25">
        <v>31165</v>
      </c>
      <c r="H8" s="25">
        <v>30516</v>
      </c>
      <c r="I8" s="25">
        <v>133474</v>
      </c>
      <c r="J8">
        <v>104.78</v>
      </c>
      <c r="K8" s="26">
        <v>39944.400000000001</v>
      </c>
      <c r="L8">
        <v>1.31</v>
      </c>
      <c r="M8">
        <v>0.19</v>
      </c>
      <c r="N8">
        <v>47.61</v>
      </c>
      <c r="O8">
        <v>1.2</v>
      </c>
      <c r="P8" s="29">
        <f t="shared" si="0"/>
        <v>0</v>
      </c>
      <c r="Q8">
        <v>85</v>
      </c>
      <c r="R8">
        <v>53</v>
      </c>
      <c r="S8">
        <v>8</v>
      </c>
      <c r="T8" s="27" t="s">
        <v>129</v>
      </c>
      <c r="U8" s="27" t="s">
        <v>130</v>
      </c>
    </row>
    <row r="9" spans="1:21" x14ac:dyDescent="0.25">
      <c r="A9" t="s">
        <v>89</v>
      </c>
      <c r="B9">
        <v>10710</v>
      </c>
      <c r="C9" t="s">
        <v>282</v>
      </c>
      <c r="D9" t="s">
        <v>237</v>
      </c>
      <c r="E9">
        <v>768</v>
      </c>
      <c r="F9">
        <v>12</v>
      </c>
      <c r="G9" s="25">
        <v>84259</v>
      </c>
      <c r="H9" s="25">
        <v>79761</v>
      </c>
      <c r="I9" s="25">
        <v>474951</v>
      </c>
      <c r="J9">
        <v>169.43</v>
      </c>
      <c r="K9" s="26">
        <v>135749</v>
      </c>
      <c r="L9">
        <v>1.7</v>
      </c>
      <c r="M9">
        <v>0.19</v>
      </c>
      <c r="N9">
        <v>47.61</v>
      </c>
      <c r="O9">
        <v>1.6</v>
      </c>
      <c r="P9" s="29">
        <f t="shared" si="0"/>
        <v>0</v>
      </c>
      <c r="Q9">
        <v>88</v>
      </c>
      <c r="R9">
        <v>35</v>
      </c>
      <c r="S9">
        <v>8</v>
      </c>
      <c r="T9" s="27" t="s">
        <v>89</v>
      </c>
      <c r="U9" s="27" t="s">
        <v>90</v>
      </c>
    </row>
    <row r="10" spans="1:21" x14ac:dyDescent="0.25">
      <c r="B10">
        <v>10711</v>
      </c>
      <c r="C10" t="s">
        <v>311</v>
      </c>
      <c r="D10" t="s">
        <v>228</v>
      </c>
      <c r="E10">
        <v>345</v>
      </c>
      <c r="F10">
        <v>12</v>
      </c>
      <c r="G10" s="25">
        <v>26578</v>
      </c>
      <c r="H10" s="25">
        <v>26578</v>
      </c>
      <c r="I10" s="25">
        <v>107321</v>
      </c>
      <c r="J10">
        <v>85.23</v>
      </c>
      <c r="K10" s="26">
        <v>32973.199999999997</v>
      </c>
      <c r="L10">
        <v>1.24</v>
      </c>
      <c r="M10">
        <v>0.19</v>
      </c>
      <c r="N10">
        <v>46.95</v>
      </c>
      <c r="O10">
        <v>1.2</v>
      </c>
      <c r="P10" s="29">
        <f t="shared" si="0"/>
        <v>0</v>
      </c>
      <c r="Q10">
        <v>86</v>
      </c>
      <c r="R10">
        <v>1</v>
      </c>
      <c r="S10">
        <v>8</v>
      </c>
      <c r="T10" s="27" t="s">
        <v>8</v>
      </c>
      <c r="U10" s="27" t="s">
        <v>9</v>
      </c>
    </row>
    <row r="11" spans="1:21" x14ac:dyDescent="0.25">
      <c r="A11" t="s">
        <v>149</v>
      </c>
      <c r="B11">
        <v>10991</v>
      </c>
      <c r="C11" t="s">
        <v>229</v>
      </c>
      <c r="D11" t="s">
        <v>230</v>
      </c>
      <c r="E11">
        <v>80</v>
      </c>
      <c r="F11">
        <v>12</v>
      </c>
      <c r="G11" s="25">
        <v>5093</v>
      </c>
      <c r="H11" s="25">
        <v>4782</v>
      </c>
      <c r="I11" s="25">
        <v>18290</v>
      </c>
      <c r="J11">
        <v>62.64</v>
      </c>
      <c r="K11" s="26">
        <v>3415.72</v>
      </c>
      <c r="L11">
        <v>0.71</v>
      </c>
      <c r="M11">
        <v>0.19</v>
      </c>
      <c r="N11">
        <v>10.95</v>
      </c>
      <c r="O11">
        <v>0.6</v>
      </c>
      <c r="P11" s="29">
        <f t="shared" si="0"/>
        <v>0</v>
      </c>
      <c r="Q11">
        <v>62</v>
      </c>
      <c r="R11">
        <v>63</v>
      </c>
      <c r="S11">
        <v>8</v>
      </c>
      <c r="T11" s="27" t="s">
        <v>149</v>
      </c>
      <c r="U11" s="27" t="s">
        <v>152</v>
      </c>
    </row>
    <row r="12" spans="1:21" x14ac:dyDescent="0.25">
      <c r="B12">
        <v>10992</v>
      </c>
      <c r="C12" t="s">
        <v>232</v>
      </c>
      <c r="D12" t="s">
        <v>218</v>
      </c>
      <c r="E12">
        <v>35</v>
      </c>
      <c r="F12">
        <v>12</v>
      </c>
      <c r="G12" s="25">
        <v>2892</v>
      </c>
      <c r="H12" s="25">
        <v>2891</v>
      </c>
      <c r="I12" s="25">
        <v>9140</v>
      </c>
      <c r="J12">
        <v>71.55</v>
      </c>
      <c r="K12" s="26">
        <v>2179.1799999999998</v>
      </c>
      <c r="L12">
        <v>0.75</v>
      </c>
      <c r="M12">
        <v>0.19</v>
      </c>
      <c r="N12">
        <v>7.37</v>
      </c>
      <c r="O12">
        <v>0.6</v>
      </c>
      <c r="P12" s="29">
        <f t="shared" si="0"/>
        <v>0</v>
      </c>
      <c r="Q12">
        <v>46</v>
      </c>
      <c r="R12">
        <v>64</v>
      </c>
      <c r="S12">
        <v>8</v>
      </c>
      <c r="T12" s="27" t="s">
        <v>149</v>
      </c>
      <c r="U12" s="27" t="s">
        <v>154</v>
      </c>
    </row>
    <row r="13" spans="1:21" x14ac:dyDescent="0.25">
      <c r="B13">
        <v>10993</v>
      </c>
      <c r="C13" t="s">
        <v>231</v>
      </c>
      <c r="D13" t="s">
        <v>230</v>
      </c>
      <c r="E13">
        <v>90</v>
      </c>
      <c r="F13">
        <v>12</v>
      </c>
      <c r="G13" s="25">
        <v>7094</v>
      </c>
      <c r="H13" s="25">
        <v>7092</v>
      </c>
      <c r="I13" s="25">
        <v>24035</v>
      </c>
      <c r="J13">
        <v>73.17</v>
      </c>
      <c r="K13" s="26">
        <v>6057.68</v>
      </c>
      <c r="L13">
        <v>0.85</v>
      </c>
      <c r="M13">
        <v>0.19</v>
      </c>
      <c r="N13">
        <v>9.0299999999999994</v>
      </c>
      <c r="O13">
        <v>0.6</v>
      </c>
      <c r="P13" s="29">
        <f t="shared" si="0"/>
        <v>0</v>
      </c>
      <c r="Q13">
        <v>69</v>
      </c>
      <c r="R13">
        <v>65</v>
      </c>
      <c r="S13">
        <v>8</v>
      </c>
      <c r="T13" s="27" t="s">
        <v>149</v>
      </c>
      <c r="U13" s="27" t="s">
        <v>156</v>
      </c>
    </row>
    <row r="14" spans="1:21" x14ac:dyDescent="0.25">
      <c r="B14">
        <v>10994</v>
      </c>
      <c r="C14" t="s">
        <v>233</v>
      </c>
      <c r="D14" t="s">
        <v>218</v>
      </c>
      <c r="E14">
        <v>51</v>
      </c>
      <c r="F14">
        <v>12</v>
      </c>
      <c r="G14" s="25">
        <v>3836</v>
      </c>
      <c r="H14" s="25">
        <v>3793</v>
      </c>
      <c r="I14" s="25">
        <v>12207</v>
      </c>
      <c r="J14">
        <v>65.58</v>
      </c>
      <c r="K14" s="26">
        <v>2747.32</v>
      </c>
      <c r="L14">
        <v>0.72</v>
      </c>
      <c r="M14">
        <v>0.19</v>
      </c>
      <c r="N14">
        <v>9.48</v>
      </c>
      <c r="O14">
        <v>0.6</v>
      </c>
      <c r="P14" s="29">
        <f t="shared" si="0"/>
        <v>0</v>
      </c>
      <c r="Q14">
        <v>47</v>
      </c>
      <c r="R14">
        <v>66</v>
      </c>
      <c r="S14">
        <v>8</v>
      </c>
      <c r="T14" s="27" t="s">
        <v>149</v>
      </c>
      <c r="U14" s="27" t="s">
        <v>158</v>
      </c>
    </row>
    <row r="15" spans="1:21" x14ac:dyDescent="0.25">
      <c r="B15">
        <v>11013</v>
      </c>
      <c r="C15" t="s">
        <v>238</v>
      </c>
      <c r="D15" t="s">
        <v>218</v>
      </c>
      <c r="E15">
        <v>35</v>
      </c>
      <c r="F15">
        <v>12</v>
      </c>
      <c r="G15" s="25">
        <v>4765</v>
      </c>
      <c r="H15" s="25">
        <v>4749</v>
      </c>
      <c r="I15" s="25">
        <v>16213</v>
      </c>
      <c r="J15">
        <v>126.91</v>
      </c>
      <c r="K15" s="26">
        <v>2900.58</v>
      </c>
      <c r="L15">
        <v>0.61</v>
      </c>
      <c r="M15">
        <v>0.19</v>
      </c>
      <c r="N15">
        <v>7.8</v>
      </c>
      <c r="O15">
        <v>0.6</v>
      </c>
      <c r="P15" s="29">
        <f t="shared" si="0"/>
        <v>0</v>
      </c>
      <c r="Q15">
        <v>55</v>
      </c>
      <c r="R15">
        <v>69</v>
      </c>
      <c r="S15">
        <v>8</v>
      </c>
      <c r="T15" s="27" t="s">
        <v>162</v>
      </c>
      <c r="U15" s="27" t="s">
        <v>166</v>
      </c>
    </row>
    <row r="16" spans="1:21" x14ac:dyDescent="0.25">
      <c r="B16">
        <v>11014</v>
      </c>
      <c r="C16" t="s">
        <v>239</v>
      </c>
      <c r="D16" t="s">
        <v>218</v>
      </c>
      <c r="E16">
        <v>42</v>
      </c>
      <c r="F16">
        <v>12</v>
      </c>
      <c r="G16" s="25">
        <v>4925</v>
      </c>
      <c r="H16" s="25">
        <v>4924</v>
      </c>
      <c r="I16" s="25">
        <v>16850</v>
      </c>
      <c r="J16">
        <v>109.92</v>
      </c>
      <c r="K16" s="26">
        <v>3091.91</v>
      </c>
      <c r="L16">
        <v>0.63</v>
      </c>
      <c r="M16">
        <v>0.19</v>
      </c>
      <c r="N16">
        <v>5.9</v>
      </c>
      <c r="O16">
        <v>0.6</v>
      </c>
      <c r="P16" s="29">
        <f t="shared" si="0"/>
        <v>0</v>
      </c>
      <c r="Q16">
        <v>56</v>
      </c>
      <c r="R16">
        <v>70</v>
      </c>
      <c r="S16">
        <v>8</v>
      </c>
      <c r="T16" s="27" t="s">
        <v>162</v>
      </c>
      <c r="U16" s="27" t="s">
        <v>168</v>
      </c>
    </row>
    <row r="17" spans="2:21" x14ac:dyDescent="0.25">
      <c r="B17">
        <v>11015</v>
      </c>
      <c r="C17" t="s">
        <v>253</v>
      </c>
      <c r="D17" t="s">
        <v>254</v>
      </c>
      <c r="E17">
        <v>180</v>
      </c>
      <c r="F17">
        <v>12</v>
      </c>
      <c r="G17" s="25">
        <v>15085</v>
      </c>
      <c r="H17" s="25">
        <v>15085</v>
      </c>
      <c r="I17" s="25">
        <v>61794</v>
      </c>
      <c r="J17">
        <v>94.05</v>
      </c>
      <c r="K17" s="26">
        <v>15973.9</v>
      </c>
      <c r="L17">
        <v>1.06</v>
      </c>
      <c r="M17">
        <v>0.19</v>
      </c>
      <c r="N17">
        <v>36.68</v>
      </c>
      <c r="O17">
        <v>1</v>
      </c>
      <c r="P17" s="29">
        <f t="shared" si="0"/>
        <v>0</v>
      </c>
      <c r="Q17">
        <v>78</v>
      </c>
      <c r="R17">
        <v>71</v>
      </c>
      <c r="S17">
        <v>8</v>
      </c>
      <c r="T17" s="27" t="s">
        <v>162</v>
      </c>
      <c r="U17" s="27" t="s">
        <v>170</v>
      </c>
    </row>
    <row r="18" spans="2:21" x14ac:dyDescent="0.25">
      <c r="B18">
        <v>11016</v>
      </c>
      <c r="C18" t="s">
        <v>250</v>
      </c>
      <c r="D18" t="s">
        <v>224</v>
      </c>
      <c r="E18">
        <v>10</v>
      </c>
      <c r="F18">
        <v>9</v>
      </c>
      <c r="G18">
        <v>128</v>
      </c>
      <c r="H18">
        <v>128</v>
      </c>
      <c r="I18">
        <v>755</v>
      </c>
      <c r="J18">
        <v>27.66</v>
      </c>
      <c r="K18">
        <v>113.04</v>
      </c>
      <c r="L18">
        <v>0.88</v>
      </c>
      <c r="M18">
        <v>0.2</v>
      </c>
      <c r="N18">
        <v>7.05</v>
      </c>
      <c r="O18">
        <v>0.6</v>
      </c>
      <c r="P18" s="29">
        <f t="shared" si="0"/>
        <v>0</v>
      </c>
      <c r="Q18">
        <v>1</v>
      </c>
      <c r="R18">
        <v>72</v>
      </c>
      <c r="S18">
        <v>8</v>
      </c>
      <c r="T18" s="27" t="s">
        <v>162</v>
      </c>
      <c r="U18" s="27" t="s">
        <v>172</v>
      </c>
    </row>
    <row r="19" spans="2:21" x14ac:dyDescent="0.25">
      <c r="B19">
        <v>11017</v>
      </c>
      <c r="C19" t="s">
        <v>240</v>
      </c>
      <c r="D19" t="s">
        <v>218</v>
      </c>
      <c r="E19">
        <v>36</v>
      </c>
      <c r="F19">
        <v>12</v>
      </c>
      <c r="G19" s="25">
        <v>3293</v>
      </c>
      <c r="H19" s="25">
        <v>3293</v>
      </c>
      <c r="I19" s="25">
        <v>8921</v>
      </c>
      <c r="J19">
        <v>67.89</v>
      </c>
      <c r="K19" s="26">
        <v>2069.06</v>
      </c>
      <c r="L19">
        <v>0.63</v>
      </c>
      <c r="M19">
        <v>0.19</v>
      </c>
      <c r="N19">
        <v>7.37</v>
      </c>
      <c r="O19">
        <v>0.6</v>
      </c>
      <c r="P19" s="29">
        <f t="shared" si="0"/>
        <v>0</v>
      </c>
      <c r="Q19">
        <v>48</v>
      </c>
      <c r="R19">
        <v>73</v>
      </c>
      <c r="S19">
        <v>8</v>
      </c>
      <c r="T19" s="27" t="s">
        <v>162</v>
      </c>
      <c r="U19" s="27" t="s">
        <v>174</v>
      </c>
    </row>
    <row r="20" spans="2:21" x14ac:dyDescent="0.25">
      <c r="B20">
        <v>11018</v>
      </c>
      <c r="C20" t="s">
        <v>255</v>
      </c>
      <c r="D20" t="s">
        <v>226</v>
      </c>
      <c r="E20">
        <v>113</v>
      </c>
      <c r="F20">
        <v>12</v>
      </c>
      <c r="G20" s="25">
        <v>9527</v>
      </c>
      <c r="H20" s="25">
        <v>9375</v>
      </c>
      <c r="I20" s="25">
        <v>32172</v>
      </c>
      <c r="J20">
        <v>78</v>
      </c>
      <c r="K20" s="26">
        <v>7215.84</v>
      </c>
      <c r="L20">
        <v>0.77</v>
      </c>
      <c r="M20">
        <v>0.19</v>
      </c>
      <c r="N20">
        <v>25.36</v>
      </c>
      <c r="O20">
        <v>0.8</v>
      </c>
      <c r="P20" s="29">
        <f t="shared" si="0"/>
        <v>0</v>
      </c>
      <c r="Q20">
        <v>75</v>
      </c>
      <c r="R20">
        <v>74</v>
      </c>
      <c r="S20">
        <v>8</v>
      </c>
      <c r="T20" s="27" t="s">
        <v>162</v>
      </c>
      <c r="U20" s="27" t="s">
        <v>176</v>
      </c>
    </row>
    <row r="21" spans="2:21" x14ac:dyDescent="0.25">
      <c r="B21">
        <v>11019</v>
      </c>
      <c r="C21" t="s">
        <v>241</v>
      </c>
      <c r="D21" t="s">
        <v>218</v>
      </c>
      <c r="E21">
        <v>30</v>
      </c>
      <c r="F21">
        <v>12</v>
      </c>
      <c r="G21" s="25">
        <v>2324</v>
      </c>
      <c r="H21" s="25">
        <v>2020</v>
      </c>
      <c r="I21" s="25">
        <v>6925</v>
      </c>
      <c r="J21">
        <v>63.24</v>
      </c>
      <c r="K21" s="26">
        <v>1283.71</v>
      </c>
      <c r="L21">
        <v>0.64</v>
      </c>
      <c r="M21">
        <v>0.19</v>
      </c>
      <c r="N21">
        <v>5.99</v>
      </c>
      <c r="O21">
        <v>0.6</v>
      </c>
      <c r="P21" s="29">
        <f t="shared" si="0"/>
        <v>0</v>
      </c>
      <c r="Q21">
        <v>17</v>
      </c>
      <c r="R21">
        <v>75</v>
      </c>
      <c r="S21">
        <v>8</v>
      </c>
      <c r="T21" s="27" t="s">
        <v>162</v>
      </c>
      <c r="U21" s="27" t="s">
        <v>178</v>
      </c>
    </row>
    <row r="22" spans="2:21" x14ac:dyDescent="0.25">
      <c r="B22">
        <v>11020</v>
      </c>
      <c r="C22" t="s">
        <v>242</v>
      </c>
      <c r="D22" t="s">
        <v>218</v>
      </c>
      <c r="E22">
        <v>30</v>
      </c>
      <c r="F22">
        <v>12</v>
      </c>
      <c r="G22" s="25">
        <v>1805</v>
      </c>
      <c r="H22" s="25">
        <v>1805</v>
      </c>
      <c r="I22" s="25">
        <v>6120</v>
      </c>
      <c r="J22">
        <v>55.89</v>
      </c>
      <c r="K22" s="26">
        <v>1191.77</v>
      </c>
      <c r="L22">
        <v>0.66</v>
      </c>
      <c r="M22">
        <v>0.19</v>
      </c>
      <c r="N22">
        <v>6.81</v>
      </c>
      <c r="O22">
        <v>0.6</v>
      </c>
      <c r="P22" s="29">
        <f t="shared" si="0"/>
        <v>0</v>
      </c>
      <c r="Q22">
        <v>18</v>
      </c>
      <c r="R22">
        <v>76</v>
      </c>
      <c r="S22">
        <v>8</v>
      </c>
      <c r="T22" s="27" t="s">
        <v>162</v>
      </c>
      <c r="U22" s="27" t="s">
        <v>180</v>
      </c>
    </row>
    <row r="23" spans="2:21" x14ac:dyDescent="0.25">
      <c r="B23">
        <v>11021</v>
      </c>
      <c r="C23" t="s">
        <v>243</v>
      </c>
      <c r="D23" t="s">
        <v>218</v>
      </c>
      <c r="E23">
        <v>30</v>
      </c>
      <c r="F23">
        <v>12</v>
      </c>
      <c r="G23" s="25">
        <v>3369</v>
      </c>
      <c r="H23" s="25">
        <v>3369</v>
      </c>
      <c r="I23" s="25">
        <v>8672</v>
      </c>
      <c r="J23">
        <v>79.2</v>
      </c>
      <c r="K23" s="26">
        <v>2070.23</v>
      </c>
      <c r="L23">
        <v>0.61</v>
      </c>
      <c r="M23">
        <v>0.19</v>
      </c>
      <c r="N23">
        <v>8.48</v>
      </c>
      <c r="O23">
        <v>0.6</v>
      </c>
      <c r="P23" s="29">
        <f t="shared" si="0"/>
        <v>0</v>
      </c>
      <c r="Q23">
        <v>33</v>
      </c>
      <c r="R23">
        <v>77</v>
      </c>
      <c r="S23">
        <v>8</v>
      </c>
      <c r="T23" s="27" t="s">
        <v>162</v>
      </c>
      <c r="U23" s="27" t="s">
        <v>182</v>
      </c>
    </row>
    <row r="24" spans="2:21" x14ac:dyDescent="0.25">
      <c r="B24">
        <v>11022</v>
      </c>
      <c r="C24" t="s">
        <v>244</v>
      </c>
      <c r="D24" t="s">
        <v>218</v>
      </c>
      <c r="E24">
        <v>55</v>
      </c>
      <c r="F24">
        <v>12</v>
      </c>
      <c r="G24" s="25">
        <v>4889</v>
      </c>
      <c r="H24" s="25">
        <v>4889</v>
      </c>
      <c r="I24" s="25">
        <v>13041</v>
      </c>
      <c r="J24">
        <v>64.959999999999994</v>
      </c>
      <c r="K24" s="26">
        <v>2948.95</v>
      </c>
      <c r="L24">
        <v>0.6</v>
      </c>
      <c r="M24">
        <v>0.19</v>
      </c>
      <c r="N24">
        <v>4.75</v>
      </c>
      <c r="O24">
        <v>0.6</v>
      </c>
      <c r="P24" s="29">
        <f t="shared" si="0"/>
        <v>0</v>
      </c>
      <c r="Q24">
        <v>57</v>
      </c>
      <c r="R24">
        <v>78</v>
      </c>
      <c r="S24">
        <v>8</v>
      </c>
      <c r="T24" s="27" t="s">
        <v>162</v>
      </c>
      <c r="U24" s="27" t="s">
        <v>184</v>
      </c>
    </row>
    <row r="25" spans="2:21" x14ac:dyDescent="0.25">
      <c r="B25">
        <v>11023</v>
      </c>
      <c r="C25" t="s">
        <v>256</v>
      </c>
      <c r="D25" t="s">
        <v>226</v>
      </c>
      <c r="E25">
        <v>134</v>
      </c>
      <c r="F25">
        <v>12</v>
      </c>
      <c r="G25" s="25">
        <v>9033</v>
      </c>
      <c r="H25" s="25">
        <v>9032</v>
      </c>
      <c r="I25" s="25">
        <v>29468</v>
      </c>
      <c r="J25">
        <v>60.25</v>
      </c>
      <c r="K25" s="26">
        <v>7415.63</v>
      </c>
      <c r="L25">
        <v>0.82</v>
      </c>
      <c r="M25">
        <v>0.19</v>
      </c>
      <c r="N25">
        <v>29.43</v>
      </c>
      <c r="O25">
        <v>0.8</v>
      </c>
      <c r="P25" s="29">
        <f t="shared" si="0"/>
        <v>0</v>
      </c>
      <c r="Q25">
        <v>76</v>
      </c>
      <c r="R25">
        <v>79</v>
      </c>
      <c r="S25">
        <v>8</v>
      </c>
      <c r="T25" s="27" t="s">
        <v>162</v>
      </c>
      <c r="U25" s="27" t="s">
        <v>186</v>
      </c>
    </row>
    <row r="26" spans="2:21" x14ac:dyDescent="0.25">
      <c r="B26">
        <v>11024</v>
      </c>
      <c r="C26" t="s">
        <v>245</v>
      </c>
      <c r="D26" t="s">
        <v>230</v>
      </c>
      <c r="E26">
        <v>70</v>
      </c>
      <c r="F26">
        <v>12</v>
      </c>
      <c r="G26" s="25">
        <v>6341</v>
      </c>
      <c r="H26" s="25">
        <v>6338</v>
      </c>
      <c r="I26" s="25">
        <v>20315</v>
      </c>
      <c r="J26">
        <v>79.510000000000005</v>
      </c>
      <c r="K26" s="26">
        <v>3642.94</v>
      </c>
      <c r="L26">
        <v>0.56999999999999995</v>
      </c>
      <c r="M26">
        <v>0.19</v>
      </c>
      <c r="N26">
        <v>8.9700000000000006</v>
      </c>
      <c r="O26">
        <v>0.6</v>
      </c>
      <c r="P26" s="29">
        <f t="shared" si="0"/>
        <v>0</v>
      </c>
      <c r="Q26">
        <v>58</v>
      </c>
      <c r="R26">
        <v>80</v>
      </c>
      <c r="S26">
        <v>8</v>
      </c>
      <c r="T26" s="27" t="s">
        <v>162</v>
      </c>
      <c r="U26" s="27" t="s">
        <v>188</v>
      </c>
    </row>
    <row r="27" spans="2:21" x14ac:dyDescent="0.25">
      <c r="B27">
        <v>11025</v>
      </c>
      <c r="C27" t="s">
        <v>257</v>
      </c>
      <c r="D27" t="s">
        <v>230</v>
      </c>
      <c r="E27">
        <v>120</v>
      </c>
      <c r="F27">
        <v>12</v>
      </c>
      <c r="G27" s="25">
        <v>8433</v>
      </c>
      <c r="H27" s="25">
        <v>8433</v>
      </c>
      <c r="I27" s="25">
        <v>29246</v>
      </c>
      <c r="J27">
        <v>66.77</v>
      </c>
      <c r="K27" s="26">
        <v>6252.81</v>
      </c>
      <c r="L27">
        <v>0.74</v>
      </c>
      <c r="M27">
        <v>0.19</v>
      </c>
      <c r="N27">
        <v>10.95</v>
      </c>
      <c r="O27">
        <v>0.6</v>
      </c>
      <c r="P27" s="29">
        <f t="shared" si="0"/>
        <v>0</v>
      </c>
      <c r="Q27">
        <v>70</v>
      </c>
      <c r="R27">
        <v>81</v>
      </c>
      <c r="S27">
        <v>8</v>
      </c>
      <c r="T27" s="27" t="s">
        <v>162</v>
      </c>
      <c r="U27" s="27" t="s">
        <v>190</v>
      </c>
    </row>
    <row r="28" spans="2:21" x14ac:dyDescent="0.25">
      <c r="B28">
        <v>11026</v>
      </c>
      <c r="C28" t="s">
        <v>246</v>
      </c>
      <c r="D28" t="s">
        <v>218</v>
      </c>
      <c r="E28">
        <v>30</v>
      </c>
      <c r="F28">
        <v>12</v>
      </c>
      <c r="G28" s="25">
        <v>2420</v>
      </c>
      <c r="H28" s="25">
        <v>2419</v>
      </c>
      <c r="I28" s="25">
        <v>6356</v>
      </c>
      <c r="J28">
        <v>58.05</v>
      </c>
      <c r="K28" s="26">
        <v>1417.23</v>
      </c>
      <c r="L28">
        <v>0.59</v>
      </c>
      <c r="M28">
        <v>0.19</v>
      </c>
      <c r="N28">
        <v>6.56</v>
      </c>
      <c r="O28">
        <v>0.6</v>
      </c>
      <c r="P28" s="29">
        <f t="shared" si="0"/>
        <v>0</v>
      </c>
      <c r="Q28">
        <v>10</v>
      </c>
      <c r="R28">
        <v>82</v>
      </c>
      <c r="S28">
        <v>8</v>
      </c>
      <c r="T28" s="27" t="s">
        <v>162</v>
      </c>
      <c r="U28" s="27" t="s">
        <v>192</v>
      </c>
    </row>
    <row r="29" spans="2:21" x14ac:dyDescent="0.25">
      <c r="B29">
        <v>11027</v>
      </c>
      <c r="C29" t="s">
        <v>247</v>
      </c>
      <c r="D29" t="s">
        <v>218</v>
      </c>
      <c r="E29">
        <v>34</v>
      </c>
      <c r="F29">
        <v>12</v>
      </c>
      <c r="G29" s="25">
        <v>2176</v>
      </c>
      <c r="H29" s="25">
        <v>2176</v>
      </c>
      <c r="I29" s="25">
        <v>6493</v>
      </c>
      <c r="J29">
        <v>52.32</v>
      </c>
      <c r="K29" s="26">
        <v>1229.3599999999999</v>
      </c>
      <c r="L29">
        <v>0.56000000000000005</v>
      </c>
      <c r="M29">
        <v>0.19</v>
      </c>
      <c r="N29">
        <v>4.42</v>
      </c>
      <c r="O29">
        <v>0.6</v>
      </c>
      <c r="P29" s="29">
        <f t="shared" si="0"/>
        <v>0</v>
      </c>
      <c r="Q29">
        <v>11</v>
      </c>
      <c r="R29">
        <v>83</v>
      </c>
      <c r="S29">
        <v>8</v>
      </c>
      <c r="T29" s="27" t="s">
        <v>162</v>
      </c>
      <c r="U29" s="27" t="s">
        <v>194</v>
      </c>
    </row>
    <row r="30" spans="2:21" x14ac:dyDescent="0.25">
      <c r="B30">
        <v>11028</v>
      </c>
      <c r="C30" t="s">
        <v>248</v>
      </c>
      <c r="D30" t="s">
        <v>218</v>
      </c>
      <c r="E30">
        <v>30</v>
      </c>
      <c r="F30">
        <v>12</v>
      </c>
      <c r="G30" s="25">
        <v>2453</v>
      </c>
      <c r="H30" s="25">
        <v>2452</v>
      </c>
      <c r="I30" s="25">
        <v>5595</v>
      </c>
      <c r="J30">
        <v>51.1</v>
      </c>
      <c r="K30" s="26">
        <v>1280.56</v>
      </c>
      <c r="L30">
        <v>0.52</v>
      </c>
      <c r="M30">
        <v>0.19</v>
      </c>
      <c r="N30">
        <v>4.42</v>
      </c>
      <c r="O30">
        <v>0.6</v>
      </c>
      <c r="P30" s="29">
        <f t="shared" si="0"/>
        <v>0</v>
      </c>
      <c r="Q30">
        <v>12</v>
      </c>
      <c r="R30">
        <v>84</v>
      </c>
      <c r="S30">
        <v>8</v>
      </c>
      <c r="T30" s="27" t="s">
        <v>162</v>
      </c>
      <c r="U30" s="27" t="s">
        <v>196</v>
      </c>
    </row>
    <row r="31" spans="2:21" x14ac:dyDescent="0.25">
      <c r="B31">
        <v>11029</v>
      </c>
      <c r="C31" t="s">
        <v>249</v>
      </c>
      <c r="D31" t="s">
        <v>218</v>
      </c>
      <c r="E31">
        <v>30</v>
      </c>
      <c r="F31">
        <v>12</v>
      </c>
      <c r="G31" s="25">
        <v>2838</v>
      </c>
      <c r="H31" s="25">
        <v>2838</v>
      </c>
      <c r="I31" s="25">
        <v>7709</v>
      </c>
      <c r="J31">
        <v>70.400000000000006</v>
      </c>
      <c r="K31" s="26">
        <v>1548.46</v>
      </c>
      <c r="L31">
        <v>0.55000000000000004</v>
      </c>
      <c r="M31">
        <v>0.19</v>
      </c>
      <c r="N31">
        <v>5.12</v>
      </c>
      <c r="O31">
        <v>0.6</v>
      </c>
      <c r="P31" s="29">
        <f t="shared" si="0"/>
        <v>0</v>
      </c>
      <c r="Q31">
        <v>13</v>
      </c>
      <c r="R31">
        <v>85</v>
      </c>
      <c r="S31">
        <v>8</v>
      </c>
      <c r="T31" s="27" t="s">
        <v>162</v>
      </c>
      <c r="U31" s="27" t="s">
        <v>198</v>
      </c>
    </row>
    <row r="32" spans="2:21" x14ac:dyDescent="0.25">
      <c r="B32">
        <v>11030</v>
      </c>
      <c r="C32" t="s">
        <v>259</v>
      </c>
      <c r="D32" t="s">
        <v>218</v>
      </c>
      <c r="E32">
        <v>31</v>
      </c>
      <c r="F32">
        <v>12</v>
      </c>
      <c r="G32" s="25">
        <v>2667</v>
      </c>
      <c r="H32" s="25">
        <v>2667</v>
      </c>
      <c r="I32" s="25">
        <v>8490</v>
      </c>
      <c r="J32">
        <v>75.03</v>
      </c>
      <c r="K32" s="26">
        <v>1466.39</v>
      </c>
      <c r="L32">
        <v>0.55000000000000004</v>
      </c>
      <c r="M32">
        <v>0.19</v>
      </c>
      <c r="N32">
        <v>6.5</v>
      </c>
      <c r="O32">
        <v>0.6</v>
      </c>
      <c r="P32" s="29">
        <f t="shared" si="0"/>
        <v>0</v>
      </c>
      <c r="Q32">
        <v>26</v>
      </c>
      <c r="R32">
        <v>22</v>
      </c>
      <c r="S32">
        <v>8</v>
      </c>
      <c r="T32" s="27" t="s">
        <v>58</v>
      </c>
      <c r="U32" s="27" t="s">
        <v>62</v>
      </c>
    </row>
    <row r="33" spans="1:21" x14ac:dyDescent="0.25">
      <c r="B33">
        <v>11031</v>
      </c>
      <c r="C33" t="s">
        <v>260</v>
      </c>
      <c r="D33" t="s">
        <v>218</v>
      </c>
      <c r="E33">
        <v>60</v>
      </c>
      <c r="F33">
        <v>12</v>
      </c>
      <c r="G33" s="25">
        <v>6382</v>
      </c>
      <c r="H33" s="25">
        <v>6376</v>
      </c>
      <c r="I33" s="25">
        <v>18173</v>
      </c>
      <c r="J33">
        <v>82.98</v>
      </c>
      <c r="K33" s="26">
        <v>3467.65</v>
      </c>
      <c r="L33">
        <v>0.54</v>
      </c>
      <c r="M33">
        <v>0.19</v>
      </c>
      <c r="N33">
        <v>10.34</v>
      </c>
      <c r="O33">
        <v>0.6</v>
      </c>
      <c r="P33" s="29">
        <f t="shared" si="0"/>
        <v>0</v>
      </c>
      <c r="Q33">
        <v>59</v>
      </c>
      <c r="R33">
        <v>23</v>
      </c>
      <c r="S33">
        <v>8</v>
      </c>
      <c r="T33" s="27" t="s">
        <v>58</v>
      </c>
      <c r="U33" s="27" t="s">
        <v>64</v>
      </c>
    </row>
    <row r="34" spans="1:21" x14ac:dyDescent="0.25">
      <c r="B34">
        <v>11032</v>
      </c>
      <c r="C34" t="s">
        <v>261</v>
      </c>
      <c r="D34" t="s">
        <v>218</v>
      </c>
      <c r="E34">
        <v>41</v>
      </c>
      <c r="F34">
        <v>12</v>
      </c>
      <c r="G34" s="25">
        <v>4662</v>
      </c>
      <c r="H34" s="25">
        <v>4662</v>
      </c>
      <c r="I34" s="25">
        <v>14465</v>
      </c>
      <c r="J34">
        <v>96.66</v>
      </c>
      <c r="K34" s="26">
        <v>2524.64</v>
      </c>
      <c r="L34">
        <v>0.54</v>
      </c>
      <c r="M34">
        <v>0.19</v>
      </c>
      <c r="N34">
        <v>5.12</v>
      </c>
      <c r="O34">
        <v>0.6</v>
      </c>
      <c r="P34" s="29">
        <f t="shared" si="0"/>
        <v>0</v>
      </c>
      <c r="Q34">
        <v>49</v>
      </c>
      <c r="R34">
        <v>24</v>
      </c>
      <c r="S34">
        <v>8</v>
      </c>
      <c r="T34" s="27" t="s">
        <v>58</v>
      </c>
      <c r="U34" s="27" t="s">
        <v>66</v>
      </c>
    </row>
    <row r="35" spans="1:21" x14ac:dyDescent="0.25">
      <c r="B35">
        <v>11033</v>
      </c>
      <c r="C35" t="s">
        <v>269</v>
      </c>
      <c r="D35" t="s">
        <v>224</v>
      </c>
      <c r="E35">
        <v>26</v>
      </c>
      <c r="F35">
        <v>12</v>
      </c>
      <c r="G35" s="25">
        <v>1217</v>
      </c>
      <c r="H35" s="25">
        <v>1217</v>
      </c>
      <c r="I35" s="25">
        <v>3713</v>
      </c>
      <c r="J35">
        <v>39.130000000000003</v>
      </c>
      <c r="K35">
        <v>682.39</v>
      </c>
      <c r="L35">
        <v>0.56000000000000005</v>
      </c>
      <c r="M35">
        <v>0.19</v>
      </c>
      <c r="N35">
        <v>4.4400000000000004</v>
      </c>
      <c r="O35">
        <v>0.6</v>
      </c>
      <c r="P35" s="29">
        <f t="shared" si="0"/>
        <v>0</v>
      </c>
      <c r="Q35">
        <v>5</v>
      </c>
      <c r="R35">
        <v>25</v>
      </c>
      <c r="S35">
        <v>8</v>
      </c>
      <c r="T35" s="27" t="s">
        <v>58</v>
      </c>
      <c r="U35" s="27" t="s">
        <v>68</v>
      </c>
    </row>
    <row r="36" spans="1:21" x14ac:dyDescent="0.25">
      <c r="B36">
        <v>11034</v>
      </c>
      <c r="C36" t="s">
        <v>262</v>
      </c>
      <c r="D36" t="s">
        <v>218</v>
      </c>
      <c r="E36">
        <v>34</v>
      </c>
      <c r="F36">
        <v>12</v>
      </c>
      <c r="G36" s="25">
        <v>2444</v>
      </c>
      <c r="H36" s="25">
        <v>2444</v>
      </c>
      <c r="I36" s="25">
        <v>5152</v>
      </c>
      <c r="J36">
        <v>41.51</v>
      </c>
      <c r="K36" s="26">
        <v>1171.44</v>
      </c>
      <c r="L36">
        <v>0.48</v>
      </c>
      <c r="M36">
        <v>0.19</v>
      </c>
      <c r="N36">
        <v>5.18</v>
      </c>
      <c r="O36">
        <v>0.6</v>
      </c>
      <c r="P36" s="29">
        <f t="shared" si="0"/>
        <v>0</v>
      </c>
      <c r="Q36">
        <v>19</v>
      </c>
      <c r="R36">
        <v>26</v>
      </c>
      <c r="S36">
        <v>8</v>
      </c>
      <c r="T36" s="27" t="s">
        <v>58</v>
      </c>
      <c r="U36" s="27" t="s">
        <v>70</v>
      </c>
    </row>
    <row r="37" spans="1:21" x14ac:dyDescent="0.25">
      <c r="B37">
        <v>11035</v>
      </c>
      <c r="C37" t="s">
        <v>263</v>
      </c>
      <c r="D37" t="s">
        <v>218</v>
      </c>
      <c r="E37">
        <v>64</v>
      </c>
      <c r="F37">
        <v>12</v>
      </c>
      <c r="G37" s="25">
        <v>5094</v>
      </c>
      <c r="H37" s="25">
        <v>4613</v>
      </c>
      <c r="I37" s="25">
        <v>15848</v>
      </c>
      <c r="J37">
        <v>67.84</v>
      </c>
      <c r="K37" s="26">
        <v>2702.96</v>
      </c>
      <c r="L37">
        <v>0.59</v>
      </c>
      <c r="M37">
        <v>0.19</v>
      </c>
      <c r="N37">
        <v>4.72</v>
      </c>
      <c r="O37">
        <v>0.6</v>
      </c>
      <c r="P37" s="29">
        <f t="shared" si="0"/>
        <v>0</v>
      </c>
      <c r="Q37">
        <v>27</v>
      </c>
      <c r="R37">
        <v>27</v>
      </c>
      <c r="S37">
        <v>8</v>
      </c>
      <c r="T37" s="27" t="s">
        <v>58</v>
      </c>
      <c r="U37" s="27" t="s">
        <v>72</v>
      </c>
    </row>
    <row r="38" spans="1:21" x14ac:dyDescent="0.25">
      <c r="A38" t="s">
        <v>58</v>
      </c>
      <c r="B38">
        <v>11036</v>
      </c>
      <c r="C38" t="s">
        <v>270</v>
      </c>
      <c r="D38" t="s">
        <v>230</v>
      </c>
      <c r="E38">
        <v>113</v>
      </c>
      <c r="F38">
        <v>12</v>
      </c>
      <c r="G38" s="25">
        <v>10012</v>
      </c>
      <c r="H38" s="25">
        <v>10012</v>
      </c>
      <c r="I38" s="25">
        <v>32769</v>
      </c>
      <c r="J38">
        <v>79.45</v>
      </c>
      <c r="K38" s="26">
        <v>7079.16</v>
      </c>
      <c r="L38">
        <v>0.71</v>
      </c>
      <c r="M38">
        <v>0.19</v>
      </c>
      <c r="N38">
        <v>8.3000000000000007</v>
      </c>
      <c r="O38">
        <v>0.6</v>
      </c>
      <c r="P38" s="29">
        <f t="shared" si="0"/>
        <v>0</v>
      </c>
      <c r="Q38">
        <v>71</v>
      </c>
      <c r="R38">
        <v>28</v>
      </c>
      <c r="S38">
        <v>8</v>
      </c>
      <c r="T38" s="27" t="s">
        <v>58</v>
      </c>
      <c r="U38" s="27" t="s">
        <v>74</v>
      </c>
    </row>
    <row r="39" spans="1:21" x14ac:dyDescent="0.25">
      <c r="B39">
        <v>11037</v>
      </c>
      <c r="C39" t="s">
        <v>264</v>
      </c>
      <c r="D39" t="s">
        <v>218</v>
      </c>
      <c r="E39">
        <v>51</v>
      </c>
      <c r="F39">
        <v>12</v>
      </c>
      <c r="G39" s="25">
        <v>3520</v>
      </c>
      <c r="H39" s="25">
        <v>3520</v>
      </c>
      <c r="I39" s="25">
        <v>10351</v>
      </c>
      <c r="J39">
        <v>55.61</v>
      </c>
      <c r="K39" s="26">
        <v>1816.39</v>
      </c>
      <c r="L39">
        <v>0.52</v>
      </c>
      <c r="M39">
        <v>0.19</v>
      </c>
      <c r="N39">
        <v>3.75</v>
      </c>
      <c r="O39">
        <v>0.6</v>
      </c>
      <c r="P39" s="29">
        <f t="shared" si="0"/>
        <v>0</v>
      </c>
      <c r="Q39">
        <v>34</v>
      </c>
      <c r="R39">
        <v>29</v>
      </c>
      <c r="S39">
        <v>8</v>
      </c>
      <c r="T39" s="27" t="s">
        <v>58</v>
      </c>
      <c r="U39" s="27" t="s">
        <v>76</v>
      </c>
    </row>
    <row r="40" spans="1:21" x14ac:dyDescent="0.25">
      <c r="B40">
        <v>11038</v>
      </c>
      <c r="C40" t="s">
        <v>265</v>
      </c>
      <c r="D40" t="s">
        <v>218</v>
      </c>
      <c r="E40">
        <v>30</v>
      </c>
      <c r="F40">
        <v>12</v>
      </c>
      <c r="G40" s="25">
        <v>3156</v>
      </c>
      <c r="H40" s="25">
        <v>3154</v>
      </c>
      <c r="I40" s="25">
        <v>9315</v>
      </c>
      <c r="J40">
        <v>85.07</v>
      </c>
      <c r="K40" s="26">
        <v>1809.29</v>
      </c>
      <c r="L40">
        <v>0.56999999999999995</v>
      </c>
      <c r="M40">
        <v>0.19</v>
      </c>
      <c r="N40">
        <v>6.82</v>
      </c>
      <c r="O40">
        <v>0.6</v>
      </c>
      <c r="P40" s="29">
        <f t="shared" si="0"/>
        <v>0</v>
      </c>
      <c r="Q40">
        <v>35</v>
      </c>
      <c r="R40">
        <v>30</v>
      </c>
      <c r="S40">
        <v>8</v>
      </c>
      <c r="T40" s="27" t="s">
        <v>58</v>
      </c>
      <c r="U40" s="27" t="s">
        <v>78</v>
      </c>
    </row>
    <row r="41" spans="1:21" x14ac:dyDescent="0.25">
      <c r="B41">
        <v>11039</v>
      </c>
      <c r="C41" t="s">
        <v>266</v>
      </c>
      <c r="D41" t="s">
        <v>218</v>
      </c>
      <c r="E41">
        <v>44</v>
      </c>
      <c r="F41">
        <v>12</v>
      </c>
      <c r="G41" s="25">
        <v>4213</v>
      </c>
      <c r="H41" s="25">
        <v>4213</v>
      </c>
      <c r="I41" s="25">
        <v>11364</v>
      </c>
      <c r="J41">
        <v>70.760000000000005</v>
      </c>
      <c r="K41" s="26">
        <v>2466.2199999999998</v>
      </c>
      <c r="L41">
        <v>0.59</v>
      </c>
      <c r="M41">
        <v>0.19</v>
      </c>
      <c r="N41">
        <v>4.17</v>
      </c>
      <c r="O41">
        <v>0.6</v>
      </c>
      <c r="P41" s="29">
        <f t="shared" si="0"/>
        <v>0</v>
      </c>
      <c r="Q41">
        <v>50</v>
      </c>
      <c r="R41">
        <v>31</v>
      </c>
      <c r="S41">
        <v>8</v>
      </c>
      <c r="T41" s="27" t="s">
        <v>58</v>
      </c>
      <c r="U41" s="27" t="s">
        <v>80</v>
      </c>
    </row>
    <row r="42" spans="1:21" x14ac:dyDescent="0.25">
      <c r="B42">
        <v>11040</v>
      </c>
      <c r="C42" t="s">
        <v>227</v>
      </c>
      <c r="D42" t="s">
        <v>228</v>
      </c>
      <c r="E42">
        <v>200</v>
      </c>
      <c r="F42">
        <v>12</v>
      </c>
      <c r="G42" s="25">
        <v>18030</v>
      </c>
      <c r="H42" s="25">
        <v>18030</v>
      </c>
      <c r="I42" s="25">
        <v>74855</v>
      </c>
      <c r="J42">
        <v>102.54</v>
      </c>
      <c r="K42" s="26">
        <v>20751.5</v>
      </c>
      <c r="L42">
        <v>1.1499999999999999</v>
      </c>
      <c r="M42">
        <v>0.19</v>
      </c>
      <c r="N42">
        <v>31.52</v>
      </c>
      <c r="O42">
        <v>1.2</v>
      </c>
      <c r="P42" s="29">
        <f t="shared" si="0"/>
        <v>0</v>
      </c>
      <c r="Q42">
        <v>79</v>
      </c>
      <c r="R42">
        <v>13</v>
      </c>
      <c r="S42">
        <v>8</v>
      </c>
      <c r="T42" s="27" t="s">
        <v>41</v>
      </c>
      <c r="U42" s="27" t="s">
        <v>42</v>
      </c>
    </row>
    <row r="43" spans="1:21" x14ac:dyDescent="0.25">
      <c r="B43">
        <v>11041</v>
      </c>
      <c r="C43" t="s">
        <v>217</v>
      </c>
      <c r="D43" t="s">
        <v>218</v>
      </c>
      <c r="E43">
        <v>42</v>
      </c>
      <c r="F43">
        <v>12</v>
      </c>
      <c r="G43" s="25">
        <v>3707</v>
      </c>
      <c r="H43" s="25">
        <v>3707</v>
      </c>
      <c r="I43" s="25">
        <v>11130</v>
      </c>
      <c r="J43">
        <v>72.599999999999994</v>
      </c>
      <c r="K43" s="26">
        <v>2176.23</v>
      </c>
      <c r="L43">
        <v>0.59</v>
      </c>
      <c r="M43">
        <v>0.19</v>
      </c>
      <c r="N43">
        <v>6.41</v>
      </c>
      <c r="O43">
        <v>0.6</v>
      </c>
      <c r="P43" s="29">
        <f t="shared" si="0"/>
        <v>0</v>
      </c>
      <c r="Q43">
        <v>51</v>
      </c>
      <c r="R43">
        <v>14</v>
      </c>
      <c r="S43">
        <v>8</v>
      </c>
      <c r="T43" s="27" t="s">
        <v>41</v>
      </c>
      <c r="U43" s="27" t="s">
        <v>44</v>
      </c>
    </row>
    <row r="44" spans="1:21" x14ac:dyDescent="0.25">
      <c r="A44" t="s">
        <v>129</v>
      </c>
      <c r="B44">
        <v>11042</v>
      </c>
      <c r="C44" t="s">
        <v>280</v>
      </c>
      <c r="D44" t="s">
        <v>230</v>
      </c>
      <c r="E44">
        <v>76</v>
      </c>
      <c r="F44">
        <v>12</v>
      </c>
      <c r="G44" s="25">
        <v>9139</v>
      </c>
      <c r="H44" s="25">
        <v>9139</v>
      </c>
      <c r="I44" s="25">
        <v>26722</v>
      </c>
      <c r="J44">
        <v>96.33</v>
      </c>
      <c r="K44" s="26">
        <v>5406.01</v>
      </c>
      <c r="L44">
        <v>0.59</v>
      </c>
      <c r="M44">
        <v>0.19</v>
      </c>
      <c r="N44">
        <v>8.58</v>
      </c>
      <c r="O44">
        <v>0.6</v>
      </c>
      <c r="P44" s="29">
        <f t="shared" si="0"/>
        <v>0</v>
      </c>
      <c r="Q44">
        <v>72</v>
      </c>
      <c r="R44">
        <v>54</v>
      </c>
      <c r="S44">
        <v>8</v>
      </c>
      <c r="T44" s="27" t="s">
        <v>129</v>
      </c>
      <c r="U44" s="27" t="s">
        <v>132</v>
      </c>
    </row>
    <row r="45" spans="1:21" x14ac:dyDescent="0.25">
      <c r="B45">
        <v>11043</v>
      </c>
      <c r="C45" t="s">
        <v>219</v>
      </c>
      <c r="D45" t="s">
        <v>218</v>
      </c>
      <c r="E45">
        <v>56</v>
      </c>
      <c r="F45">
        <v>12</v>
      </c>
      <c r="G45" s="25">
        <v>5226</v>
      </c>
      <c r="H45" s="25">
        <v>5205</v>
      </c>
      <c r="I45" s="25">
        <v>16154</v>
      </c>
      <c r="J45">
        <v>79.03</v>
      </c>
      <c r="K45" s="26">
        <v>3035.09</v>
      </c>
      <c r="L45">
        <v>0.57999999999999996</v>
      </c>
      <c r="M45">
        <v>0.19</v>
      </c>
      <c r="N45">
        <v>13.66</v>
      </c>
      <c r="O45">
        <v>0.6</v>
      </c>
      <c r="P45" s="29">
        <f t="shared" si="0"/>
        <v>0</v>
      </c>
      <c r="Q45">
        <v>63</v>
      </c>
      <c r="R45">
        <v>15</v>
      </c>
      <c r="S45">
        <v>8</v>
      </c>
      <c r="T45" s="27" t="s">
        <v>41</v>
      </c>
      <c r="U45" s="27" t="s">
        <v>46</v>
      </c>
    </row>
    <row r="46" spans="1:21" x14ac:dyDescent="0.25">
      <c r="B46">
        <v>11044</v>
      </c>
      <c r="C46" t="s">
        <v>273</v>
      </c>
      <c r="D46" t="s">
        <v>218</v>
      </c>
      <c r="E46">
        <v>30</v>
      </c>
      <c r="F46">
        <v>12</v>
      </c>
      <c r="G46" s="25">
        <v>2063</v>
      </c>
      <c r="H46" s="25">
        <v>2063</v>
      </c>
      <c r="I46" s="25">
        <v>5367</v>
      </c>
      <c r="J46">
        <v>49.01</v>
      </c>
      <c r="K46" s="26">
        <v>1227.6300000000001</v>
      </c>
      <c r="L46">
        <v>0.6</v>
      </c>
      <c r="M46">
        <v>0.19</v>
      </c>
      <c r="N46">
        <v>7.6</v>
      </c>
      <c r="O46">
        <v>0.6</v>
      </c>
      <c r="P46" s="29">
        <f t="shared" si="0"/>
        <v>0</v>
      </c>
      <c r="Q46">
        <v>14</v>
      </c>
      <c r="R46">
        <v>55</v>
      </c>
      <c r="S46">
        <v>8</v>
      </c>
      <c r="T46" s="27" t="s">
        <v>129</v>
      </c>
      <c r="U46" s="27" t="s">
        <v>134</v>
      </c>
    </row>
    <row r="47" spans="1:21" x14ac:dyDescent="0.25">
      <c r="B47">
        <v>11045</v>
      </c>
      <c r="C47" t="s">
        <v>274</v>
      </c>
      <c r="D47" t="s">
        <v>218</v>
      </c>
      <c r="E47">
        <v>36</v>
      </c>
      <c r="F47">
        <v>12</v>
      </c>
      <c r="G47" s="25">
        <v>3673</v>
      </c>
      <c r="H47" s="25">
        <v>3673</v>
      </c>
      <c r="I47" s="25">
        <v>8983</v>
      </c>
      <c r="J47">
        <v>68.36</v>
      </c>
      <c r="K47" s="26">
        <v>1742.54</v>
      </c>
      <c r="L47">
        <v>0.47</v>
      </c>
      <c r="M47">
        <v>0.19</v>
      </c>
      <c r="N47">
        <v>6.99</v>
      </c>
      <c r="O47">
        <v>0.6</v>
      </c>
      <c r="P47" s="29">
        <f t="shared" si="0"/>
        <v>0</v>
      </c>
      <c r="Q47">
        <v>20</v>
      </c>
      <c r="R47">
        <v>56</v>
      </c>
      <c r="S47">
        <v>8</v>
      </c>
      <c r="T47" s="27" t="s">
        <v>129</v>
      </c>
      <c r="U47" s="27" t="s">
        <v>136</v>
      </c>
    </row>
    <row r="48" spans="1:21" x14ac:dyDescent="0.25">
      <c r="A48" t="s">
        <v>41</v>
      </c>
      <c r="B48">
        <v>11046</v>
      </c>
      <c r="C48" t="s">
        <v>225</v>
      </c>
      <c r="D48" t="s">
        <v>230</v>
      </c>
      <c r="E48">
        <v>96</v>
      </c>
      <c r="F48">
        <v>12</v>
      </c>
      <c r="G48" s="25">
        <v>7656</v>
      </c>
      <c r="H48" s="25">
        <v>7511</v>
      </c>
      <c r="I48" s="25">
        <v>30427</v>
      </c>
      <c r="J48">
        <v>86.84</v>
      </c>
      <c r="K48" s="26">
        <v>6588.32</v>
      </c>
      <c r="L48">
        <v>0.88</v>
      </c>
      <c r="M48">
        <v>0.19</v>
      </c>
      <c r="N48">
        <v>14.46</v>
      </c>
      <c r="O48">
        <v>0.6</v>
      </c>
      <c r="P48" s="29">
        <f t="shared" si="0"/>
        <v>0</v>
      </c>
      <c r="Q48">
        <v>73</v>
      </c>
      <c r="R48">
        <v>16</v>
      </c>
      <c r="S48">
        <v>8</v>
      </c>
      <c r="T48" s="27" t="s">
        <v>41</v>
      </c>
      <c r="U48" s="27" t="s">
        <v>48</v>
      </c>
    </row>
    <row r="49" spans="2:21" x14ac:dyDescent="0.25">
      <c r="B49">
        <v>11047</v>
      </c>
      <c r="C49" t="s">
        <v>220</v>
      </c>
      <c r="D49" t="s">
        <v>218</v>
      </c>
      <c r="E49">
        <v>38</v>
      </c>
      <c r="F49">
        <v>12</v>
      </c>
      <c r="G49" s="25">
        <v>2910</v>
      </c>
      <c r="H49" s="25">
        <v>2910</v>
      </c>
      <c r="I49" s="25">
        <v>8619</v>
      </c>
      <c r="J49">
        <v>62.14</v>
      </c>
      <c r="K49" s="26">
        <v>1889.51</v>
      </c>
      <c r="L49">
        <v>0.65</v>
      </c>
      <c r="M49">
        <v>0.19</v>
      </c>
      <c r="N49">
        <v>6.74</v>
      </c>
      <c r="O49">
        <v>0.6</v>
      </c>
      <c r="P49" s="29">
        <f t="shared" si="0"/>
        <v>0</v>
      </c>
      <c r="Q49">
        <v>36</v>
      </c>
      <c r="R49">
        <v>17</v>
      </c>
      <c r="S49">
        <v>8</v>
      </c>
      <c r="T49" s="27" t="s">
        <v>41</v>
      </c>
      <c r="U49" s="27" t="s">
        <v>50</v>
      </c>
    </row>
    <row r="50" spans="2:21" x14ac:dyDescent="0.25">
      <c r="B50">
        <v>11048</v>
      </c>
      <c r="C50" t="s">
        <v>221</v>
      </c>
      <c r="D50" t="s">
        <v>218</v>
      </c>
      <c r="E50">
        <v>62</v>
      </c>
      <c r="F50">
        <v>12</v>
      </c>
      <c r="G50" s="25">
        <v>4448</v>
      </c>
      <c r="H50" s="25">
        <v>4444</v>
      </c>
      <c r="I50" s="25">
        <v>15897</v>
      </c>
      <c r="J50">
        <v>70.25</v>
      </c>
      <c r="K50" s="26">
        <v>3378.99</v>
      </c>
      <c r="L50">
        <v>0.76</v>
      </c>
      <c r="M50">
        <v>0.19</v>
      </c>
      <c r="N50">
        <v>11.35</v>
      </c>
      <c r="O50">
        <v>0.6</v>
      </c>
      <c r="P50" s="29">
        <f t="shared" si="0"/>
        <v>0</v>
      </c>
      <c r="Q50">
        <v>52</v>
      </c>
      <c r="R50">
        <v>18</v>
      </c>
      <c r="S50">
        <v>8</v>
      </c>
      <c r="T50" s="27" t="s">
        <v>41</v>
      </c>
      <c r="U50" s="27" t="s">
        <v>52</v>
      </c>
    </row>
    <row r="51" spans="2:21" x14ac:dyDescent="0.25">
      <c r="B51">
        <v>11049</v>
      </c>
      <c r="C51" t="s">
        <v>222</v>
      </c>
      <c r="D51" t="s">
        <v>218</v>
      </c>
      <c r="E51">
        <v>38</v>
      </c>
      <c r="F51">
        <v>12</v>
      </c>
      <c r="G51" s="25">
        <v>2836</v>
      </c>
      <c r="H51" s="25">
        <v>2836</v>
      </c>
      <c r="I51" s="25">
        <v>7362</v>
      </c>
      <c r="J51">
        <v>53.08</v>
      </c>
      <c r="K51" s="26">
        <v>1723</v>
      </c>
      <c r="L51">
        <v>0.61</v>
      </c>
      <c r="M51">
        <v>0.19</v>
      </c>
      <c r="N51">
        <v>6.44</v>
      </c>
      <c r="O51">
        <v>0.6</v>
      </c>
      <c r="P51" s="29">
        <f t="shared" si="0"/>
        <v>0</v>
      </c>
      <c r="Q51">
        <v>37</v>
      </c>
      <c r="R51">
        <v>19</v>
      </c>
      <c r="S51">
        <v>8</v>
      </c>
      <c r="T51" s="27" t="s">
        <v>41</v>
      </c>
      <c r="U51" s="27" t="s">
        <v>54</v>
      </c>
    </row>
    <row r="52" spans="2:21" x14ac:dyDescent="0.25">
      <c r="B52">
        <v>11050</v>
      </c>
      <c r="C52" t="s">
        <v>223</v>
      </c>
      <c r="D52" t="s">
        <v>224</v>
      </c>
      <c r="E52">
        <v>32</v>
      </c>
      <c r="F52">
        <v>12</v>
      </c>
      <c r="G52" s="25">
        <v>1639</v>
      </c>
      <c r="H52" s="25">
        <v>1639</v>
      </c>
      <c r="I52" s="25">
        <v>5106</v>
      </c>
      <c r="J52">
        <v>43.72</v>
      </c>
      <c r="K52" s="26">
        <v>1042.81</v>
      </c>
      <c r="L52">
        <v>0.64</v>
      </c>
      <c r="M52">
        <v>0.19</v>
      </c>
      <c r="N52">
        <v>6.07</v>
      </c>
      <c r="O52">
        <v>0.6</v>
      </c>
      <c r="P52" s="29">
        <f t="shared" si="0"/>
        <v>0</v>
      </c>
      <c r="Q52">
        <v>6</v>
      </c>
      <c r="R52">
        <v>20</v>
      </c>
      <c r="S52">
        <v>8</v>
      </c>
      <c r="T52" s="27" t="s">
        <v>41</v>
      </c>
      <c r="U52" s="27" t="s">
        <v>56</v>
      </c>
    </row>
    <row r="53" spans="2:21" x14ac:dyDescent="0.25">
      <c r="B53">
        <v>11089</v>
      </c>
      <c r="C53" t="s">
        <v>286</v>
      </c>
      <c r="D53" t="s">
        <v>218</v>
      </c>
      <c r="E53">
        <v>40</v>
      </c>
      <c r="F53">
        <v>12</v>
      </c>
      <c r="G53" s="25">
        <v>3106</v>
      </c>
      <c r="H53" s="25">
        <v>3106</v>
      </c>
      <c r="I53" s="25">
        <v>11600</v>
      </c>
      <c r="J53">
        <v>79.45</v>
      </c>
      <c r="K53" s="26">
        <v>1835.55</v>
      </c>
      <c r="L53">
        <v>0.59</v>
      </c>
      <c r="M53">
        <v>0.19</v>
      </c>
      <c r="N53">
        <v>7.8</v>
      </c>
      <c r="O53">
        <v>0.6</v>
      </c>
      <c r="P53" s="29">
        <f t="shared" si="0"/>
        <v>0</v>
      </c>
      <c r="Q53">
        <v>38</v>
      </c>
      <c r="R53">
        <v>36</v>
      </c>
      <c r="S53">
        <v>8</v>
      </c>
      <c r="T53" s="27" t="s">
        <v>89</v>
      </c>
      <c r="U53" s="27" t="s">
        <v>94</v>
      </c>
    </row>
    <row r="54" spans="2:21" x14ac:dyDescent="0.25">
      <c r="B54">
        <v>11090</v>
      </c>
      <c r="C54" t="s">
        <v>287</v>
      </c>
      <c r="D54" t="s">
        <v>218</v>
      </c>
      <c r="E54">
        <v>41</v>
      </c>
      <c r="F54">
        <v>12</v>
      </c>
      <c r="G54" s="25">
        <v>2291</v>
      </c>
      <c r="H54" s="25">
        <v>2291</v>
      </c>
      <c r="I54" s="25">
        <v>7544</v>
      </c>
      <c r="J54">
        <v>50.41</v>
      </c>
      <c r="K54" s="26">
        <v>1337.29</v>
      </c>
      <c r="L54">
        <v>0.57999999999999996</v>
      </c>
      <c r="M54">
        <v>0.19</v>
      </c>
      <c r="N54">
        <v>5.18</v>
      </c>
      <c r="O54">
        <v>0.6</v>
      </c>
      <c r="P54" s="29">
        <f t="shared" si="0"/>
        <v>0</v>
      </c>
      <c r="Q54">
        <v>21</v>
      </c>
      <c r="R54">
        <v>37</v>
      </c>
      <c r="S54">
        <v>8</v>
      </c>
      <c r="T54" s="27" t="s">
        <v>89</v>
      </c>
      <c r="U54" s="27" t="s">
        <v>96</v>
      </c>
    </row>
    <row r="55" spans="2:21" x14ac:dyDescent="0.25">
      <c r="B55">
        <v>11091</v>
      </c>
      <c r="C55" t="s">
        <v>288</v>
      </c>
      <c r="D55" t="s">
        <v>218</v>
      </c>
      <c r="E55">
        <v>116</v>
      </c>
      <c r="F55">
        <v>12</v>
      </c>
      <c r="G55" s="25">
        <v>8514</v>
      </c>
      <c r="H55" s="25">
        <v>8507</v>
      </c>
      <c r="I55" s="25">
        <v>24869</v>
      </c>
      <c r="J55">
        <v>58.74</v>
      </c>
      <c r="K55" s="26">
        <v>5934.78</v>
      </c>
      <c r="L55">
        <v>0.7</v>
      </c>
      <c r="M55">
        <v>0.19</v>
      </c>
      <c r="N55">
        <v>7.24</v>
      </c>
      <c r="O55">
        <v>0.6</v>
      </c>
      <c r="P55" s="29">
        <f t="shared" si="0"/>
        <v>0</v>
      </c>
      <c r="Q55">
        <v>64</v>
      </c>
      <c r="R55">
        <v>38</v>
      </c>
      <c r="S55">
        <v>8</v>
      </c>
      <c r="T55" s="27" t="s">
        <v>89</v>
      </c>
      <c r="U55" s="27" t="s">
        <v>98</v>
      </c>
    </row>
    <row r="56" spans="2:21" x14ac:dyDescent="0.25">
      <c r="B56">
        <v>11092</v>
      </c>
      <c r="C56" t="s">
        <v>283</v>
      </c>
      <c r="D56" t="s">
        <v>230</v>
      </c>
      <c r="E56">
        <v>85</v>
      </c>
      <c r="F56">
        <v>12</v>
      </c>
      <c r="G56" s="25">
        <v>7323</v>
      </c>
      <c r="H56" s="25">
        <v>7323</v>
      </c>
      <c r="I56" s="25">
        <v>23946</v>
      </c>
      <c r="J56">
        <v>77.180000000000007</v>
      </c>
      <c r="K56" s="26">
        <v>5365.03</v>
      </c>
      <c r="L56">
        <v>0.73</v>
      </c>
      <c r="M56">
        <v>0.19</v>
      </c>
      <c r="N56">
        <v>8.9700000000000006</v>
      </c>
      <c r="O56">
        <v>0.6</v>
      </c>
      <c r="P56" s="29">
        <f t="shared" si="0"/>
        <v>0</v>
      </c>
      <c r="Q56">
        <v>65</v>
      </c>
      <c r="R56">
        <v>39</v>
      </c>
      <c r="S56">
        <v>8</v>
      </c>
      <c r="T56" s="27" t="s">
        <v>89</v>
      </c>
      <c r="U56" s="27" t="s">
        <v>100</v>
      </c>
    </row>
    <row r="57" spans="2:21" x14ac:dyDescent="0.25">
      <c r="B57">
        <v>11093</v>
      </c>
      <c r="C57" t="s">
        <v>289</v>
      </c>
      <c r="D57" t="s">
        <v>218</v>
      </c>
      <c r="E57">
        <v>36</v>
      </c>
      <c r="F57">
        <v>12</v>
      </c>
      <c r="G57" s="25">
        <v>2495</v>
      </c>
      <c r="H57" s="25">
        <v>2495</v>
      </c>
      <c r="I57" s="25">
        <v>8007</v>
      </c>
      <c r="J57">
        <v>60.94</v>
      </c>
      <c r="K57" s="26">
        <v>1573.46</v>
      </c>
      <c r="L57">
        <v>0.63</v>
      </c>
      <c r="M57">
        <v>0.19</v>
      </c>
      <c r="N57">
        <v>6.33</v>
      </c>
      <c r="O57">
        <v>0.6</v>
      </c>
      <c r="P57" s="29">
        <f t="shared" si="0"/>
        <v>0</v>
      </c>
      <c r="Q57">
        <v>39</v>
      </c>
      <c r="R57">
        <v>40</v>
      </c>
      <c r="S57">
        <v>8</v>
      </c>
      <c r="T57" s="27" t="s">
        <v>89</v>
      </c>
      <c r="U57" s="27" t="s">
        <v>102</v>
      </c>
    </row>
    <row r="58" spans="2:21" x14ac:dyDescent="0.25">
      <c r="B58">
        <v>11094</v>
      </c>
      <c r="C58" t="s">
        <v>297</v>
      </c>
      <c r="D58" t="s">
        <v>224</v>
      </c>
      <c r="E58">
        <v>17</v>
      </c>
      <c r="F58">
        <v>12</v>
      </c>
      <c r="G58" s="25">
        <v>1080</v>
      </c>
      <c r="H58" s="25">
        <v>1080</v>
      </c>
      <c r="I58" s="25">
        <v>2857</v>
      </c>
      <c r="J58">
        <v>46.04</v>
      </c>
      <c r="K58">
        <v>584.19000000000005</v>
      </c>
      <c r="L58">
        <v>0.54</v>
      </c>
      <c r="M58">
        <v>0.19</v>
      </c>
      <c r="N58">
        <v>4.72</v>
      </c>
      <c r="O58">
        <v>0.6</v>
      </c>
      <c r="P58" s="29">
        <f t="shared" si="0"/>
        <v>0</v>
      </c>
      <c r="Q58">
        <v>2</v>
      </c>
      <c r="R58">
        <v>41</v>
      </c>
      <c r="S58">
        <v>8</v>
      </c>
      <c r="T58" s="27" t="s">
        <v>89</v>
      </c>
      <c r="U58" s="27" t="s">
        <v>104</v>
      </c>
    </row>
    <row r="59" spans="2:21" x14ac:dyDescent="0.25">
      <c r="B59">
        <v>11095</v>
      </c>
      <c r="C59" t="s">
        <v>298</v>
      </c>
      <c r="D59" t="s">
        <v>254</v>
      </c>
      <c r="E59">
        <v>169</v>
      </c>
      <c r="F59">
        <v>12</v>
      </c>
      <c r="G59" s="25">
        <v>13641</v>
      </c>
      <c r="H59" s="25">
        <v>13641</v>
      </c>
      <c r="I59" s="25">
        <v>50102</v>
      </c>
      <c r="J59">
        <v>81.22</v>
      </c>
      <c r="K59" s="26">
        <v>12375.6</v>
      </c>
      <c r="L59">
        <v>0.91</v>
      </c>
      <c r="M59">
        <v>0.19</v>
      </c>
      <c r="N59">
        <v>16.39</v>
      </c>
      <c r="O59">
        <v>1</v>
      </c>
      <c r="P59" s="29">
        <f t="shared" si="0"/>
        <v>0</v>
      </c>
      <c r="Q59">
        <v>80</v>
      </c>
      <c r="R59">
        <v>42</v>
      </c>
      <c r="S59">
        <v>8</v>
      </c>
      <c r="T59" s="27" t="s">
        <v>89</v>
      </c>
      <c r="U59" s="27" t="s">
        <v>106</v>
      </c>
    </row>
    <row r="60" spans="2:21" x14ac:dyDescent="0.25">
      <c r="B60">
        <v>11096</v>
      </c>
      <c r="C60" t="s">
        <v>290</v>
      </c>
      <c r="D60" t="s">
        <v>218</v>
      </c>
      <c r="E60">
        <v>40</v>
      </c>
      <c r="F60">
        <v>12</v>
      </c>
      <c r="G60" s="25">
        <v>2707</v>
      </c>
      <c r="H60" s="25">
        <v>2707</v>
      </c>
      <c r="I60" s="25">
        <v>8223</v>
      </c>
      <c r="J60">
        <v>56.32</v>
      </c>
      <c r="K60" s="26">
        <v>1571.57</v>
      </c>
      <c r="L60">
        <v>0.57999999999999996</v>
      </c>
      <c r="M60">
        <v>0.19</v>
      </c>
      <c r="N60">
        <v>5.12</v>
      </c>
      <c r="O60">
        <v>0.6</v>
      </c>
      <c r="P60" s="29">
        <f t="shared" si="0"/>
        <v>0</v>
      </c>
      <c r="Q60">
        <v>53</v>
      </c>
      <c r="R60">
        <v>43</v>
      </c>
      <c r="S60">
        <v>8</v>
      </c>
      <c r="T60" s="27" t="s">
        <v>89</v>
      </c>
      <c r="U60" s="27" t="s">
        <v>109</v>
      </c>
    </row>
    <row r="61" spans="2:21" x14ac:dyDescent="0.25">
      <c r="B61">
        <v>11097</v>
      </c>
      <c r="C61" t="s">
        <v>284</v>
      </c>
      <c r="D61" t="s">
        <v>230</v>
      </c>
      <c r="E61">
        <v>78</v>
      </c>
      <c r="F61">
        <v>12</v>
      </c>
      <c r="G61" s="25">
        <v>5628</v>
      </c>
      <c r="H61" s="25">
        <v>5628</v>
      </c>
      <c r="I61" s="25">
        <v>17836</v>
      </c>
      <c r="J61">
        <v>62.65</v>
      </c>
      <c r="K61" s="26">
        <v>3579.91</v>
      </c>
      <c r="L61">
        <v>0.64</v>
      </c>
      <c r="M61">
        <v>0.19</v>
      </c>
      <c r="N61">
        <v>7.24</v>
      </c>
      <c r="O61">
        <v>0.6</v>
      </c>
      <c r="P61" s="29">
        <f t="shared" si="0"/>
        <v>0</v>
      </c>
      <c r="Q61">
        <v>66</v>
      </c>
      <c r="R61">
        <v>44</v>
      </c>
      <c r="S61">
        <v>8</v>
      </c>
      <c r="T61" s="27" t="s">
        <v>89</v>
      </c>
      <c r="U61" s="27" t="s">
        <v>111</v>
      </c>
    </row>
    <row r="62" spans="2:21" x14ac:dyDescent="0.25">
      <c r="B62">
        <v>11098</v>
      </c>
      <c r="C62" t="s">
        <v>285</v>
      </c>
      <c r="D62" t="s">
        <v>230</v>
      </c>
      <c r="E62">
        <v>90</v>
      </c>
      <c r="F62">
        <v>12</v>
      </c>
      <c r="G62" s="25">
        <v>7885</v>
      </c>
      <c r="H62" s="25">
        <v>7885</v>
      </c>
      <c r="I62" s="25">
        <v>29534</v>
      </c>
      <c r="J62">
        <v>89.91</v>
      </c>
      <c r="K62" s="26">
        <v>4421.5</v>
      </c>
      <c r="L62">
        <v>0.56000000000000005</v>
      </c>
      <c r="M62">
        <v>0.19</v>
      </c>
      <c r="N62">
        <v>8.26</v>
      </c>
      <c r="O62">
        <v>0.6</v>
      </c>
      <c r="P62" s="29">
        <f t="shared" si="0"/>
        <v>0</v>
      </c>
      <c r="Q62">
        <v>67</v>
      </c>
      <c r="R62">
        <v>45</v>
      </c>
      <c r="S62">
        <v>8</v>
      </c>
      <c r="T62" s="27" t="s">
        <v>89</v>
      </c>
      <c r="U62" s="27" t="s">
        <v>113</v>
      </c>
    </row>
    <row r="63" spans="2:21" x14ac:dyDescent="0.25">
      <c r="B63">
        <v>11099</v>
      </c>
      <c r="C63" t="s">
        <v>291</v>
      </c>
      <c r="D63" t="s">
        <v>218</v>
      </c>
      <c r="E63">
        <v>41</v>
      </c>
      <c r="F63">
        <v>12</v>
      </c>
      <c r="G63" s="25">
        <v>3100</v>
      </c>
      <c r="H63" s="25">
        <v>3100</v>
      </c>
      <c r="I63" s="25">
        <v>9390</v>
      </c>
      <c r="J63">
        <v>62.75</v>
      </c>
      <c r="K63" s="26">
        <v>1614.74</v>
      </c>
      <c r="L63">
        <v>0.52</v>
      </c>
      <c r="M63">
        <v>0.19</v>
      </c>
      <c r="N63">
        <v>6.81</v>
      </c>
      <c r="O63">
        <v>0.6</v>
      </c>
      <c r="P63" s="29">
        <f t="shared" si="0"/>
        <v>0</v>
      </c>
      <c r="Q63">
        <v>40</v>
      </c>
      <c r="R63">
        <v>46</v>
      </c>
      <c r="S63">
        <v>8</v>
      </c>
      <c r="T63" s="27" t="s">
        <v>89</v>
      </c>
      <c r="U63" s="27" t="s">
        <v>115</v>
      </c>
    </row>
    <row r="64" spans="2:21" x14ac:dyDescent="0.25">
      <c r="B64">
        <v>11100</v>
      </c>
      <c r="C64" t="s">
        <v>292</v>
      </c>
      <c r="D64" t="s">
        <v>218</v>
      </c>
      <c r="E64">
        <v>30</v>
      </c>
      <c r="F64">
        <v>12</v>
      </c>
      <c r="G64" s="25">
        <v>2340</v>
      </c>
      <c r="H64" s="25">
        <v>2340</v>
      </c>
      <c r="I64" s="25">
        <v>7616</v>
      </c>
      <c r="J64">
        <v>69.55</v>
      </c>
      <c r="K64" s="26">
        <v>1182.76</v>
      </c>
      <c r="L64">
        <v>0.51</v>
      </c>
      <c r="M64">
        <v>0.19</v>
      </c>
      <c r="N64">
        <v>2.95</v>
      </c>
      <c r="O64">
        <v>0.6</v>
      </c>
      <c r="P64" s="29">
        <f t="shared" si="0"/>
        <v>0</v>
      </c>
      <c r="Q64">
        <v>22</v>
      </c>
      <c r="R64">
        <v>47</v>
      </c>
      <c r="S64">
        <v>8</v>
      </c>
      <c r="T64" s="27" t="s">
        <v>89</v>
      </c>
      <c r="U64" s="27" t="s">
        <v>117</v>
      </c>
    </row>
    <row r="65" spans="1:21" x14ac:dyDescent="0.25">
      <c r="B65">
        <v>11101</v>
      </c>
      <c r="C65" t="s">
        <v>293</v>
      </c>
      <c r="D65" t="s">
        <v>218</v>
      </c>
      <c r="E65">
        <v>54</v>
      </c>
      <c r="F65">
        <v>12</v>
      </c>
      <c r="G65" s="25">
        <v>4101</v>
      </c>
      <c r="H65" s="25">
        <v>4101</v>
      </c>
      <c r="I65" s="25">
        <v>12936</v>
      </c>
      <c r="J65">
        <v>65.63</v>
      </c>
      <c r="K65" s="26">
        <v>2169.1799999999998</v>
      </c>
      <c r="L65">
        <v>0.53</v>
      </c>
      <c r="M65">
        <v>0.19</v>
      </c>
      <c r="N65">
        <v>6.81</v>
      </c>
      <c r="O65">
        <v>0.6</v>
      </c>
      <c r="P65" s="29">
        <f t="shared" si="0"/>
        <v>0</v>
      </c>
      <c r="Q65">
        <v>41</v>
      </c>
      <c r="R65">
        <v>48</v>
      </c>
      <c r="S65">
        <v>8</v>
      </c>
      <c r="T65" s="27" t="s">
        <v>89</v>
      </c>
      <c r="U65" s="27" t="s">
        <v>119</v>
      </c>
    </row>
    <row r="66" spans="1:21" x14ac:dyDescent="0.25">
      <c r="B66">
        <v>11102</v>
      </c>
      <c r="C66" t="s">
        <v>294</v>
      </c>
      <c r="D66" t="s">
        <v>218</v>
      </c>
      <c r="E66">
        <v>40</v>
      </c>
      <c r="F66">
        <v>12</v>
      </c>
      <c r="G66" s="25">
        <v>2156</v>
      </c>
      <c r="H66" s="25">
        <v>2156</v>
      </c>
      <c r="I66" s="25">
        <v>5931</v>
      </c>
      <c r="J66">
        <v>40.619999999999997</v>
      </c>
      <c r="K66" s="26">
        <v>1296.33</v>
      </c>
      <c r="L66">
        <v>0.6</v>
      </c>
      <c r="M66">
        <v>0.19</v>
      </c>
      <c r="N66">
        <v>5.12</v>
      </c>
      <c r="O66">
        <v>0.6</v>
      </c>
      <c r="P66" s="29">
        <f t="shared" si="0"/>
        <v>0</v>
      </c>
      <c r="Q66">
        <v>28</v>
      </c>
      <c r="R66">
        <v>49</v>
      </c>
      <c r="S66">
        <v>8</v>
      </c>
      <c r="T66" s="27" t="s">
        <v>89</v>
      </c>
      <c r="U66" s="27" t="s">
        <v>121</v>
      </c>
    </row>
    <row r="67" spans="1:21" x14ac:dyDescent="0.25">
      <c r="B67">
        <v>11103</v>
      </c>
      <c r="C67" t="s">
        <v>295</v>
      </c>
      <c r="D67" t="s">
        <v>218</v>
      </c>
      <c r="E67">
        <v>41</v>
      </c>
      <c r="F67">
        <v>12</v>
      </c>
      <c r="G67" s="25">
        <v>3284</v>
      </c>
      <c r="H67" s="25">
        <v>3284</v>
      </c>
      <c r="I67" s="25">
        <v>7514</v>
      </c>
      <c r="J67">
        <v>50.21</v>
      </c>
      <c r="K67" s="26">
        <v>1622.59</v>
      </c>
      <c r="L67">
        <v>0.49</v>
      </c>
      <c r="M67">
        <v>0.19</v>
      </c>
      <c r="N67">
        <v>4.4400000000000004</v>
      </c>
      <c r="O67">
        <v>0.6</v>
      </c>
      <c r="P67" s="29">
        <f t="shared" si="0"/>
        <v>0</v>
      </c>
      <c r="Q67">
        <v>29</v>
      </c>
      <c r="R67">
        <v>50</v>
      </c>
      <c r="S67">
        <v>8</v>
      </c>
      <c r="T67" s="27" t="s">
        <v>89</v>
      </c>
      <c r="U67" s="27" t="s">
        <v>123</v>
      </c>
    </row>
    <row r="68" spans="1:21" x14ac:dyDescent="0.25">
      <c r="B68">
        <v>11104</v>
      </c>
      <c r="C68" t="s">
        <v>301</v>
      </c>
      <c r="D68" t="s">
        <v>218</v>
      </c>
      <c r="E68">
        <v>50</v>
      </c>
      <c r="F68">
        <v>12</v>
      </c>
      <c r="G68" s="25">
        <v>2561</v>
      </c>
      <c r="H68" s="25">
        <v>2559</v>
      </c>
      <c r="I68" s="25">
        <v>7534</v>
      </c>
      <c r="J68">
        <v>41.28</v>
      </c>
      <c r="K68" s="26">
        <v>1369.35</v>
      </c>
      <c r="L68">
        <v>0.54</v>
      </c>
      <c r="M68">
        <v>0.19</v>
      </c>
      <c r="N68">
        <v>5.6</v>
      </c>
      <c r="O68">
        <v>0.6</v>
      </c>
      <c r="P68" s="29">
        <f t="shared" si="0"/>
        <v>0</v>
      </c>
      <c r="Q68">
        <v>23</v>
      </c>
      <c r="R68">
        <v>2</v>
      </c>
      <c r="S68">
        <v>8</v>
      </c>
      <c r="T68" s="27" t="s">
        <v>8</v>
      </c>
      <c r="U68" s="27" t="s">
        <v>13</v>
      </c>
    </row>
    <row r="69" spans="1:21" x14ac:dyDescent="0.25">
      <c r="B69">
        <v>11105</v>
      </c>
      <c r="C69" t="s">
        <v>302</v>
      </c>
      <c r="D69" t="s">
        <v>218</v>
      </c>
      <c r="E69">
        <v>40</v>
      </c>
      <c r="F69">
        <v>12</v>
      </c>
      <c r="G69" s="25">
        <v>3438</v>
      </c>
      <c r="H69" s="25">
        <v>3437</v>
      </c>
      <c r="I69" s="25">
        <v>8803</v>
      </c>
      <c r="J69">
        <v>60.29</v>
      </c>
      <c r="K69" s="26">
        <v>1742.12</v>
      </c>
      <c r="L69">
        <v>0.51</v>
      </c>
      <c r="M69">
        <v>0.19</v>
      </c>
      <c r="N69">
        <v>7.28</v>
      </c>
      <c r="O69">
        <v>0.6</v>
      </c>
      <c r="P69" s="29">
        <f t="shared" si="0"/>
        <v>0</v>
      </c>
      <c r="Q69">
        <v>42</v>
      </c>
      <c r="R69">
        <v>3</v>
      </c>
      <c r="S69">
        <v>8</v>
      </c>
      <c r="T69" s="27" t="s">
        <v>8</v>
      </c>
      <c r="U69" s="27" t="s">
        <v>17</v>
      </c>
    </row>
    <row r="70" spans="1:21" x14ac:dyDescent="0.25">
      <c r="B70">
        <v>11106</v>
      </c>
      <c r="C70" t="s">
        <v>303</v>
      </c>
      <c r="D70" t="s">
        <v>218</v>
      </c>
      <c r="E70">
        <v>43</v>
      </c>
      <c r="F70">
        <v>12</v>
      </c>
      <c r="G70" s="25">
        <v>2681</v>
      </c>
      <c r="H70" s="25">
        <v>2681</v>
      </c>
      <c r="I70" s="25">
        <v>7059</v>
      </c>
      <c r="J70">
        <v>44.98</v>
      </c>
      <c r="K70" s="26">
        <v>1477.77</v>
      </c>
      <c r="L70">
        <v>0.55000000000000004</v>
      </c>
      <c r="M70">
        <v>0.19</v>
      </c>
      <c r="N70">
        <v>5.26</v>
      </c>
      <c r="O70">
        <v>0.6</v>
      </c>
      <c r="P70" s="29">
        <f t="shared" ref="P70:P92" si="1">+B70-U70</f>
        <v>0</v>
      </c>
      <c r="Q70">
        <v>30</v>
      </c>
      <c r="R70">
        <v>4</v>
      </c>
      <c r="S70">
        <v>8</v>
      </c>
      <c r="T70" s="27" t="s">
        <v>8</v>
      </c>
      <c r="U70" s="27" t="s">
        <v>19</v>
      </c>
    </row>
    <row r="71" spans="1:21" x14ac:dyDescent="0.25">
      <c r="B71">
        <v>11107</v>
      </c>
      <c r="C71" t="s">
        <v>304</v>
      </c>
      <c r="D71" t="s">
        <v>218</v>
      </c>
      <c r="E71">
        <v>30</v>
      </c>
      <c r="F71">
        <v>12</v>
      </c>
      <c r="G71" s="25">
        <v>2000</v>
      </c>
      <c r="H71" s="25">
        <v>2000</v>
      </c>
      <c r="I71" s="25">
        <v>5178</v>
      </c>
      <c r="J71">
        <v>47.29</v>
      </c>
      <c r="K71">
        <v>992.69</v>
      </c>
      <c r="L71">
        <v>0.5</v>
      </c>
      <c r="M71">
        <v>0.19</v>
      </c>
      <c r="N71">
        <v>6.81</v>
      </c>
      <c r="O71">
        <v>0.6</v>
      </c>
      <c r="P71" s="29">
        <f t="shared" si="1"/>
        <v>0</v>
      </c>
      <c r="Q71">
        <v>7</v>
      </c>
      <c r="R71">
        <v>5</v>
      </c>
      <c r="S71">
        <v>8</v>
      </c>
      <c r="T71" s="27" t="s">
        <v>8</v>
      </c>
      <c r="U71" s="27" t="s">
        <v>22</v>
      </c>
    </row>
    <row r="72" spans="1:21" x14ac:dyDescent="0.25">
      <c r="B72">
        <v>11108</v>
      </c>
      <c r="C72" t="s">
        <v>305</v>
      </c>
      <c r="D72" t="s">
        <v>218</v>
      </c>
      <c r="E72">
        <v>46</v>
      </c>
      <c r="F72">
        <v>12</v>
      </c>
      <c r="G72" s="25">
        <v>2960</v>
      </c>
      <c r="H72" s="25">
        <v>2960</v>
      </c>
      <c r="I72" s="25">
        <v>8708</v>
      </c>
      <c r="J72">
        <v>51.86</v>
      </c>
      <c r="K72" s="26">
        <v>1774.7</v>
      </c>
      <c r="L72">
        <v>0.6</v>
      </c>
      <c r="M72">
        <v>0.19</v>
      </c>
      <c r="N72">
        <v>7.37</v>
      </c>
      <c r="O72">
        <v>0.6</v>
      </c>
      <c r="P72" s="29">
        <f t="shared" si="1"/>
        <v>0</v>
      </c>
      <c r="Q72">
        <v>31</v>
      </c>
      <c r="R72">
        <v>6</v>
      </c>
      <c r="S72">
        <v>8</v>
      </c>
      <c r="T72" s="27" t="s">
        <v>8</v>
      </c>
      <c r="U72" s="27" t="s">
        <v>24</v>
      </c>
    </row>
    <row r="73" spans="1:21" x14ac:dyDescent="0.25">
      <c r="B73">
        <v>11109</v>
      </c>
      <c r="C73" t="s">
        <v>306</v>
      </c>
      <c r="D73" t="s">
        <v>218</v>
      </c>
      <c r="E73">
        <v>59</v>
      </c>
      <c r="F73">
        <v>12</v>
      </c>
      <c r="G73" s="25">
        <v>4317</v>
      </c>
      <c r="H73" s="25">
        <v>4317</v>
      </c>
      <c r="I73" s="25">
        <v>13775</v>
      </c>
      <c r="J73">
        <v>63.97</v>
      </c>
      <c r="K73" s="26">
        <v>2371.65</v>
      </c>
      <c r="L73">
        <v>0.55000000000000004</v>
      </c>
      <c r="M73">
        <v>0.19</v>
      </c>
      <c r="N73">
        <v>7.95</v>
      </c>
      <c r="O73">
        <v>0.6</v>
      </c>
      <c r="P73" s="29">
        <f t="shared" si="1"/>
        <v>0</v>
      </c>
      <c r="Q73">
        <v>60</v>
      </c>
      <c r="R73">
        <v>7</v>
      </c>
      <c r="S73">
        <v>8</v>
      </c>
      <c r="T73" s="27" t="s">
        <v>8</v>
      </c>
      <c r="U73" s="27" t="s">
        <v>26</v>
      </c>
    </row>
    <row r="74" spans="1:21" x14ac:dyDescent="0.25">
      <c r="A74" t="s">
        <v>8</v>
      </c>
      <c r="B74">
        <v>11110</v>
      </c>
      <c r="C74" t="s">
        <v>300</v>
      </c>
      <c r="D74" t="s">
        <v>230</v>
      </c>
      <c r="E74">
        <v>80</v>
      </c>
      <c r="F74">
        <v>12</v>
      </c>
      <c r="G74" s="25">
        <v>6274</v>
      </c>
      <c r="H74" s="25">
        <v>6260</v>
      </c>
      <c r="I74" s="25">
        <v>22040</v>
      </c>
      <c r="J74">
        <v>75.48</v>
      </c>
      <c r="K74" s="26">
        <v>4391.3999999999996</v>
      </c>
      <c r="L74">
        <v>0.7</v>
      </c>
      <c r="M74">
        <v>0.19</v>
      </c>
      <c r="N74">
        <v>29.43</v>
      </c>
      <c r="O74">
        <v>0.6</v>
      </c>
      <c r="P74" s="29">
        <f t="shared" si="1"/>
        <v>0</v>
      </c>
      <c r="Q74">
        <v>68</v>
      </c>
      <c r="R74">
        <v>8</v>
      </c>
      <c r="S74">
        <v>8</v>
      </c>
      <c r="T74" s="27" t="s">
        <v>8</v>
      </c>
      <c r="U74" s="27" t="s">
        <v>28</v>
      </c>
    </row>
    <row r="75" spans="1:21" x14ac:dyDescent="0.25">
      <c r="B75">
        <v>11111</v>
      </c>
      <c r="C75" t="s">
        <v>307</v>
      </c>
      <c r="D75" t="s">
        <v>218</v>
      </c>
      <c r="E75">
        <v>29</v>
      </c>
      <c r="F75">
        <v>12</v>
      </c>
      <c r="G75" s="25">
        <v>2778</v>
      </c>
      <c r="H75" s="25">
        <v>2746</v>
      </c>
      <c r="I75" s="25">
        <v>7599</v>
      </c>
      <c r="J75">
        <v>71.790000000000006</v>
      </c>
      <c r="K75" s="26">
        <v>1368.91</v>
      </c>
      <c r="L75">
        <v>0.5</v>
      </c>
      <c r="M75">
        <v>0.19</v>
      </c>
      <c r="N75">
        <v>6.44</v>
      </c>
      <c r="O75">
        <v>0.6</v>
      </c>
      <c r="P75" s="29">
        <f t="shared" si="1"/>
        <v>0</v>
      </c>
      <c r="Q75">
        <v>43</v>
      </c>
      <c r="R75">
        <v>9</v>
      </c>
      <c r="S75">
        <v>8</v>
      </c>
      <c r="T75" s="27" t="s">
        <v>8</v>
      </c>
      <c r="U75" s="27" t="s">
        <v>31</v>
      </c>
    </row>
    <row r="76" spans="1:21" x14ac:dyDescent="0.25">
      <c r="B76">
        <v>11112</v>
      </c>
      <c r="C76" t="s">
        <v>308</v>
      </c>
      <c r="D76" t="s">
        <v>218</v>
      </c>
      <c r="E76">
        <v>40</v>
      </c>
      <c r="F76">
        <v>12</v>
      </c>
      <c r="G76" s="25">
        <v>3489</v>
      </c>
      <c r="H76" s="25">
        <v>3477</v>
      </c>
      <c r="I76" s="25">
        <v>10355</v>
      </c>
      <c r="J76">
        <v>70.92</v>
      </c>
      <c r="K76" s="26">
        <v>1732.19</v>
      </c>
      <c r="L76">
        <v>0.5</v>
      </c>
      <c r="M76">
        <v>0.19</v>
      </c>
      <c r="N76">
        <v>3.16</v>
      </c>
      <c r="O76">
        <v>0.6</v>
      </c>
      <c r="P76" s="29">
        <f t="shared" si="1"/>
        <v>0</v>
      </c>
      <c r="Q76">
        <v>54</v>
      </c>
      <c r="R76">
        <v>10</v>
      </c>
      <c r="S76">
        <v>8</v>
      </c>
      <c r="T76" s="27" t="s">
        <v>8</v>
      </c>
      <c r="U76" s="27" t="s">
        <v>33</v>
      </c>
    </row>
    <row r="77" spans="1:21" x14ac:dyDescent="0.25">
      <c r="B77">
        <v>11446</v>
      </c>
      <c r="C77" t="s">
        <v>258</v>
      </c>
      <c r="D77" t="s">
        <v>230</v>
      </c>
      <c r="E77">
        <v>120</v>
      </c>
      <c r="F77">
        <v>12</v>
      </c>
      <c r="G77" s="25">
        <v>11516</v>
      </c>
      <c r="H77" s="25">
        <v>11455</v>
      </c>
      <c r="I77" s="25">
        <v>42392</v>
      </c>
      <c r="J77">
        <v>96.79</v>
      </c>
      <c r="K77" s="26">
        <v>8774.64</v>
      </c>
      <c r="L77">
        <v>0.77</v>
      </c>
      <c r="M77">
        <v>0.19</v>
      </c>
      <c r="N77">
        <v>9.4600000000000009</v>
      </c>
      <c r="O77">
        <v>0.6</v>
      </c>
      <c r="P77" s="29">
        <f t="shared" si="1"/>
        <v>0</v>
      </c>
      <c r="Q77">
        <v>77</v>
      </c>
      <c r="R77">
        <v>86</v>
      </c>
      <c r="S77">
        <v>8</v>
      </c>
      <c r="T77" s="27" t="s">
        <v>162</v>
      </c>
      <c r="U77" s="27" t="s">
        <v>200</v>
      </c>
    </row>
    <row r="78" spans="1:21" x14ac:dyDescent="0.25">
      <c r="B78">
        <v>11447</v>
      </c>
      <c r="C78" t="s">
        <v>271</v>
      </c>
      <c r="D78" t="s">
        <v>226</v>
      </c>
      <c r="E78">
        <v>60</v>
      </c>
      <c r="F78">
        <v>12</v>
      </c>
      <c r="G78" s="25">
        <v>5775</v>
      </c>
      <c r="H78" s="25">
        <v>5775</v>
      </c>
      <c r="I78" s="25">
        <v>17521</v>
      </c>
      <c r="J78">
        <v>80</v>
      </c>
      <c r="K78" s="26">
        <v>4054.05</v>
      </c>
      <c r="L78">
        <v>0.7</v>
      </c>
      <c r="M78">
        <v>0.19</v>
      </c>
      <c r="N78">
        <v>8.26</v>
      </c>
      <c r="O78">
        <v>0.8</v>
      </c>
      <c r="P78" s="29">
        <f t="shared" si="1"/>
        <v>0</v>
      </c>
      <c r="Q78">
        <v>61</v>
      </c>
      <c r="R78">
        <v>32</v>
      </c>
      <c r="S78">
        <v>8</v>
      </c>
      <c r="T78" s="27" t="s">
        <v>58</v>
      </c>
      <c r="U78" s="27" t="s">
        <v>82</v>
      </c>
    </row>
    <row r="79" spans="1:21" x14ac:dyDescent="0.25">
      <c r="B79">
        <v>11448</v>
      </c>
      <c r="C79" t="s">
        <v>279</v>
      </c>
      <c r="D79" t="s">
        <v>226</v>
      </c>
      <c r="E79">
        <v>200</v>
      </c>
      <c r="F79">
        <v>12</v>
      </c>
      <c r="G79" s="25">
        <v>15023</v>
      </c>
      <c r="H79" s="25">
        <v>15023</v>
      </c>
      <c r="I79" s="25">
        <v>62290</v>
      </c>
      <c r="J79">
        <v>85.33</v>
      </c>
      <c r="K79" s="26">
        <v>22896.6</v>
      </c>
      <c r="L79">
        <v>1.52</v>
      </c>
      <c r="M79">
        <v>0.19</v>
      </c>
      <c r="N79">
        <v>36.68</v>
      </c>
      <c r="O79">
        <v>0.8</v>
      </c>
      <c r="P79" s="29">
        <f t="shared" si="1"/>
        <v>0</v>
      </c>
      <c r="Q79">
        <v>81</v>
      </c>
      <c r="R79">
        <v>57</v>
      </c>
      <c r="S79">
        <v>8</v>
      </c>
      <c r="T79" s="27" t="s">
        <v>129</v>
      </c>
      <c r="U79" s="27" t="s">
        <v>138</v>
      </c>
    </row>
    <row r="80" spans="1:21" x14ac:dyDescent="0.25">
      <c r="B80">
        <v>11450</v>
      </c>
      <c r="C80" t="s">
        <v>299</v>
      </c>
      <c r="D80" t="s">
        <v>254</v>
      </c>
      <c r="E80">
        <v>240</v>
      </c>
      <c r="F80">
        <v>12</v>
      </c>
      <c r="G80" s="25">
        <v>15627</v>
      </c>
      <c r="H80" s="25">
        <v>15627</v>
      </c>
      <c r="I80" s="25">
        <v>54560</v>
      </c>
      <c r="J80">
        <v>62.28</v>
      </c>
      <c r="K80" s="26">
        <v>17234.7</v>
      </c>
      <c r="L80">
        <v>1.1000000000000001</v>
      </c>
      <c r="M80">
        <v>0.19</v>
      </c>
      <c r="N80">
        <v>36.68</v>
      </c>
      <c r="O80">
        <v>1</v>
      </c>
      <c r="P80" s="29">
        <f t="shared" si="1"/>
        <v>0</v>
      </c>
      <c r="Q80">
        <v>82</v>
      </c>
      <c r="R80">
        <v>51</v>
      </c>
      <c r="S80">
        <v>8</v>
      </c>
      <c r="T80" s="27" t="s">
        <v>89</v>
      </c>
      <c r="U80" s="27" t="s">
        <v>125</v>
      </c>
    </row>
    <row r="81" spans="2:21" x14ac:dyDescent="0.25">
      <c r="B81">
        <v>11451</v>
      </c>
      <c r="C81" t="s">
        <v>310</v>
      </c>
      <c r="D81" t="s">
        <v>226</v>
      </c>
      <c r="E81">
        <v>108</v>
      </c>
      <c r="F81">
        <v>12</v>
      </c>
      <c r="G81" s="25">
        <v>9565</v>
      </c>
      <c r="H81" s="25">
        <v>9510</v>
      </c>
      <c r="I81" s="25">
        <v>29565</v>
      </c>
      <c r="J81">
        <v>75</v>
      </c>
      <c r="K81" s="26">
        <v>6465.16</v>
      </c>
      <c r="L81">
        <v>0.68</v>
      </c>
      <c r="M81">
        <v>0.19</v>
      </c>
      <c r="N81">
        <v>26.62</v>
      </c>
      <c r="O81">
        <v>0.8</v>
      </c>
      <c r="P81" s="29">
        <f t="shared" si="1"/>
        <v>0</v>
      </c>
      <c r="Q81">
        <v>74</v>
      </c>
      <c r="R81">
        <v>11</v>
      </c>
      <c r="S81">
        <v>8</v>
      </c>
      <c r="T81" s="27" t="s">
        <v>8</v>
      </c>
      <c r="U81" s="27" t="s">
        <v>35</v>
      </c>
    </row>
    <row r="82" spans="2:21" x14ac:dyDescent="0.25">
      <c r="B82">
        <v>14133</v>
      </c>
      <c r="C82" t="s">
        <v>267</v>
      </c>
      <c r="D82" t="s">
        <v>218</v>
      </c>
      <c r="E82">
        <v>36</v>
      </c>
      <c r="F82">
        <v>12</v>
      </c>
      <c r="G82" s="25">
        <v>3671</v>
      </c>
      <c r="H82" s="25">
        <v>3671</v>
      </c>
      <c r="I82" s="25">
        <v>8997</v>
      </c>
      <c r="J82">
        <v>68.47</v>
      </c>
      <c r="K82" s="26">
        <v>2388.7199999999998</v>
      </c>
      <c r="L82">
        <v>0.65</v>
      </c>
      <c r="M82">
        <v>0.19</v>
      </c>
      <c r="N82">
        <v>6.44</v>
      </c>
      <c r="O82">
        <v>0.6</v>
      </c>
      <c r="P82" s="29">
        <f t="shared" si="1"/>
        <v>0</v>
      </c>
      <c r="Q82">
        <v>44</v>
      </c>
      <c r="R82">
        <v>33</v>
      </c>
      <c r="S82">
        <v>8</v>
      </c>
      <c r="T82" s="27" t="s">
        <v>58</v>
      </c>
      <c r="U82" s="27" t="s">
        <v>85</v>
      </c>
    </row>
    <row r="83" spans="2:21" x14ac:dyDescent="0.25">
      <c r="B83">
        <v>21323</v>
      </c>
      <c r="C83" t="s">
        <v>296</v>
      </c>
      <c r="D83" t="s">
        <v>218</v>
      </c>
      <c r="E83">
        <v>57</v>
      </c>
      <c r="F83">
        <v>12</v>
      </c>
      <c r="G83" s="25">
        <v>2426</v>
      </c>
      <c r="H83" s="25">
        <v>2426</v>
      </c>
      <c r="I83" s="25">
        <v>7459</v>
      </c>
      <c r="J83">
        <v>35.85</v>
      </c>
      <c r="K83" s="26">
        <v>1543.69</v>
      </c>
      <c r="L83">
        <v>0.64</v>
      </c>
      <c r="M83">
        <v>0.19</v>
      </c>
      <c r="N83">
        <v>4.43</v>
      </c>
      <c r="O83">
        <v>0.6</v>
      </c>
      <c r="P83" s="29">
        <f t="shared" si="1"/>
        <v>0</v>
      </c>
      <c r="Q83">
        <v>1</v>
      </c>
      <c r="R83">
        <v>52</v>
      </c>
      <c r="S83">
        <v>8</v>
      </c>
      <c r="T83" s="27" t="s">
        <v>89</v>
      </c>
      <c r="U83" s="27" t="s">
        <v>127</v>
      </c>
    </row>
    <row r="84" spans="2:21" x14ac:dyDescent="0.25">
      <c r="B84">
        <v>21356</v>
      </c>
      <c r="C84" t="s">
        <v>276</v>
      </c>
      <c r="D84" t="s">
        <v>224</v>
      </c>
      <c r="E84">
        <v>30</v>
      </c>
      <c r="F84">
        <v>12</v>
      </c>
      <c r="G84" s="25">
        <v>1703</v>
      </c>
      <c r="H84" s="25">
        <v>1700</v>
      </c>
      <c r="I84" s="25">
        <v>4539</v>
      </c>
      <c r="J84">
        <v>41.45</v>
      </c>
      <c r="K84">
        <v>806.01</v>
      </c>
      <c r="L84">
        <v>0.47</v>
      </c>
      <c r="M84">
        <v>0.19</v>
      </c>
      <c r="N84">
        <v>2.11</v>
      </c>
      <c r="O84">
        <v>0.6</v>
      </c>
      <c r="P84" s="29">
        <f t="shared" si="1"/>
        <v>0</v>
      </c>
      <c r="Q84">
        <v>15</v>
      </c>
      <c r="R84">
        <v>58</v>
      </c>
      <c r="S84">
        <v>8</v>
      </c>
      <c r="T84" s="27" t="s">
        <v>129</v>
      </c>
      <c r="U84" s="27" t="s">
        <v>140</v>
      </c>
    </row>
    <row r="85" spans="2:21" x14ac:dyDescent="0.25">
      <c r="B85">
        <v>23367</v>
      </c>
      <c r="C85" t="s">
        <v>234</v>
      </c>
      <c r="D85" t="s">
        <v>218</v>
      </c>
      <c r="E85">
        <v>40</v>
      </c>
      <c r="F85">
        <v>12</v>
      </c>
      <c r="G85" s="25">
        <v>3084</v>
      </c>
      <c r="H85" s="25">
        <v>3078</v>
      </c>
      <c r="I85" s="25">
        <v>10483</v>
      </c>
      <c r="J85">
        <v>71.8</v>
      </c>
      <c r="K85" s="26">
        <v>2478.7399999999998</v>
      </c>
      <c r="L85">
        <v>0.81</v>
      </c>
      <c r="M85">
        <v>0.19</v>
      </c>
      <c r="N85">
        <v>7.37</v>
      </c>
      <c r="O85">
        <v>0.6</v>
      </c>
      <c r="P85" s="29">
        <f t="shared" si="1"/>
        <v>0</v>
      </c>
      <c r="Q85">
        <v>32</v>
      </c>
      <c r="R85">
        <v>67</v>
      </c>
      <c r="S85">
        <v>8</v>
      </c>
      <c r="T85" s="27" t="s">
        <v>149</v>
      </c>
      <c r="U85" s="27" t="s">
        <v>160</v>
      </c>
    </row>
    <row r="86" spans="2:21" x14ac:dyDescent="0.25">
      <c r="B86">
        <v>25058</v>
      </c>
      <c r="C86" t="s">
        <v>251</v>
      </c>
      <c r="D86" t="s">
        <v>224</v>
      </c>
      <c r="E86">
        <v>10</v>
      </c>
      <c r="F86">
        <v>12</v>
      </c>
      <c r="G86" s="25">
        <v>1011</v>
      </c>
      <c r="H86" s="25">
        <v>1011</v>
      </c>
      <c r="I86" s="25">
        <v>2836</v>
      </c>
      <c r="J86">
        <v>77.7</v>
      </c>
      <c r="K86">
        <v>629.11</v>
      </c>
      <c r="L86">
        <v>0.62</v>
      </c>
      <c r="M86">
        <v>0.19</v>
      </c>
      <c r="N86">
        <v>4.42</v>
      </c>
      <c r="O86">
        <v>0.6</v>
      </c>
      <c r="P86" s="29">
        <f t="shared" si="1"/>
        <v>0</v>
      </c>
      <c r="Q86">
        <v>8</v>
      </c>
      <c r="R86">
        <v>87</v>
      </c>
      <c r="S86">
        <v>8</v>
      </c>
      <c r="T86" s="27" t="s">
        <v>162</v>
      </c>
      <c r="U86" s="27" t="s">
        <v>202</v>
      </c>
    </row>
    <row r="87" spans="2:21" x14ac:dyDescent="0.25">
      <c r="B87">
        <v>25059</v>
      </c>
      <c r="C87" t="s">
        <v>252</v>
      </c>
      <c r="D87" t="s">
        <v>224</v>
      </c>
      <c r="E87">
        <v>10</v>
      </c>
      <c r="F87">
        <v>12</v>
      </c>
      <c r="G87">
        <v>972</v>
      </c>
      <c r="H87">
        <v>972</v>
      </c>
      <c r="I87" s="25">
        <v>3399</v>
      </c>
      <c r="J87">
        <v>93.12</v>
      </c>
      <c r="K87">
        <v>609.04</v>
      </c>
      <c r="L87">
        <v>0.63</v>
      </c>
      <c r="M87">
        <v>0.19</v>
      </c>
      <c r="N87">
        <v>4.42</v>
      </c>
      <c r="O87">
        <v>0.6</v>
      </c>
      <c r="P87" s="29">
        <f t="shared" si="1"/>
        <v>0</v>
      </c>
      <c r="Q87">
        <v>9</v>
      </c>
      <c r="R87">
        <v>88</v>
      </c>
      <c r="S87">
        <v>8</v>
      </c>
      <c r="T87" s="27" t="s">
        <v>162</v>
      </c>
      <c r="U87" s="27" t="s">
        <v>204</v>
      </c>
    </row>
    <row r="88" spans="2:21" x14ac:dyDescent="0.25">
      <c r="B88">
        <v>28778</v>
      </c>
      <c r="C88" t="s">
        <v>277</v>
      </c>
      <c r="D88" t="s">
        <v>224</v>
      </c>
      <c r="E88">
        <v>0</v>
      </c>
      <c r="F88">
        <v>1</v>
      </c>
      <c r="G88">
        <v>47</v>
      </c>
      <c r="H88">
        <v>46</v>
      </c>
      <c r="I88">
        <v>109</v>
      </c>
      <c r="J88">
        <v>0</v>
      </c>
      <c r="K88">
        <v>21.6</v>
      </c>
      <c r="L88">
        <v>0.47</v>
      </c>
      <c r="M88">
        <v>0.2</v>
      </c>
      <c r="N88">
        <v>1.35</v>
      </c>
      <c r="O88">
        <v>0.6</v>
      </c>
      <c r="P88" s="29">
        <f t="shared" si="1"/>
        <v>0</v>
      </c>
      <c r="Q88">
        <v>3</v>
      </c>
      <c r="R88">
        <v>59</v>
      </c>
      <c r="S88">
        <v>8</v>
      </c>
      <c r="T88" s="27" t="s">
        <v>129</v>
      </c>
      <c r="U88" s="27" t="s">
        <v>143</v>
      </c>
    </row>
    <row r="89" spans="2:21" x14ac:dyDescent="0.25">
      <c r="B89">
        <v>28811</v>
      </c>
      <c r="C89" t="s">
        <v>275</v>
      </c>
      <c r="D89" t="s">
        <v>224</v>
      </c>
      <c r="E89">
        <v>30</v>
      </c>
      <c r="F89">
        <v>12</v>
      </c>
      <c r="G89" s="25">
        <v>2018</v>
      </c>
      <c r="H89" s="25">
        <v>2018</v>
      </c>
      <c r="I89" s="25">
        <v>6085</v>
      </c>
      <c r="J89">
        <v>55.57</v>
      </c>
      <c r="K89" s="26">
        <v>1317.53</v>
      </c>
      <c r="L89">
        <v>0.65</v>
      </c>
      <c r="M89">
        <v>0.19</v>
      </c>
      <c r="N89">
        <v>7.05</v>
      </c>
      <c r="O89">
        <v>0.6</v>
      </c>
      <c r="P89" s="29">
        <f t="shared" si="1"/>
        <v>0</v>
      </c>
      <c r="Q89">
        <v>24</v>
      </c>
      <c r="R89">
        <v>60</v>
      </c>
      <c r="S89">
        <v>8</v>
      </c>
      <c r="T89" s="27" t="s">
        <v>129</v>
      </c>
      <c r="U89" s="27" t="s">
        <v>145</v>
      </c>
    </row>
    <row r="90" spans="2:21" x14ac:dyDescent="0.25">
      <c r="B90">
        <v>28815</v>
      </c>
      <c r="C90" t="s">
        <v>278</v>
      </c>
      <c r="D90" t="s">
        <v>224</v>
      </c>
      <c r="E90">
        <v>0</v>
      </c>
      <c r="F90">
        <v>6</v>
      </c>
      <c r="G90">
        <v>426</v>
      </c>
      <c r="H90">
        <v>413</v>
      </c>
      <c r="I90" s="25">
        <v>1240</v>
      </c>
      <c r="J90">
        <v>0</v>
      </c>
      <c r="K90">
        <v>262.36</v>
      </c>
      <c r="L90">
        <v>0.64</v>
      </c>
      <c r="M90">
        <v>0.19</v>
      </c>
      <c r="N90">
        <v>3.29</v>
      </c>
      <c r="O90">
        <v>0.6</v>
      </c>
      <c r="P90" s="29">
        <f t="shared" si="1"/>
        <v>0</v>
      </c>
      <c r="Q90">
        <v>25</v>
      </c>
      <c r="R90">
        <v>61</v>
      </c>
      <c r="S90">
        <v>8</v>
      </c>
      <c r="T90" s="27" t="s">
        <v>129</v>
      </c>
      <c r="U90" s="27" t="s">
        <v>147</v>
      </c>
    </row>
    <row r="91" spans="2:21" x14ac:dyDescent="0.25">
      <c r="B91">
        <v>28861</v>
      </c>
      <c r="C91" t="s">
        <v>268</v>
      </c>
      <c r="D91" t="s">
        <v>224</v>
      </c>
      <c r="E91">
        <v>20</v>
      </c>
      <c r="F91">
        <v>12</v>
      </c>
      <c r="G91" s="25">
        <v>3011</v>
      </c>
      <c r="H91" s="25">
        <v>3011</v>
      </c>
      <c r="I91" s="25">
        <v>8255</v>
      </c>
      <c r="J91">
        <v>113.08</v>
      </c>
      <c r="K91" s="26">
        <v>1686.5</v>
      </c>
      <c r="L91">
        <v>0.56000000000000005</v>
      </c>
      <c r="M91">
        <v>0.19</v>
      </c>
      <c r="N91">
        <v>7.24</v>
      </c>
      <c r="O91">
        <v>0.6</v>
      </c>
      <c r="P91" s="29">
        <f t="shared" si="1"/>
        <v>0</v>
      </c>
      <c r="Q91">
        <v>16</v>
      </c>
      <c r="R91">
        <v>34</v>
      </c>
      <c r="S91">
        <v>8</v>
      </c>
      <c r="T91" s="27" t="s">
        <v>58</v>
      </c>
      <c r="U91" s="27" t="s">
        <v>87</v>
      </c>
    </row>
    <row r="92" spans="2:21" x14ac:dyDescent="0.25">
      <c r="B92">
        <v>40840</v>
      </c>
      <c r="C92" t="s">
        <v>309</v>
      </c>
      <c r="D92" t="s">
        <v>224</v>
      </c>
      <c r="E92">
        <v>10</v>
      </c>
      <c r="F92">
        <v>12</v>
      </c>
      <c r="G92">
        <v>899</v>
      </c>
      <c r="H92">
        <v>897</v>
      </c>
      <c r="I92" s="25">
        <v>2686</v>
      </c>
      <c r="J92">
        <v>73.59</v>
      </c>
      <c r="K92">
        <v>485.17</v>
      </c>
      <c r="L92">
        <v>0.54</v>
      </c>
      <c r="M92">
        <v>0.2</v>
      </c>
      <c r="N92">
        <v>4.24</v>
      </c>
      <c r="O92">
        <v>0.6</v>
      </c>
      <c r="P92" s="29">
        <f t="shared" si="1"/>
        <v>0</v>
      </c>
      <c r="Q92">
        <v>4</v>
      </c>
      <c r="R92">
        <v>12</v>
      </c>
      <c r="S92">
        <v>8</v>
      </c>
      <c r="T92" s="27" t="s">
        <v>8</v>
      </c>
      <c r="U92" s="27" t="s">
        <v>38</v>
      </c>
    </row>
  </sheetData>
  <sortState xmlns:xlrd2="http://schemas.microsoft.com/office/spreadsheetml/2017/richdata2" ref="A5:O92">
    <sortCondition ref="B5:B9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2973-55A4-48F9-9494-1B19F574F83D}">
  <dimension ref="A1:W92"/>
  <sheetViews>
    <sheetView topLeftCell="C63" zoomScale="78" zoomScaleNormal="78" workbookViewId="0">
      <selection activeCell="D4" sqref="D4:D91"/>
    </sheetView>
  </sheetViews>
  <sheetFormatPr defaultRowHeight="13.8" x14ac:dyDescent="0.25"/>
  <cols>
    <col min="1" max="1" width="14.59765625" customWidth="1"/>
    <col min="2" max="2" width="35.19921875" customWidth="1"/>
    <col min="3" max="3" width="8.19921875" bestFit="1" customWidth="1"/>
    <col min="4" max="4" width="9.09765625" bestFit="1" customWidth="1"/>
    <col min="5" max="5" width="8.19921875" bestFit="1" customWidth="1"/>
    <col min="6" max="7" width="6.796875" bestFit="1" customWidth="1"/>
    <col min="8" max="8" width="8.19921875" bestFit="1" customWidth="1"/>
    <col min="9" max="10" width="6.796875" bestFit="1" customWidth="1"/>
    <col min="11" max="11" width="8.19921875" bestFit="1" customWidth="1"/>
    <col min="12" max="13" width="6.796875" bestFit="1" customWidth="1"/>
    <col min="14" max="17" width="8.19921875" bestFit="1" customWidth="1"/>
    <col min="18" max="18" width="8.796875" style="28"/>
  </cols>
  <sheetData>
    <row r="1" spans="1:23" ht="13.2" customHeight="1" x14ac:dyDescent="0.25">
      <c r="A1" s="88" t="s">
        <v>332</v>
      </c>
      <c r="B1" s="35"/>
      <c r="C1" s="88" t="s">
        <v>333</v>
      </c>
      <c r="D1" s="88" t="s">
        <v>334</v>
      </c>
      <c r="E1" s="88" t="s">
        <v>335</v>
      </c>
      <c r="F1" s="88" t="s">
        <v>336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3" x14ac:dyDescent="0.25">
      <c r="A2" s="88"/>
      <c r="B2" s="35"/>
      <c r="C2" s="88"/>
      <c r="D2" s="88"/>
      <c r="E2" s="88"/>
      <c r="F2" s="88">
        <v>2563</v>
      </c>
      <c r="G2" s="88"/>
      <c r="H2" s="88"/>
      <c r="I2" s="88">
        <v>2564</v>
      </c>
      <c r="J2" s="88"/>
      <c r="K2" s="88"/>
      <c r="L2" s="88"/>
      <c r="M2" s="88"/>
      <c r="N2" s="88"/>
      <c r="O2" s="88"/>
      <c r="P2" s="88"/>
      <c r="Q2" s="88"/>
    </row>
    <row r="3" spans="1:23" x14ac:dyDescent="0.25">
      <c r="A3" s="88"/>
      <c r="B3" s="35"/>
      <c r="C3" s="88"/>
      <c r="D3" s="88"/>
      <c r="E3" s="88"/>
      <c r="F3" s="35" t="s">
        <v>337</v>
      </c>
      <c r="G3" s="35" t="s">
        <v>338</v>
      </c>
      <c r="H3" s="35" t="s">
        <v>339</v>
      </c>
      <c r="I3" s="35" t="s">
        <v>340</v>
      </c>
      <c r="J3" s="35" t="s">
        <v>341</v>
      </c>
      <c r="K3" s="35" t="s">
        <v>342</v>
      </c>
      <c r="L3" s="35" t="s">
        <v>343</v>
      </c>
      <c r="M3" s="35" t="s">
        <v>344</v>
      </c>
      <c r="N3" s="35" t="s">
        <v>345</v>
      </c>
      <c r="O3" s="35" t="s">
        <v>346</v>
      </c>
      <c r="P3" s="35" t="s">
        <v>347</v>
      </c>
      <c r="Q3" s="35" t="s">
        <v>348</v>
      </c>
    </row>
    <row r="4" spans="1:23" x14ac:dyDescent="0.25">
      <c r="A4" s="36">
        <v>10671</v>
      </c>
      <c r="B4" s="36" t="s">
        <v>349</v>
      </c>
      <c r="C4" s="37">
        <v>225181</v>
      </c>
      <c r="D4" s="37">
        <v>756497</v>
      </c>
      <c r="E4" s="36">
        <v>3.36</v>
      </c>
      <c r="F4" s="37">
        <v>63904</v>
      </c>
      <c r="G4" s="37">
        <v>63487</v>
      </c>
      <c r="H4" s="37">
        <v>64429</v>
      </c>
      <c r="I4" s="37">
        <v>58550</v>
      </c>
      <c r="J4" s="37">
        <v>56694</v>
      </c>
      <c r="K4" s="37">
        <v>69208</v>
      </c>
      <c r="L4" s="37">
        <v>64443</v>
      </c>
      <c r="M4" s="37">
        <v>52921</v>
      </c>
      <c r="N4" s="37">
        <v>64930</v>
      </c>
      <c r="O4" s="37">
        <v>59915</v>
      </c>
      <c r="P4" s="37">
        <v>66928</v>
      </c>
      <c r="Q4" s="37">
        <v>71094</v>
      </c>
      <c r="R4" s="29">
        <f>+A4-W4</f>
        <v>0</v>
      </c>
      <c r="S4">
        <v>87</v>
      </c>
      <c r="T4">
        <v>68</v>
      </c>
      <c r="U4">
        <v>8</v>
      </c>
      <c r="V4" s="27" t="s">
        <v>162</v>
      </c>
      <c r="W4" s="27" t="s">
        <v>163</v>
      </c>
    </row>
    <row r="5" spans="1:23" x14ac:dyDescent="0.25">
      <c r="A5" s="36">
        <v>10704</v>
      </c>
      <c r="B5" s="36" t="s">
        <v>350</v>
      </c>
      <c r="C5" s="37">
        <v>98833</v>
      </c>
      <c r="D5" s="37">
        <v>343666</v>
      </c>
      <c r="E5" s="36">
        <v>3.48</v>
      </c>
      <c r="F5" s="37">
        <v>24336</v>
      </c>
      <c r="G5" s="37">
        <v>24417</v>
      </c>
      <c r="H5" s="37">
        <v>24927</v>
      </c>
      <c r="I5" s="37">
        <v>22654</v>
      </c>
      <c r="J5" s="37">
        <v>23274</v>
      </c>
      <c r="K5" s="37">
        <v>28645</v>
      </c>
      <c r="L5" s="37">
        <v>22996</v>
      </c>
      <c r="M5" s="37">
        <v>24519</v>
      </c>
      <c r="N5" s="37">
        <v>29376</v>
      </c>
      <c r="O5" s="37">
        <v>31375</v>
      </c>
      <c r="P5" s="37">
        <v>48204</v>
      </c>
      <c r="Q5" s="37">
        <v>38943</v>
      </c>
      <c r="R5" s="29">
        <f t="shared" ref="R5:R68" si="0">+A5-W5</f>
        <v>0</v>
      </c>
      <c r="S5">
        <v>83</v>
      </c>
      <c r="T5">
        <v>62</v>
      </c>
      <c r="U5">
        <v>8</v>
      </c>
      <c r="V5" s="27" t="s">
        <v>149</v>
      </c>
      <c r="W5" s="27" t="s">
        <v>150</v>
      </c>
    </row>
    <row r="6" spans="1:23" x14ac:dyDescent="0.25">
      <c r="A6" s="36">
        <v>10705</v>
      </c>
      <c r="B6" s="36" t="s">
        <v>351</v>
      </c>
      <c r="C6" s="37">
        <v>136481</v>
      </c>
      <c r="D6" s="37">
        <v>495138</v>
      </c>
      <c r="E6" s="36">
        <v>3.63</v>
      </c>
      <c r="F6" s="37">
        <v>43062</v>
      </c>
      <c r="G6" s="37">
        <v>37376</v>
      </c>
      <c r="H6" s="37">
        <v>40847</v>
      </c>
      <c r="I6" s="37">
        <v>36767</v>
      </c>
      <c r="J6" s="37">
        <v>33919</v>
      </c>
      <c r="K6" s="37">
        <v>41938</v>
      </c>
      <c r="L6" s="37">
        <v>34154</v>
      </c>
      <c r="M6" s="37">
        <v>34903</v>
      </c>
      <c r="N6" s="37">
        <v>42606</v>
      </c>
      <c r="O6" s="37">
        <v>40841</v>
      </c>
      <c r="P6" s="37">
        <v>49963</v>
      </c>
      <c r="Q6" s="37">
        <v>58781</v>
      </c>
      <c r="R6" s="29">
        <f t="shared" si="0"/>
        <v>0</v>
      </c>
      <c r="S6">
        <v>84</v>
      </c>
      <c r="T6">
        <v>21</v>
      </c>
      <c r="U6">
        <v>8</v>
      </c>
      <c r="V6" s="27" t="s">
        <v>58</v>
      </c>
      <c r="W6" s="27" t="s">
        <v>59</v>
      </c>
    </row>
    <row r="7" spans="1:23" x14ac:dyDescent="0.25">
      <c r="A7" s="36">
        <v>10706</v>
      </c>
      <c r="B7" s="36" t="s">
        <v>352</v>
      </c>
      <c r="C7" s="37">
        <v>141938</v>
      </c>
      <c r="D7" s="37">
        <v>549485</v>
      </c>
      <c r="E7" s="36">
        <v>3.87</v>
      </c>
      <c r="F7" s="37">
        <v>41791</v>
      </c>
      <c r="G7" s="37">
        <v>38724</v>
      </c>
      <c r="H7" s="37">
        <v>38628</v>
      </c>
      <c r="I7" s="37">
        <v>36051</v>
      </c>
      <c r="J7" s="37">
        <v>35389</v>
      </c>
      <c r="K7" s="37">
        <v>43621</v>
      </c>
      <c r="L7" s="37">
        <v>33878</v>
      </c>
      <c r="M7" s="37">
        <v>33679</v>
      </c>
      <c r="N7" s="37">
        <v>56777</v>
      </c>
      <c r="O7" s="37">
        <v>55166</v>
      </c>
      <c r="P7" s="37">
        <v>60857</v>
      </c>
      <c r="Q7" s="37">
        <v>74942</v>
      </c>
      <c r="R7" s="29">
        <f t="shared" si="0"/>
        <v>0</v>
      </c>
      <c r="S7">
        <v>85</v>
      </c>
      <c r="T7">
        <v>53</v>
      </c>
      <c r="U7">
        <v>8</v>
      </c>
      <c r="V7" s="27" t="s">
        <v>129</v>
      </c>
      <c r="W7" s="27" t="s">
        <v>130</v>
      </c>
    </row>
    <row r="8" spans="1:23" x14ac:dyDescent="0.25">
      <c r="A8" s="36">
        <v>10710</v>
      </c>
      <c r="B8" s="36" t="s">
        <v>353</v>
      </c>
      <c r="C8" s="37">
        <v>145556</v>
      </c>
      <c r="D8" s="37">
        <v>755196</v>
      </c>
      <c r="E8" s="36">
        <v>5.19</v>
      </c>
      <c r="F8" s="37">
        <v>64502</v>
      </c>
      <c r="G8" s="37">
        <v>65548</v>
      </c>
      <c r="H8" s="37">
        <v>66658</v>
      </c>
      <c r="I8" s="37">
        <v>63660</v>
      </c>
      <c r="J8" s="37">
        <v>61553</v>
      </c>
      <c r="K8" s="37">
        <v>74345</v>
      </c>
      <c r="L8" s="37">
        <v>60685</v>
      </c>
      <c r="M8" s="37">
        <v>58317</v>
      </c>
      <c r="N8" s="37">
        <v>61141</v>
      </c>
      <c r="O8" s="37">
        <v>57663</v>
      </c>
      <c r="P8" s="37">
        <v>58680</v>
      </c>
      <c r="Q8" s="37">
        <v>62444</v>
      </c>
      <c r="R8" s="29">
        <f t="shared" si="0"/>
        <v>0</v>
      </c>
      <c r="S8">
        <v>88</v>
      </c>
      <c r="T8">
        <v>35</v>
      </c>
      <c r="U8">
        <v>8</v>
      </c>
      <c r="V8" s="27" t="s">
        <v>89</v>
      </c>
      <c r="W8" s="27" t="s">
        <v>90</v>
      </c>
    </row>
    <row r="9" spans="1:23" x14ac:dyDescent="0.25">
      <c r="A9" s="36">
        <v>10711</v>
      </c>
      <c r="B9" s="36" t="s">
        <v>354</v>
      </c>
      <c r="C9" s="37">
        <v>114167</v>
      </c>
      <c r="D9" s="37">
        <v>385975</v>
      </c>
      <c r="E9" s="36">
        <v>3.38</v>
      </c>
      <c r="F9" s="37">
        <v>28634</v>
      </c>
      <c r="G9" s="37">
        <v>28458</v>
      </c>
      <c r="H9" s="37">
        <v>29533</v>
      </c>
      <c r="I9" s="37">
        <v>24010</v>
      </c>
      <c r="J9" s="37">
        <v>24027</v>
      </c>
      <c r="K9" s="37">
        <v>28484</v>
      </c>
      <c r="L9" s="37">
        <v>27371</v>
      </c>
      <c r="M9" s="37">
        <v>26127</v>
      </c>
      <c r="N9" s="37">
        <v>37072</v>
      </c>
      <c r="O9" s="37">
        <v>36845</v>
      </c>
      <c r="P9" s="37">
        <v>46806</v>
      </c>
      <c r="Q9" s="37">
        <v>48608</v>
      </c>
      <c r="R9" s="29">
        <f t="shared" si="0"/>
        <v>0</v>
      </c>
      <c r="S9">
        <v>86</v>
      </c>
      <c r="T9">
        <v>1</v>
      </c>
      <c r="U9">
        <v>8</v>
      </c>
      <c r="V9" s="27" t="s">
        <v>8</v>
      </c>
      <c r="W9" s="27" t="s">
        <v>9</v>
      </c>
    </row>
    <row r="10" spans="1:23" x14ac:dyDescent="0.25">
      <c r="A10" s="36">
        <v>10991</v>
      </c>
      <c r="B10" s="36" t="s">
        <v>355</v>
      </c>
      <c r="C10" s="37">
        <v>47473</v>
      </c>
      <c r="D10" s="37">
        <v>156163</v>
      </c>
      <c r="E10" s="36">
        <v>3.29</v>
      </c>
      <c r="F10" s="37">
        <v>10824</v>
      </c>
      <c r="G10" s="37">
        <v>10268</v>
      </c>
      <c r="H10" s="37">
        <v>10676</v>
      </c>
      <c r="I10" s="37">
        <v>10818</v>
      </c>
      <c r="J10" s="37">
        <v>10787</v>
      </c>
      <c r="K10" s="37">
        <v>11586</v>
      </c>
      <c r="L10" s="37">
        <v>9837</v>
      </c>
      <c r="M10" s="37">
        <v>9390</v>
      </c>
      <c r="N10" s="37">
        <v>12150</v>
      </c>
      <c r="O10" s="37">
        <v>13528</v>
      </c>
      <c r="P10" s="37">
        <v>25726</v>
      </c>
      <c r="Q10" s="37">
        <v>20573</v>
      </c>
      <c r="R10" s="29">
        <f t="shared" si="0"/>
        <v>0</v>
      </c>
      <c r="S10">
        <v>62</v>
      </c>
      <c r="T10">
        <v>63</v>
      </c>
      <c r="U10">
        <v>8</v>
      </c>
      <c r="V10" s="27" t="s">
        <v>149</v>
      </c>
      <c r="W10" s="27" t="s">
        <v>152</v>
      </c>
    </row>
    <row r="11" spans="1:23" x14ac:dyDescent="0.25">
      <c r="A11" s="36">
        <v>10992</v>
      </c>
      <c r="B11" s="36" t="s">
        <v>356</v>
      </c>
      <c r="C11" s="37">
        <v>41229</v>
      </c>
      <c r="D11" s="37">
        <v>145341</v>
      </c>
      <c r="E11" s="36">
        <v>3.53</v>
      </c>
      <c r="F11" s="37">
        <v>15696</v>
      </c>
      <c r="G11" s="37">
        <v>16264</v>
      </c>
      <c r="H11" s="37">
        <v>11452</v>
      </c>
      <c r="I11" s="37">
        <v>8200</v>
      </c>
      <c r="J11" s="37">
        <v>7625</v>
      </c>
      <c r="K11" s="37">
        <v>9051</v>
      </c>
      <c r="L11" s="37">
        <v>8234</v>
      </c>
      <c r="M11" s="37">
        <v>7494</v>
      </c>
      <c r="N11" s="37">
        <v>8626</v>
      </c>
      <c r="O11" s="37">
        <v>9790</v>
      </c>
      <c r="P11" s="37">
        <v>19552</v>
      </c>
      <c r="Q11" s="37">
        <v>23357</v>
      </c>
      <c r="R11" s="29">
        <f t="shared" si="0"/>
        <v>0</v>
      </c>
      <c r="S11">
        <v>46</v>
      </c>
      <c r="T11">
        <v>64</v>
      </c>
      <c r="U11">
        <v>8</v>
      </c>
      <c r="V11" s="27" t="s">
        <v>149</v>
      </c>
      <c r="W11" s="27" t="s">
        <v>154</v>
      </c>
    </row>
    <row r="12" spans="1:23" x14ac:dyDescent="0.25">
      <c r="A12" s="36">
        <v>10993</v>
      </c>
      <c r="B12" s="36" t="s">
        <v>357</v>
      </c>
      <c r="C12" s="37">
        <v>50744</v>
      </c>
      <c r="D12" s="37">
        <v>167670</v>
      </c>
      <c r="E12" s="36">
        <v>3.3</v>
      </c>
      <c r="F12" s="37">
        <v>10831</v>
      </c>
      <c r="G12" s="37">
        <v>10718</v>
      </c>
      <c r="H12" s="37">
        <v>12044</v>
      </c>
      <c r="I12" s="37">
        <v>10408</v>
      </c>
      <c r="J12" s="37">
        <v>11492</v>
      </c>
      <c r="K12" s="37">
        <v>13647</v>
      </c>
      <c r="L12" s="37">
        <v>11512</v>
      </c>
      <c r="M12" s="37">
        <v>8186</v>
      </c>
      <c r="N12" s="37">
        <v>15421</v>
      </c>
      <c r="O12" s="37">
        <v>11973</v>
      </c>
      <c r="P12" s="37">
        <v>21011</v>
      </c>
      <c r="Q12" s="37">
        <v>30427</v>
      </c>
      <c r="R12" s="29">
        <f t="shared" si="0"/>
        <v>0</v>
      </c>
      <c r="S12">
        <v>69</v>
      </c>
      <c r="T12">
        <v>65</v>
      </c>
      <c r="U12">
        <v>8</v>
      </c>
      <c r="V12" s="27" t="s">
        <v>149</v>
      </c>
      <c r="W12" s="27" t="s">
        <v>156</v>
      </c>
    </row>
    <row r="13" spans="1:23" x14ac:dyDescent="0.25">
      <c r="A13" s="36">
        <v>10994</v>
      </c>
      <c r="B13" s="36" t="s">
        <v>358</v>
      </c>
      <c r="C13" s="37">
        <v>30953</v>
      </c>
      <c r="D13" s="37">
        <v>106813</v>
      </c>
      <c r="E13" s="36">
        <v>3.45</v>
      </c>
      <c r="F13" s="37">
        <v>8331</v>
      </c>
      <c r="G13" s="37">
        <v>7850</v>
      </c>
      <c r="H13" s="37">
        <v>8044</v>
      </c>
      <c r="I13" s="37">
        <v>7455</v>
      </c>
      <c r="J13" s="37">
        <v>7851</v>
      </c>
      <c r="K13" s="37">
        <v>8380</v>
      </c>
      <c r="L13" s="37">
        <v>6553</v>
      </c>
      <c r="M13" s="37">
        <v>7047</v>
      </c>
      <c r="N13" s="37">
        <v>8904</v>
      </c>
      <c r="O13" s="37">
        <v>8057</v>
      </c>
      <c r="P13" s="37">
        <v>14182</v>
      </c>
      <c r="Q13" s="37">
        <v>14159</v>
      </c>
      <c r="R13" s="29">
        <f t="shared" si="0"/>
        <v>0</v>
      </c>
      <c r="S13">
        <v>47</v>
      </c>
      <c r="T13">
        <v>66</v>
      </c>
      <c r="U13">
        <v>8</v>
      </c>
      <c r="V13" s="27" t="s">
        <v>149</v>
      </c>
      <c r="W13" s="27" t="s">
        <v>158</v>
      </c>
    </row>
    <row r="14" spans="1:23" x14ac:dyDescent="0.25">
      <c r="A14" s="36">
        <v>11013</v>
      </c>
      <c r="B14" s="36" t="s">
        <v>359</v>
      </c>
      <c r="C14" s="37">
        <v>38802</v>
      </c>
      <c r="D14" s="37">
        <v>148898</v>
      </c>
      <c r="E14" s="36">
        <v>3.84</v>
      </c>
      <c r="F14" s="37">
        <v>10099</v>
      </c>
      <c r="G14" s="37">
        <v>10343</v>
      </c>
      <c r="H14" s="37">
        <v>9766</v>
      </c>
      <c r="I14" s="37">
        <v>10219</v>
      </c>
      <c r="J14" s="37">
        <v>12689</v>
      </c>
      <c r="K14" s="37">
        <v>12917</v>
      </c>
      <c r="L14" s="37">
        <v>9109</v>
      </c>
      <c r="M14" s="37">
        <v>10805</v>
      </c>
      <c r="N14" s="37">
        <v>12850</v>
      </c>
      <c r="O14" s="37">
        <v>12062</v>
      </c>
      <c r="P14" s="37">
        <v>18028</v>
      </c>
      <c r="Q14" s="37">
        <v>20020</v>
      </c>
      <c r="R14" s="29">
        <f t="shared" si="0"/>
        <v>0</v>
      </c>
      <c r="S14">
        <v>55</v>
      </c>
      <c r="T14">
        <v>69</v>
      </c>
      <c r="U14">
        <v>8</v>
      </c>
      <c r="V14" s="27" t="s">
        <v>162</v>
      </c>
      <c r="W14" s="27" t="s">
        <v>166</v>
      </c>
    </row>
    <row r="15" spans="1:23" x14ac:dyDescent="0.25">
      <c r="A15" s="36">
        <v>11014</v>
      </c>
      <c r="B15" s="36" t="s">
        <v>360</v>
      </c>
      <c r="C15" s="37">
        <v>38181</v>
      </c>
      <c r="D15" s="37">
        <v>126138</v>
      </c>
      <c r="E15" s="36">
        <v>3.3</v>
      </c>
      <c r="F15" s="37">
        <v>7854</v>
      </c>
      <c r="G15" s="37">
        <v>8521</v>
      </c>
      <c r="H15" s="37">
        <v>9296</v>
      </c>
      <c r="I15" s="37">
        <v>10506</v>
      </c>
      <c r="J15" s="37">
        <v>8239</v>
      </c>
      <c r="K15" s="37">
        <v>9183</v>
      </c>
      <c r="L15" s="37">
        <v>6719</v>
      </c>
      <c r="M15" s="37">
        <v>9467</v>
      </c>
      <c r="N15" s="37">
        <v>9601</v>
      </c>
      <c r="O15" s="37">
        <v>10467</v>
      </c>
      <c r="P15" s="37">
        <v>16149</v>
      </c>
      <c r="Q15" s="37">
        <v>20138</v>
      </c>
      <c r="R15" s="29">
        <f t="shared" si="0"/>
        <v>0</v>
      </c>
      <c r="S15">
        <v>56</v>
      </c>
      <c r="T15">
        <v>70</v>
      </c>
      <c r="U15">
        <v>8</v>
      </c>
      <c r="V15" s="27" t="s">
        <v>162</v>
      </c>
      <c r="W15" s="27" t="s">
        <v>168</v>
      </c>
    </row>
    <row r="16" spans="1:23" x14ac:dyDescent="0.25">
      <c r="A16" s="36">
        <v>11015</v>
      </c>
      <c r="B16" s="36" t="s">
        <v>361</v>
      </c>
      <c r="C16" s="37">
        <v>76767</v>
      </c>
      <c r="D16" s="37">
        <v>267632</v>
      </c>
      <c r="E16" s="36">
        <v>3.49</v>
      </c>
      <c r="F16" s="37">
        <v>14387</v>
      </c>
      <c r="G16" s="37">
        <v>23290</v>
      </c>
      <c r="H16" s="37">
        <v>24554</v>
      </c>
      <c r="I16" s="37">
        <v>17942</v>
      </c>
      <c r="J16" s="37">
        <v>21750</v>
      </c>
      <c r="K16" s="37">
        <v>26704</v>
      </c>
      <c r="L16" s="37">
        <v>23134</v>
      </c>
      <c r="M16" s="37">
        <v>23914</v>
      </c>
      <c r="N16" s="37">
        <v>25570</v>
      </c>
      <c r="O16" s="37">
        <v>26494</v>
      </c>
      <c r="P16" s="36">
        <v>0</v>
      </c>
      <c r="Q16" s="37">
        <v>39893</v>
      </c>
      <c r="R16" s="29">
        <f t="shared" si="0"/>
        <v>0</v>
      </c>
      <c r="S16">
        <v>78</v>
      </c>
      <c r="T16">
        <v>71</v>
      </c>
      <c r="U16">
        <v>8</v>
      </c>
      <c r="V16" s="27" t="s">
        <v>162</v>
      </c>
      <c r="W16" s="27" t="s">
        <v>170</v>
      </c>
    </row>
    <row r="17" spans="1:23" x14ac:dyDescent="0.25">
      <c r="A17" s="36">
        <v>11016</v>
      </c>
      <c r="B17" s="36" t="s">
        <v>362</v>
      </c>
      <c r="C17" s="37">
        <v>10270</v>
      </c>
      <c r="D17" s="37">
        <v>31401</v>
      </c>
      <c r="E17" s="36">
        <v>3.06</v>
      </c>
      <c r="F17" s="37">
        <v>2026</v>
      </c>
      <c r="G17" s="37">
        <v>1866</v>
      </c>
      <c r="H17" s="37">
        <v>1892</v>
      </c>
      <c r="I17" s="37">
        <v>1759</v>
      </c>
      <c r="J17" s="37">
        <v>1857</v>
      </c>
      <c r="K17" s="37">
        <v>2542</v>
      </c>
      <c r="L17" s="37">
        <v>1821</v>
      </c>
      <c r="M17" s="37">
        <v>1813</v>
      </c>
      <c r="N17" s="37">
        <v>1961</v>
      </c>
      <c r="O17" s="37">
        <v>2414</v>
      </c>
      <c r="P17" s="37">
        <v>5247</v>
      </c>
      <c r="Q17" s="37">
        <v>6203</v>
      </c>
      <c r="R17" s="29">
        <f t="shared" si="0"/>
        <v>0</v>
      </c>
      <c r="S17">
        <v>1</v>
      </c>
      <c r="T17">
        <v>72</v>
      </c>
      <c r="U17">
        <v>8</v>
      </c>
      <c r="V17" s="27" t="s">
        <v>162</v>
      </c>
      <c r="W17" s="27" t="s">
        <v>172</v>
      </c>
    </row>
    <row r="18" spans="1:23" x14ac:dyDescent="0.25">
      <c r="A18" s="36">
        <v>11017</v>
      </c>
      <c r="B18" s="36" t="s">
        <v>363</v>
      </c>
      <c r="C18" s="37">
        <v>32669</v>
      </c>
      <c r="D18" s="37">
        <v>110675</v>
      </c>
      <c r="E18" s="36">
        <v>3.39</v>
      </c>
      <c r="F18" s="37">
        <v>7228</v>
      </c>
      <c r="G18" s="37">
        <v>7890</v>
      </c>
      <c r="H18" s="37">
        <v>9712</v>
      </c>
      <c r="I18" s="37">
        <v>10510</v>
      </c>
      <c r="J18" s="37">
        <v>6145</v>
      </c>
      <c r="K18" s="37">
        <v>7996</v>
      </c>
      <c r="L18" s="37">
        <v>6605</v>
      </c>
      <c r="M18" s="37">
        <v>6653</v>
      </c>
      <c r="N18" s="37">
        <v>8306</v>
      </c>
      <c r="O18" s="37">
        <v>9970</v>
      </c>
      <c r="P18" s="37">
        <v>13812</v>
      </c>
      <c r="Q18" s="37">
        <v>15848</v>
      </c>
      <c r="R18" s="29">
        <f t="shared" si="0"/>
        <v>0</v>
      </c>
      <c r="S18">
        <v>48</v>
      </c>
      <c r="T18">
        <v>73</v>
      </c>
      <c r="U18">
        <v>8</v>
      </c>
      <c r="V18" s="27" t="s">
        <v>162</v>
      </c>
      <c r="W18" s="27" t="s">
        <v>174</v>
      </c>
    </row>
    <row r="19" spans="1:23" x14ac:dyDescent="0.25">
      <c r="A19" s="36">
        <v>11018</v>
      </c>
      <c r="B19" s="36" t="s">
        <v>364</v>
      </c>
      <c r="C19" s="37">
        <v>64101</v>
      </c>
      <c r="D19" s="37">
        <v>247921</v>
      </c>
      <c r="E19" s="36">
        <v>3.87</v>
      </c>
      <c r="F19" s="37">
        <v>17507</v>
      </c>
      <c r="G19" s="37">
        <v>17550</v>
      </c>
      <c r="H19" s="37">
        <v>20904</v>
      </c>
      <c r="I19" s="37">
        <v>16922</v>
      </c>
      <c r="J19" s="37">
        <v>15253</v>
      </c>
      <c r="K19" s="37">
        <v>20286</v>
      </c>
      <c r="L19" s="37">
        <v>16666</v>
      </c>
      <c r="M19" s="37">
        <v>17721</v>
      </c>
      <c r="N19" s="37">
        <v>18275</v>
      </c>
      <c r="O19" s="37">
        <v>19457</v>
      </c>
      <c r="P19" s="37">
        <v>32374</v>
      </c>
      <c r="Q19" s="37">
        <v>35006</v>
      </c>
      <c r="R19" s="29">
        <f t="shared" si="0"/>
        <v>0</v>
      </c>
      <c r="S19">
        <v>75</v>
      </c>
      <c r="T19">
        <v>74</v>
      </c>
      <c r="U19">
        <v>8</v>
      </c>
      <c r="V19" s="27" t="s">
        <v>162</v>
      </c>
      <c r="W19" s="27" t="s">
        <v>176</v>
      </c>
    </row>
    <row r="20" spans="1:23" x14ac:dyDescent="0.25">
      <c r="A20" s="36">
        <v>11019</v>
      </c>
      <c r="B20" s="36" t="s">
        <v>365</v>
      </c>
      <c r="C20" s="37">
        <v>19094</v>
      </c>
      <c r="D20" s="37">
        <v>87743</v>
      </c>
      <c r="E20" s="36">
        <v>4.5999999999999996</v>
      </c>
      <c r="F20" s="37">
        <v>7491</v>
      </c>
      <c r="G20" s="37">
        <v>5830</v>
      </c>
      <c r="H20" s="37">
        <v>7265</v>
      </c>
      <c r="I20" s="37">
        <v>6125</v>
      </c>
      <c r="J20" s="37">
        <v>5946</v>
      </c>
      <c r="K20" s="37">
        <v>6659</v>
      </c>
      <c r="L20" s="37">
        <v>6226</v>
      </c>
      <c r="M20" s="37">
        <v>7985</v>
      </c>
      <c r="N20" s="37">
        <v>6641</v>
      </c>
      <c r="O20" s="37">
        <v>7536</v>
      </c>
      <c r="P20" s="37">
        <v>9583</v>
      </c>
      <c r="Q20" s="37">
        <v>10456</v>
      </c>
      <c r="R20" s="29">
        <f t="shared" si="0"/>
        <v>0</v>
      </c>
      <c r="S20">
        <v>17</v>
      </c>
      <c r="T20">
        <v>75</v>
      </c>
      <c r="U20">
        <v>8</v>
      </c>
      <c r="V20" s="27" t="s">
        <v>162</v>
      </c>
      <c r="W20" s="27" t="s">
        <v>178</v>
      </c>
    </row>
    <row r="21" spans="1:23" x14ac:dyDescent="0.25">
      <c r="A21" s="36">
        <v>11020</v>
      </c>
      <c r="B21" s="36" t="s">
        <v>366</v>
      </c>
      <c r="C21" s="37">
        <v>23406</v>
      </c>
      <c r="D21" s="37">
        <v>92668</v>
      </c>
      <c r="E21" s="36">
        <v>3.96</v>
      </c>
      <c r="F21" s="37">
        <v>6848</v>
      </c>
      <c r="G21" s="37">
        <v>8625</v>
      </c>
      <c r="H21" s="37">
        <v>7993</v>
      </c>
      <c r="I21" s="37">
        <v>7044</v>
      </c>
      <c r="J21" s="37">
        <v>5972</v>
      </c>
      <c r="K21" s="37">
        <v>6886</v>
      </c>
      <c r="L21" s="37">
        <v>5636</v>
      </c>
      <c r="M21" s="37">
        <v>6962</v>
      </c>
      <c r="N21" s="37">
        <v>6831</v>
      </c>
      <c r="O21" s="37">
        <v>6042</v>
      </c>
      <c r="P21" s="37">
        <v>11839</v>
      </c>
      <c r="Q21" s="37">
        <v>11991</v>
      </c>
      <c r="R21" s="29">
        <f t="shared" si="0"/>
        <v>0</v>
      </c>
      <c r="S21">
        <v>18</v>
      </c>
      <c r="T21">
        <v>76</v>
      </c>
      <c r="U21">
        <v>8</v>
      </c>
      <c r="V21" s="27" t="s">
        <v>162</v>
      </c>
      <c r="W21" s="27" t="s">
        <v>180</v>
      </c>
    </row>
    <row r="22" spans="1:23" x14ac:dyDescent="0.25">
      <c r="A22" s="36">
        <v>11021</v>
      </c>
      <c r="B22" s="36" t="s">
        <v>367</v>
      </c>
      <c r="C22" s="37">
        <v>27129</v>
      </c>
      <c r="D22" s="37">
        <v>101119</v>
      </c>
      <c r="E22" s="36">
        <v>3.73</v>
      </c>
      <c r="F22" s="37">
        <v>7468</v>
      </c>
      <c r="G22" s="37">
        <v>7060</v>
      </c>
      <c r="H22" s="37">
        <v>8110</v>
      </c>
      <c r="I22" s="37">
        <v>7475</v>
      </c>
      <c r="J22" s="37">
        <v>6079</v>
      </c>
      <c r="K22" s="37">
        <v>7175</v>
      </c>
      <c r="L22" s="37">
        <v>6217</v>
      </c>
      <c r="M22" s="37">
        <v>7421</v>
      </c>
      <c r="N22" s="37">
        <v>7533</v>
      </c>
      <c r="O22" s="37">
        <v>8018</v>
      </c>
      <c r="P22" s="37">
        <v>13929</v>
      </c>
      <c r="Q22" s="37">
        <v>14635</v>
      </c>
      <c r="R22" s="29">
        <f t="shared" si="0"/>
        <v>0</v>
      </c>
      <c r="S22">
        <v>33</v>
      </c>
      <c r="T22">
        <v>77</v>
      </c>
      <c r="U22">
        <v>8</v>
      </c>
      <c r="V22" s="27" t="s">
        <v>162</v>
      </c>
      <c r="W22" s="27" t="s">
        <v>182</v>
      </c>
    </row>
    <row r="23" spans="1:23" x14ac:dyDescent="0.25">
      <c r="A23" s="36">
        <v>11022</v>
      </c>
      <c r="B23" s="36" t="s">
        <v>368</v>
      </c>
      <c r="C23" s="37">
        <v>35046</v>
      </c>
      <c r="D23" s="37">
        <v>121715</v>
      </c>
      <c r="E23" s="36">
        <v>3.47</v>
      </c>
      <c r="F23" s="37">
        <v>7450</v>
      </c>
      <c r="G23" s="37">
        <v>6731</v>
      </c>
      <c r="H23" s="37">
        <v>8764</v>
      </c>
      <c r="I23" s="37">
        <v>9045</v>
      </c>
      <c r="J23" s="37">
        <v>7620</v>
      </c>
      <c r="K23" s="37">
        <v>10630</v>
      </c>
      <c r="L23" s="37">
        <v>8588</v>
      </c>
      <c r="M23" s="37">
        <v>8534</v>
      </c>
      <c r="N23" s="37">
        <v>9735</v>
      </c>
      <c r="O23" s="37">
        <v>10058</v>
      </c>
      <c r="P23" s="37">
        <v>16431</v>
      </c>
      <c r="Q23" s="37">
        <v>18129</v>
      </c>
      <c r="R23" s="29">
        <f t="shared" si="0"/>
        <v>0</v>
      </c>
      <c r="S23">
        <v>57</v>
      </c>
      <c r="T23">
        <v>78</v>
      </c>
      <c r="U23">
        <v>8</v>
      </c>
      <c r="V23" s="27" t="s">
        <v>162</v>
      </c>
      <c r="W23" s="27" t="s">
        <v>184</v>
      </c>
    </row>
    <row r="24" spans="1:23" x14ac:dyDescent="0.25">
      <c r="A24" s="36">
        <v>11023</v>
      </c>
      <c r="B24" s="36" t="s">
        <v>369</v>
      </c>
      <c r="C24" s="37">
        <v>62367</v>
      </c>
      <c r="D24" s="37">
        <v>238938</v>
      </c>
      <c r="E24" s="36">
        <v>3.83</v>
      </c>
      <c r="F24" s="37">
        <v>16535</v>
      </c>
      <c r="G24" s="37">
        <v>19027</v>
      </c>
      <c r="H24" s="37">
        <v>18817</v>
      </c>
      <c r="I24" s="37">
        <v>16937</v>
      </c>
      <c r="J24" s="37">
        <v>14503</v>
      </c>
      <c r="K24" s="37">
        <v>17137</v>
      </c>
      <c r="L24" s="37">
        <v>13162</v>
      </c>
      <c r="M24" s="37">
        <v>15507</v>
      </c>
      <c r="N24" s="37">
        <v>18506</v>
      </c>
      <c r="O24" s="37">
        <v>20085</v>
      </c>
      <c r="P24" s="37">
        <v>30080</v>
      </c>
      <c r="Q24" s="37">
        <v>38642</v>
      </c>
      <c r="R24" s="29">
        <f t="shared" si="0"/>
        <v>0</v>
      </c>
      <c r="S24">
        <v>76</v>
      </c>
      <c r="T24">
        <v>79</v>
      </c>
      <c r="U24">
        <v>8</v>
      </c>
      <c r="V24" s="27" t="s">
        <v>162</v>
      </c>
      <c r="W24" s="27" t="s">
        <v>186</v>
      </c>
    </row>
    <row r="25" spans="1:23" x14ac:dyDescent="0.25">
      <c r="A25" s="36">
        <v>11024</v>
      </c>
      <c r="B25" s="36" t="s">
        <v>370</v>
      </c>
      <c r="C25" s="37">
        <v>37128</v>
      </c>
      <c r="D25" s="37">
        <v>141430</v>
      </c>
      <c r="E25" s="36">
        <v>3.81</v>
      </c>
      <c r="F25" s="37">
        <v>9501</v>
      </c>
      <c r="G25" s="37">
        <v>10736</v>
      </c>
      <c r="H25" s="37">
        <v>13449</v>
      </c>
      <c r="I25" s="37">
        <v>11545</v>
      </c>
      <c r="J25" s="37">
        <v>11991</v>
      </c>
      <c r="K25" s="37">
        <v>12201</v>
      </c>
      <c r="L25" s="37">
        <v>9365</v>
      </c>
      <c r="M25" s="37">
        <v>7506</v>
      </c>
      <c r="N25" s="37">
        <v>9680</v>
      </c>
      <c r="O25" s="37">
        <v>10274</v>
      </c>
      <c r="P25" s="37">
        <v>16163</v>
      </c>
      <c r="Q25" s="37">
        <v>19050</v>
      </c>
      <c r="R25" s="29">
        <f t="shared" si="0"/>
        <v>0</v>
      </c>
      <c r="S25">
        <v>58</v>
      </c>
      <c r="T25">
        <v>80</v>
      </c>
      <c r="U25">
        <v>8</v>
      </c>
      <c r="V25" s="27" t="s">
        <v>162</v>
      </c>
      <c r="W25" s="27" t="s">
        <v>188</v>
      </c>
    </row>
    <row r="26" spans="1:23" x14ac:dyDescent="0.25">
      <c r="A26" s="36">
        <v>11025</v>
      </c>
      <c r="B26" s="36" t="s">
        <v>371</v>
      </c>
      <c r="C26" s="37">
        <v>58348</v>
      </c>
      <c r="D26" s="37">
        <v>211532</v>
      </c>
      <c r="E26" s="36">
        <v>3.63</v>
      </c>
      <c r="F26" s="37">
        <v>15831</v>
      </c>
      <c r="G26" s="37">
        <v>16179</v>
      </c>
      <c r="H26" s="37">
        <v>18694</v>
      </c>
      <c r="I26" s="37">
        <v>16887</v>
      </c>
      <c r="J26" s="37">
        <v>14331</v>
      </c>
      <c r="K26" s="37">
        <v>17064</v>
      </c>
      <c r="L26" s="37">
        <v>12235</v>
      </c>
      <c r="M26" s="37">
        <v>12732</v>
      </c>
      <c r="N26" s="37">
        <v>15257</v>
      </c>
      <c r="O26" s="37">
        <v>16551</v>
      </c>
      <c r="P26" s="37">
        <v>25116</v>
      </c>
      <c r="Q26" s="37">
        <v>30656</v>
      </c>
      <c r="R26" s="29">
        <f t="shared" si="0"/>
        <v>0</v>
      </c>
      <c r="S26">
        <v>70</v>
      </c>
      <c r="T26">
        <v>81</v>
      </c>
      <c r="U26">
        <v>8</v>
      </c>
      <c r="V26" s="27" t="s">
        <v>162</v>
      </c>
      <c r="W26" s="27" t="s">
        <v>190</v>
      </c>
    </row>
    <row r="27" spans="1:23" x14ac:dyDescent="0.25">
      <c r="A27" s="36">
        <v>11026</v>
      </c>
      <c r="B27" s="36" t="s">
        <v>372</v>
      </c>
      <c r="C27" s="37">
        <v>16933</v>
      </c>
      <c r="D27" s="37">
        <v>75659</v>
      </c>
      <c r="E27" s="36">
        <v>4.47</v>
      </c>
      <c r="F27" s="37">
        <v>6604</v>
      </c>
      <c r="G27" s="37">
        <v>5629</v>
      </c>
      <c r="H27" s="37">
        <v>5902</v>
      </c>
      <c r="I27" s="37">
        <v>5184</v>
      </c>
      <c r="J27" s="37">
        <v>5000</v>
      </c>
      <c r="K27" s="37">
        <v>6661</v>
      </c>
      <c r="L27" s="37">
        <v>4323</v>
      </c>
      <c r="M27" s="37">
        <v>4948</v>
      </c>
      <c r="N27" s="37">
        <v>5197</v>
      </c>
      <c r="O27" s="37">
        <v>6202</v>
      </c>
      <c r="P27" s="37">
        <v>9670</v>
      </c>
      <c r="Q27" s="37">
        <v>10714</v>
      </c>
      <c r="R27" s="29">
        <f t="shared" si="0"/>
        <v>0</v>
      </c>
      <c r="S27">
        <v>10</v>
      </c>
      <c r="T27">
        <v>82</v>
      </c>
      <c r="U27">
        <v>8</v>
      </c>
      <c r="V27" s="27" t="s">
        <v>162</v>
      </c>
      <c r="W27" s="27" t="s">
        <v>192</v>
      </c>
    </row>
    <row r="28" spans="1:23" x14ac:dyDescent="0.25">
      <c r="A28" s="36">
        <v>11027</v>
      </c>
      <c r="B28" s="36" t="s">
        <v>373</v>
      </c>
      <c r="C28" s="37">
        <v>19814</v>
      </c>
      <c r="D28" s="37">
        <v>68210</v>
      </c>
      <c r="E28" s="36">
        <v>3.44</v>
      </c>
      <c r="F28" s="37">
        <v>5132</v>
      </c>
      <c r="G28" s="37">
        <v>6186</v>
      </c>
      <c r="H28" s="37">
        <v>6513</v>
      </c>
      <c r="I28" s="37">
        <v>5054</v>
      </c>
      <c r="J28" s="37">
        <v>4667</v>
      </c>
      <c r="K28" s="37">
        <v>5954</v>
      </c>
      <c r="L28" s="37">
        <v>4723</v>
      </c>
      <c r="M28" s="37">
        <v>5389</v>
      </c>
      <c r="N28" s="37">
        <v>5113</v>
      </c>
      <c r="O28" s="37">
        <v>7134</v>
      </c>
      <c r="P28" s="36">
        <v>0</v>
      </c>
      <c r="Q28" s="37">
        <v>12345</v>
      </c>
      <c r="R28" s="29">
        <f t="shared" si="0"/>
        <v>0</v>
      </c>
      <c r="S28">
        <v>11</v>
      </c>
      <c r="T28">
        <v>83</v>
      </c>
      <c r="U28">
        <v>8</v>
      </c>
      <c r="V28" s="27" t="s">
        <v>162</v>
      </c>
      <c r="W28" s="27" t="s">
        <v>194</v>
      </c>
    </row>
    <row r="29" spans="1:23" x14ac:dyDescent="0.25">
      <c r="A29" s="36">
        <v>11028</v>
      </c>
      <c r="B29" s="36" t="s">
        <v>374</v>
      </c>
      <c r="C29" s="37">
        <v>16678</v>
      </c>
      <c r="D29" s="37">
        <v>59320</v>
      </c>
      <c r="E29" s="36">
        <v>3.56</v>
      </c>
      <c r="F29" s="37">
        <v>4778</v>
      </c>
      <c r="G29" s="37">
        <v>3404</v>
      </c>
      <c r="H29" s="37">
        <v>4921</v>
      </c>
      <c r="I29" s="37">
        <v>3800</v>
      </c>
      <c r="J29" s="37">
        <v>4168</v>
      </c>
      <c r="K29" s="37">
        <v>4729</v>
      </c>
      <c r="L29" s="37">
        <v>3569</v>
      </c>
      <c r="M29" s="37">
        <v>4235</v>
      </c>
      <c r="N29" s="37">
        <v>4420</v>
      </c>
      <c r="O29" s="37">
        <v>4694</v>
      </c>
      <c r="P29" s="37">
        <v>7238</v>
      </c>
      <c r="Q29" s="37">
        <v>9364</v>
      </c>
      <c r="R29" s="29">
        <f t="shared" si="0"/>
        <v>0</v>
      </c>
      <c r="S29">
        <v>12</v>
      </c>
      <c r="T29">
        <v>84</v>
      </c>
      <c r="U29">
        <v>8</v>
      </c>
      <c r="V29" s="27" t="s">
        <v>162</v>
      </c>
      <c r="W29" s="27" t="s">
        <v>196</v>
      </c>
    </row>
    <row r="30" spans="1:23" x14ac:dyDescent="0.25">
      <c r="A30" s="36">
        <v>11029</v>
      </c>
      <c r="B30" s="36" t="s">
        <v>375</v>
      </c>
      <c r="C30" s="37">
        <v>14772</v>
      </c>
      <c r="D30" s="37">
        <v>58184</v>
      </c>
      <c r="E30" s="36">
        <v>3.94</v>
      </c>
      <c r="F30" s="37">
        <v>4541</v>
      </c>
      <c r="G30" s="37">
        <v>4175</v>
      </c>
      <c r="H30" s="37">
        <v>4536</v>
      </c>
      <c r="I30" s="37">
        <v>4264</v>
      </c>
      <c r="J30" s="37">
        <v>4335</v>
      </c>
      <c r="K30" s="37">
        <v>5944</v>
      </c>
      <c r="L30" s="37">
        <v>4508</v>
      </c>
      <c r="M30" s="37">
        <v>5803</v>
      </c>
      <c r="N30" s="37">
        <v>5621</v>
      </c>
      <c r="O30" s="37">
        <v>5718</v>
      </c>
      <c r="P30" s="37">
        <v>8739</v>
      </c>
      <c r="Q30" s="36">
        <v>0</v>
      </c>
      <c r="R30" s="29">
        <f t="shared" si="0"/>
        <v>0</v>
      </c>
      <c r="S30">
        <v>13</v>
      </c>
      <c r="T30">
        <v>85</v>
      </c>
      <c r="U30">
        <v>8</v>
      </c>
      <c r="V30" s="27" t="s">
        <v>162</v>
      </c>
      <c r="W30" s="27" t="s">
        <v>198</v>
      </c>
    </row>
    <row r="31" spans="1:23" x14ac:dyDescent="0.25">
      <c r="A31" s="36">
        <v>11030</v>
      </c>
      <c r="B31" s="36" t="s">
        <v>376</v>
      </c>
      <c r="C31" s="37">
        <v>17996</v>
      </c>
      <c r="D31" s="37">
        <v>75597</v>
      </c>
      <c r="E31" s="36">
        <v>4.2</v>
      </c>
      <c r="F31" s="37">
        <v>4533</v>
      </c>
      <c r="G31" s="37">
        <v>5026</v>
      </c>
      <c r="H31" s="37">
        <v>6686</v>
      </c>
      <c r="I31" s="37">
        <v>5082</v>
      </c>
      <c r="J31" s="37">
        <v>7555</v>
      </c>
      <c r="K31" s="37">
        <v>5924</v>
      </c>
      <c r="L31" s="37">
        <v>5609</v>
      </c>
      <c r="M31" s="37">
        <v>5567</v>
      </c>
      <c r="N31" s="37">
        <v>5936</v>
      </c>
      <c r="O31" s="37">
        <v>5325</v>
      </c>
      <c r="P31" s="37">
        <v>8432</v>
      </c>
      <c r="Q31" s="37">
        <v>9922</v>
      </c>
      <c r="R31" s="29">
        <f t="shared" si="0"/>
        <v>0</v>
      </c>
      <c r="S31">
        <v>26</v>
      </c>
      <c r="T31">
        <v>22</v>
      </c>
      <c r="U31">
        <v>8</v>
      </c>
      <c r="V31" s="27" t="s">
        <v>58</v>
      </c>
      <c r="W31" s="27" t="s">
        <v>62</v>
      </c>
    </row>
    <row r="32" spans="1:23" x14ac:dyDescent="0.25">
      <c r="A32" s="36">
        <v>11031</v>
      </c>
      <c r="B32" s="36" t="s">
        <v>377</v>
      </c>
      <c r="C32" s="37">
        <v>45545</v>
      </c>
      <c r="D32" s="37">
        <v>169684</v>
      </c>
      <c r="E32" s="36">
        <v>3.73</v>
      </c>
      <c r="F32" s="37">
        <v>10613</v>
      </c>
      <c r="G32" s="37">
        <v>11540</v>
      </c>
      <c r="H32" s="37">
        <v>11804</v>
      </c>
      <c r="I32" s="37">
        <v>10841</v>
      </c>
      <c r="J32" s="37">
        <v>9976</v>
      </c>
      <c r="K32" s="37">
        <v>12422</v>
      </c>
      <c r="L32" s="37">
        <v>11230</v>
      </c>
      <c r="M32" s="37">
        <v>11374</v>
      </c>
      <c r="N32" s="37">
        <v>13218</v>
      </c>
      <c r="O32" s="37">
        <v>12740</v>
      </c>
      <c r="P32" s="37">
        <v>23021</v>
      </c>
      <c r="Q32" s="37">
        <v>30905</v>
      </c>
      <c r="R32" s="29">
        <f t="shared" si="0"/>
        <v>0</v>
      </c>
      <c r="S32">
        <v>59</v>
      </c>
      <c r="T32">
        <v>23</v>
      </c>
      <c r="U32">
        <v>8</v>
      </c>
      <c r="V32" s="27" t="s">
        <v>58</v>
      </c>
      <c r="W32" s="27" t="s">
        <v>64</v>
      </c>
    </row>
    <row r="33" spans="1:23" x14ac:dyDescent="0.25">
      <c r="A33" s="36">
        <v>11032</v>
      </c>
      <c r="B33" s="36" t="s">
        <v>378</v>
      </c>
      <c r="C33" s="37">
        <v>25678</v>
      </c>
      <c r="D33" s="37">
        <v>91443</v>
      </c>
      <c r="E33" s="36">
        <v>3.56</v>
      </c>
      <c r="F33" s="37">
        <v>6084</v>
      </c>
      <c r="G33" s="37">
        <v>6392</v>
      </c>
      <c r="H33" s="37">
        <v>6963</v>
      </c>
      <c r="I33" s="37">
        <v>6093</v>
      </c>
      <c r="J33" s="37">
        <v>6380</v>
      </c>
      <c r="K33" s="37">
        <v>7653</v>
      </c>
      <c r="L33" s="37">
        <v>5909</v>
      </c>
      <c r="M33" s="37">
        <v>6106</v>
      </c>
      <c r="N33" s="37">
        <v>6915</v>
      </c>
      <c r="O33" s="37">
        <v>7782</v>
      </c>
      <c r="P33" s="37">
        <v>11314</v>
      </c>
      <c r="Q33" s="37">
        <v>13852</v>
      </c>
      <c r="R33" s="29">
        <f t="shared" si="0"/>
        <v>0</v>
      </c>
      <c r="S33">
        <v>49</v>
      </c>
      <c r="T33">
        <v>24</v>
      </c>
      <c r="U33">
        <v>8</v>
      </c>
      <c r="V33" s="27" t="s">
        <v>58</v>
      </c>
      <c r="W33" s="27" t="s">
        <v>66</v>
      </c>
    </row>
    <row r="34" spans="1:23" x14ac:dyDescent="0.25">
      <c r="A34" s="36">
        <v>11033</v>
      </c>
      <c r="B34" s="36" t="s">
        <v>379</v>
      </c>
      <c r="C34" s="37">
        <v>10385</v>
      </c>
      <c r="D34" s="37">
        <v>43283</v>
      </c>
      <c r="E34" s="36">
        <v>4.17</v>
      </c>
      <c r="F34" s="37">
        <v>3561</v>
      </c>
      <c r="G34" s="37">
        <v>3066</v>
      </c>
      <c r="H34" s="37">
        <v>3845</v>
      </c>
      <c r="I34" s="37">
        <v>2272</v>
      </c>
      <c r="J34" s="37">
        <v>2738</v>
      </c>
      <c r="K34" s="37">
        <v>3479</v>
      </c>
      <c r="L34" s="37">
        <v>2883</v>
      </c>
      <c r="M34" s="37">
        <v>2741</v>
      </c>
      <c r="N34" s="37">
        <v>3222</v>
      </c>
      <c r="O34" s="37">
        <v>3171</v>
      </c>
      <c r="P34" s="37">
        <v>5030</v>
      </c>
      <c r="Q34" s="37">
        <v>7275</v>
      </c>
      <c r="R34" s="29">
        <f t="shared" si="0"/>
        <v>0</v>
      </c>
      <c r="S34">
        <v>5</v>
      </c>
      <c r="T34">
        <v>25</v>
      </c>
      <c r="U34">
        <v>8</v>
      </c>
      <c r="V34" s="27" t="s">
        <v>58</v>
      </c>
      <c r="W34" s="27" t="s">
        <v>68</v>
      </c>
    </row>
    <row r="35" spans="1:23" x14ac:dyDescent="0.25">
      <c r="A35" s="36">
        <v>11034</v>
      </c>
      <c r="B35" s="36" t="s">
        <v>380</v>
      </c>
      <c r="C35" s="37">
        <v>16539</v>
      </c>
      <c r="D35" s="37">
        <v>60349</v>
      </c>
      <c r="E35" s="36">
        <v>3.65</v>
      </c>
      <c r="F35" s="37">
        <v>4724</v>
      </c>
      <c r="G35" s="37">
        <v>5247</v>
      </c>
      <c r="H35" s="37">
        <v>5374</v>
      </c>
      <c r="I35" s="37">
        <v>5527</v>
      </c>
      <c r="J35" s="37">
        <v>5666</v>
      </c>
      <c r="K35" s="37">
        <v>6378</v>
      </c>
      <c r="L35" s="37">
        <v>4710</v>
      </c>
      <c r="M35" s="37">
        <v>4347</v>
      </c>
      <c r="N35" s="37">
        <v>5255</v>
      </c>
      <c r="O35" s="37">
        <v>5375</v>
      </c>
      <c r="P35" s="37">
        <v>7746</v>
      </c>
      <c r="Q35" s="36">
        <v>0</v>
      </c>
      <c r="R35" s="29">
        <f t="shared" si="0"/>
        <v>0</v>
      </c>
      <c r="S35">
        <v>19</v>
      </c>
      <c r="T35">
        <v>26</v>
      </c>
      <c r="U35">
        <v>8</v>
      </c>
      <c r="V35" s="27" t="s">
        <v>58</v>
      </c>
      <c r="W35" s="27" t="s">
        <v>70</v>
      </c>
    </row>
    <row r="36" spans="1:23" x14ac:dyDescent="0.25">
      <c r="A36" s="36">
        <v>11035</v>
      </c>
      <c r="B36" s="36" t="s">
        <v>381</v>
      </c>
      <c r="C36" s="37">
        <v>21374</v>
      </c>
      <c r="D36" s="37">
        <v>87199</v>
      </c>
      <c r="E36" s="36">
        <v>4.08</v>
      </c>
      <c r="F36" s="37">
        <v>6240</v>
      </c>
      <c r="G36" s="37">
        <v>4994</v>
      </c>
      <c r="H36" s="37">
        <v>7320</v>
      </c>
      <c r="I36" s="37">
        <v>6810</v>
      </c>
      <c r="J36" s="37">
        <v>5799</v>
      </c>
      <c r="K36" s="37">
        <v>7414</v>
      </c>
      <c r="L36" s="37">
        <v>5854</v>
      </c>
      <c r="M36" s="37">
        <v>6197</v>
      </c>
      <c r="N36" s="37">
        <v>6865</v>
      </c>
      <c r="O36" s="37">
        <v>6500</v>
      </c>
      <c r="P36" s="37">
        <v>10194</v>
      </c>
      <c r="Q36" s="37">
        <v>13013</v>
      </c>
      <c r="R36" s="29">
        <f t="shared" si="0"/>
        <v>0</v>
      </c>
      <c r="S36">
        <v>27</v>
      </c>
      <c r="T36">
        <v>27</v>
      </c>
      <c r="U36">
        <v>8</v>
      </c>
      <c r="V36" s="27" t="s">
        <v>58</v>
      </c>
      <c r="W36" s="27" t="s">
        <v>72</v>
      </c>
    </row>
    <row r="37" spans="1:23" x14ac:dyDescent="0.25">
      <c r="A37" s="36">
        <v>11036</v>
      </c>
      <c r="B37" s="36" t="s">
        <v>382</v>
      </c>
      <c r="C37" s="37">
        <v>73637</v>
      </c>
      <c r="D37" s="37">
        <v>261075</v>
      </c>
      <c r="E37" s="36">
        <v>3.55</v>
      </c>
      <c r="F37" s="37">
        <v>17095</v>
      </c>
      <c r="G37" s="37">
        <v>18122</v>
      </c>
      <c r="H37" s="37">
        <v>18146</v>
      </c>
      <c r="I37" s="37">
        <v>15789</v>
      </c>
      <c r="J37" s="37">
        <v>16385</v>
      </c>
      <c r="K37" s="37">
        <v>23335</v>
      </c>
      <c r="L37" s="37">
        <v>15823</v>
      </c>
      <c r="M37" s="37">
        <v>17542</v>
      </c>
      <c r="N37" s="37">
        <v>20891</v>
      </c>
      <c r="O37" s="37">
        <v>26853</v>
      </c>
      <c r="P37" s="37">
        <v>33890</v>
      </c>
      <c r="Q37" s="37">
        <v>37275</v>
      </c>
      <c r="R37" s="29">
        <f t="shared" si="0"/>
        <v>0</v>
      </c>
      <c r="S37">
        <v>71</v>
      </c>
      <c r="T37">
        <v>28</v>
      </c>
      <c r="U37">
        <v>8</v>
      </c>
      <c r="V37" s="27" t="s">
        <v>58</v>
      </c>
      <c r="W37" s="27" t="s">
        <v>74</v>
      </c>
    </row>
    <row r="38" spans="1:23" x14ac:dyDescent="0.25">
      <c r="A38" s="36">
        <v>11037</v>
      </c>
      <c r="B38" s="36" t="s">
        <v>383</v>
      </c>
      <c r="C38" s="37">
        <v>20647</v>
      </c>
      <c r="D38" s="37">
        <v>81919</v>
      </c>
      <c r="E38" s="36">
        <v>3.97</v>
      </c>
      <c r="F38" s="37">
        <v>6199</v>
      </c>
      <c r="G38" s="37">
        <v>6494</v>
      </c>
      <c r="H38" s="37">
        <v>8504</v>
      </c>
      <c r="I38" s="37">
        <v>7300</v>
      </c>
      <c r="J38" s="37">
        <v>4919</v>
      </c>
      <c r="K38" s="37">
        <v>6459</v>
      </c>
      <c r="L38" s="37">
        <v>6375</v>
      </c>
      <c r="M38" s="37">
        <v>4941</v>
      </c>
      <c r="N38" s="37">
        <v>6690</v>
      </c>
      <c r="O38" s="37">
        <v>5473</v>
      </c>
      <c r="P38" s="37">
        <v>9254</v>
      </c>
      <c r="Q38" s="37">
        <v>9311</v>
      </c>
      <c r="R38" s="29">
        <f t="shared" si="0"/>
        <v>0</v>
      </c>
      <c r="S38">
        <v>34</v>
      </c>
      <c r="T38">
        <v>29</v>
      </c>
      <c r="U38">
        <v>8</v>
      </c>
      <c r="V38" s="27" t="s">
        <v>58</v>
      </c>
      <c r="W38" s="27" t="s">
        <v>76</v>
      </c>
    </row>
    <row r="39" spans="1:23" x14ac:dyDescent="0.25">
      <c r="A39" s="36">
        <v>11038</v>
      </c>
      <c r="B39" s="36" t="s">
        <v>384</v>
      </c>
      <c r="C39" s="37">
        <v>17189</v>
      </c>
      <c r="D39" s="37">
        <v>74852</v>
      </c>
      <c r="E39" s="36">
        <v>4.3499999999999996</v>
      </c>
      <c r="F39" s="37">
        <v>5511</v>
      </c>
      <c r="G39" s="37">
        <v>5250</v>
      </c>
      <c r="H39" s="37">
        <v>5263</v>
      </c>
      <c r="I39" s="37">
        <v>5963</v>
      </c>
      <c r="J39" s="37">
        <v>4626</v>
      </c>
      <c r="K39" s="37">
        <v>7066</v>
      </c>
      <c r="L39" s="37">
        <v>5245</v>
      </c>
      <c r="M39" s="37">
        <v>4366</v>
      </c>
      <c r="N39" s="37">
        <v>4882</v>
      </c>
      <c r="O39" s="37">
        <v>5254</v>
      </c>
      <c r="P39" s="37">
        <v>9331</v>
      </c>
      <c r="Q39" s="37">
        <v>12095</v>
      </c>
      <c r="R39" s="29">
        <f t="shared" si="0"/>
        <v>0</v>
      </c>
      <c r="S39">
        <v>35</v>
      </c>
      <c r="T39">
        <v>30</v>
      </c>
      <c r="U39">
        <v>8</v>
      </c>
      <c r="V39" s="27" t="s">
        <v>58</v>
      </c>
      <c r="W39" s="27" t="s">
        <v>78</v>
      </c>
    </row>
    <row r="40" spans="1:23" x14ac:dyDescent="0.25">
      <c r="A40" s="36">
        <v>11039</v>
      </c>
      <c r="B40" s="36" t="s">
        <v>385</v>
      </c>
      <c r="C40" s="37">
        <v>27801</v>
      </c>
      <c r="D40" s="37">
        <v>114267</v>
      </c>
      <c r="E40" s="36">
        <v>4.1100000000000003</v>
      </c>
      <c r="F40" s="37">
        <v>8157</v>
      </c>
      <c r="G40" s="37">
        <v>9682</v>
      </c>
      <c r="H40" s="37">
        <v>9381</v>
      </c>
      <c r="I40" s="37">
        <v>11360</v>
      </c>
      <c r="J40" s="37">
        <v>7867</v>
      </c>
      <c r="K40" s="37">
        <v>8077</v>
      </c>
      <c r="L40" s="37">
        <v>8084</v>
      </c>
      <c r="M40" s="37">
        <v>7711</v>
      </c>
      <c r="N40" s="37">
        <v>7131</v>
      </c>
      <c r="O40" s="37">
        <v>7889</v>
      </c>
      <c r="P40" s="37">
        <v>13003</v>
      </c>
      <c r="Q40" s="37">
        <v>15925</v>
      </c>
      <c r="R40" s="29">
        <f t="shared" si="0"/>
        <v>0</v>
      </c>
      <c r="S40">
        <v>50</v>
      </c>
      <c r="T40">
        <v>31</v>
      </c>
      <c r="U40">
        <v>8</v>
      </c>
      <c r="V40" s="27" t="s">
        <v>58</v>
      </c>
      <c r="W40" s="27" t="s">
        <v>80</v>
      </c>
    </row>
    <row r="41" spans="1:23" x14ac:dyDescent="0.25">
      <c r="A41" s="36">
        <v>11040</v>
      </c>
      <c r="B41" s="36" t="s">
        <v>386</v>
      </c>
      <c r="C41" s="37">
        <v>82510</v>
      </c>
      <c r="D41" s="37">
        <v>316571</v>
      </c>
      <c r="E41" s="36">
        <v>3.84</v>
      </c>
      <c r="F41" s="37">
        <v>22682</v>
      </c>
      <c r="G41" s="37">
        <v>21190</v>
      </c>
      <c r="H41" s="37">
        <v>21597</v>
      </c>
      <c r="I41" s="37">
        <v>21244</v>
      </c>
      <c r="J41" s="37">
        <v>19499</v>
      </c>
      <c r="K41" s="37">
        <v>25719</v>
      </c>
      <c r="L41" s="37">
        <v>23372</v>
      </c>
      <c r="M41" s="37">
        <v>22787</v>
      </c>
      <c r="N41" s="37">
        <v>26693</v>
      </c>
      <c r="O41" s="37">
        <v>30741</v>
      </c>
      <c r="P41" s="37">
        <v>36337</v>
      </c>
      <c r="Q41" s="37">
        <v>44711</v>
      </c>
      <c r="R41" s="29">
        <f t="shared" si="0"/>
        <v>0</v>
      </c>
      <c r="S41">
        <v>79</v>
      </c>
      <c r="T41">
        <v>13</v>
      </c>
      <c r="U41">
        <v>8</v>
      </c>
      <c r="V41" s="27" t="s">
        <v>41</v>
      </c>
      <c r="W41" s="27" t="s">
        <v>42</v>
      </c>
    </row>
    <row r="42" spans="1:23" x14ac:dyDescent="0.25">
      <c r="A42" s="36">
        <v>11041</v>
      </c>
      <c r="B42" s="36" t="s">
        <v>387</v>
      </c>
      <c r="C42" s="37">
        <v>29084</v>
      </c>
      <c r="D42" s="37">
        <v>114265</v>
      </c>
      <c r="E42" s="36">
        <v>3.93</v>
      </c>
      <c r="F42" s="37">
        <v>8246</v>
      </c>
      <c r="G42" s="37">
        <v>8586</v>
      </c>
      <c r="H42" s="37">
        <v>8370</v>
      </c>
      <c r="I42" s="37">
        <v>8330</v>
      </c>
      <c r="J42" s="37">
        <v>8028</v>
      </c>
      <c r="K42" s="37">
        <v>9691</v>
      </c>
      <c r="L42" s="37">
        <v>7680</v>
      </c>
      <c r="M42" s="37">
        <v>8391</v>
      </c>
      <c r="N42" s="37">
        <v>9343</v>
      </c>
      <c r="O42" s="37">
        <v>9937</v>
      </c>
      <c r="P42" s="37">
        <v>13178</v>
      </c>
      <c r="Q42" s="37">
        <v>14494</v>
      </c>
      <c r="R42" s="29">
        <f t="shared" si="0"/>
        <v>0</v>
      </c>
      <c r="S42">
        <v>51</v>
      </c>
      <c r="T42">
        <v>14</v>
      </c>
      <c r="U42">
        <v>8</v>
      </c>
      <c r="V42" s="27" t="s">
        <v>41</v>
      </c>
      <c r="W42" s="27" t="s">
        <v>44</v>
      </c>
    </row>
    <row r="43" spans="1:23" x14ac:dyDescent="0.25">
      <c r="A43" s="36">
        <v>11042</v>
      </c>
      <c r="B43" s="36" t="s">
        <v>388</v>
      </c>
      <c r="C43" s="37">
        <v>55295</v>
      </c>
      <c r="D43" s="37">
        <v>188169</v>
      </c>
      <c r="E43" s="36">
        <v>3.4</v>
      </c>
      <c r="F43" s="37">
        <v>12003</v>
      </c>
      <c r="G43" s="37">
        <v>13192</v>
      </c>
      <c r="H43" s="37">
        <v>13055</v>
      </c>
      <c r="I43" s="37">
        <v>12187</v>
      </c>
      <c r="J43" s="37">
        <v>12050</v>
      </c>
      <c r="K43" s="37">
        <v>12713</v>
      </c>
      <c r="L43" s="37">
        <v>11212</v>
      </c>
      <c r="M43" s="37">
        <v>10394</v>
      </c>
      <c r="N43" s="37">
        <v>19206</v>
      </c>
      <c r="O43" s="37">
        <v>15033</v>
      </c>
      <c r="P43" s="37">
        <v>20948</v>
      </c>
      <c r="Q43" s="37">
        <v>36176</v>
      </c>
      <c r="R43" s="29">
        <f t="shared" si="0"/>
        <v>0</v>
      </c>
      <c r="S43">
        <v>72</v>
      </c>
      <c r="T43">
        <v>54</v>
      </c>
      <c r="U43">
        <v>8</v>
      </c>
      <c r="V43" s="27" t="s">
        <v>129</v>
      </c>
      <c r="W43" s="27" t="s">
        <v>132</v>
      </c>
    </row>
    <row r="44" spans="1:23" x14ac:dyDescent="0.25">
      <c r="A44" s="36">
        <v>11043</v>
      </c>
      <c r="B44" s="36" t="s">
        <v>389</v>
      </c>
      <c r="C44" s="37">
        <v>39021</v>
      </c>
      <c r="D44" s="37">
        <v>143341</v>
      </c>
      <c r="E44" s="36">
        <v>3.67</v>
      </c>
      <c r="F44" s="37">
        <v>12241</v>
      </c>
      <c r="G44" s="37">
        <v>9290</v>
      </c>
      <c r="H44" s="37">
        <v>9815</v>
      </c>
      <c r="I44" s="37">
        <v>10703</v>
      </c>
      <c r="J44" s="37">
        <v>9308</v>
      </c>
      <c r="K44" s="37">
        <v>14402</v>
      </c>
      <c r="L44" s="37">
        <v>8508</v>
      </c>
      <c r="M44" s="37">
        <v>8774</v>
      </c>
      <c r="N44" s="37">
        <v>11811</v>
      </c>
      <c r="O44" s="37">
        <v>13826</v>
      </c>
      <c r="P44" s="37">
        <v>15089</v>
      </c>
      <c r="Q44" s="37">
        <v>19575</v>
      </c>
      <c r="R44" s="29">
        <f t="shared" si="0"/>
        <v>0</v>
      </c>
      <c r="S44">
        <v>63</v>
      </c>
      <c r="T44">
        <v>15</v>
      </c>
      <c r="U44">
        <v>8</v>
      </c>
      <c r="V44" s="27" t="s">
        <v>41</v>
      </c>
      <c r="W44" s="27" t="s">
        <v>46</v>
      </c>
    </row>
    <row r="45" spans="1:23" x14ac:dyDescent="0.25">
      <c r="A45" s="36">
        <v>11044</v>
      </c>
      <c r="B45" s="36" t="s">
        <v>390</v>
      </c>
      <c r="C45" s="37">
        <v>14885</v>
      </c>
      <c r="D45" s="37">
        <v>55783</v>
      </c>
      <c r="E45" s="36">
        <v>3.75</v>
      </c>
      <c r="F45" s="37">
        <v>5272</v>
      </c>
      <c r="G45" s="37">
        <v>5447</v>
      </c>
      <c r="H45" s="37">
        <v>5272</v>
      </c>
      <c r="I45" s="37">
        <v>5998</v>
      </c>
      <c r="J45" s="37">
        <v>5120</v>
      </c>
      <c r="K45" s="37">
        <v>6297</v>
      </c>
      <c r="L45" s="37">
        <v>3160</v>
      </c>
      <c r="M45" s="37">
        <v>4980</v>
      </c>
      <c r="N45" s="37">
        <v>7588</v>
      </c>
      <c r="O45" s="37">
        <v>6649</v>
      </c>
      <c r="P45" s="36">
        <v>0</v>
      </c>
      <c r="Q45" s="36">
        <v>0</v>
      </c>
      <c r="R45" s="29">
        <f t="shared" si="0"/>
        <v>0</v>
      </c>
      <c r="S45">
        <v>14</v>
      </c>
      <c r="T45">
        <v>55</v>
      </c>
      <c r="U45">
        <v>8</v>
      </c>
      <c r="V45" s="27" t="s">
        <v>129</v>
      </c>
      <c r="W45" s="27" t="s">
        <v>134</v>
      </c>
    </row>
    <row r="46" spans="1:23" x14ac:dyDescent="0.25">
      <c r="A46" s="36">
        <v>11045</v>
      </c>
      <c r="B46" s="36" t="s">
        <v>391</v>
      </c>
      <c r="C46" s="37">
        <v>17337</v>
      </c>
      <c r="D46" s="37">
        <v>81461</v>
      </c>
      <c r="E46" s="36">
        <v>4.7</v>
      </c>
      <c r="F46" s="37">
        <v>6031</v>
      </c>
      <c r="G46" s="37">
        <v>5441</v>
      </c>
      <c r="H46" s="37">
        <v>6583</v>
      </c>
      <c r="I46" s="37">
        <v>6291</v>
      </c>
      <c r="J46" s="37">
        <v>5039</v>
      </c>
      <c r="K46" s="37">
        <v>7170</v>
      </c>
      <c r="L46" s="37">
        <v>5621</v>
      </c>
      <c r="M46" s="37">
        <v>5572</v>
      </c>
      <c r="N46" s="37">
        <v>8078</v>
      </c>
      <c r="O46" s="37">
        <v>7333</v>
      </c>
      <c r="P46" s="37">
        <v>7875</v>
      </c>
      <c r="Q46" s="37">
        <v>10427</v>
      </c>
      <c r="R46" s="29">
        <f t="shared" si="0"/>
        <v>0</v>
      </c>
      <c r="S46">
        <v>20</v>
      </c>
      <c r="T46">
        <v>56</v>
      </c>
      <c r="U46">
        <v>8</v>
      </c>
      <c r="V46" s="27" t="s">
        <v>129</v>
      </c>
      <c r="W46" s="27" t="s">
        <v>136</v>
      </c>
    </row>
    <row r="47" spans="1:23" x14ac:dyDescent="0.25">
      <c r="A47" s="36">
        <v>11046</v>
      </c>
      <c r="B47" s="36" t="s">
        <v>392</v>
      </c>
      <c r="C47" s="37">
        <v>40938</v>
      </c>
      <c r="D47" s="37">
        <v>146236</v>
      </c>
      <c r="E47" s="36">
        <v>3.57</v>
      </c>
      <c r="F47" s="37">
        <v>10666</v>
      </c>
      <c r="G47" s="37">
        <v>10242</v>
      </c>
      <c r="H47" s="37">
        <v>10446</v>
      </c>
      <c r="I47" s="37">
        <v>9897</v>
      </c>
      <c r="J47" s="37">
        <v>9357</v>
      </c>
      <c r="K47" s="37">
        <v>12020</v>
      </c>
      <c r="L47" s="37">
        <v>9274</v>
      </c>
      <c r="M47" s="37">
        <v>8891</v>
      </c>
      <c r="N47" s="37">
        <v>12063</v>
      </c>
      <c r="O47" s="37">
        <v>10645</v>
      </c>
      <c r="P47" s="37">
        <v>19349</v>
      </c>
      <c r="Q47" s="37">
        <v>23387</v>
      </c>
      <c r="R47" s="29">
        <f t="shared" si="0"/>
        <v>0</v>
      </c>
      <c r="S47">
        <v>73</v>
      </c>
      <c r="T47">
        <v>16</v>
      </c>
      <c r="U47">
        <v>8</v>
      </c>
      <c r="V47" s="27" t="s">
        <v>41</v>
      </c>
      <c r="W47" s="27" t="s">
        <v>48</v>
      </c>
    </row>
    <row r="48" spans="1:23" x14ac:dyDescent="0.25">
      <c r="A48" s="36">
        <v>11047</v>
      </c>
      <c r="B48" s="36" t="s">
        <v>393</v>
      </c>
      <c r="C48" s="37">
        <v>28795</v>
      </c>
      <c r="D48" s="37">
        <v>111961</v>
      </c>
      <c r="E48" s="36">
        <v>3.89</v>
      </c>
      <c r="F48" s="37">
        <v>9372</v>
      </c>
      <c r="G48" s="37">
        <v>11837</v>
      </c>
      <c r="H48" s="37">
        <v>13622</v>
      </c>
      <c r="I48" s="37">
        <v>7090</v>
      </c>
      <c r="J48" s="37">
        <v>8477</v>
      </c>
      <c r="K48" s="37">
        <v>9360</v>
      </c>
      <c r="L48" s="37">
        <v>6969</v>
      </c>
      <c r="M48" s="37">
        <v>6592</v>
      </c>
      <c r="N48" s="37">
        <v>8375</v>
      </c>
      <c r="O48" s="37">
        <v>7799</v>
      </c>
      <c r="P48" s="37">
        <v>10769</v>
      </c>
      <c r="Q48" s="37">
        <v>11699</v>
      </c>
      <c r="R48" s="29">
        <f t="shared" si="0"/>
        <v>0</v>
      </c>
      <c r="S48">
        <v>36</v>
      </c>
      <c r="T48">
        <v>17</v>
      </c>
      <c r="U48">
        <v>8</v>
      </c>
      <c r="V48" s="27" t="s">
        <v>41</v>
      </c>
      <c r="W48" s="27" t="s">
        <v>50</v>
      </c>
    </row>
    <row r="49" spans="1:23" x14ac:dyDescent="0.25">
      <c r="A49" s="36">
        <v>11048</v>
      </c>
      <c r="B49" s="36" t="s">
        <v>394</v>
      </c>
      <c r="C49" s="37">
        <v>25826</v>
      </c>
      <c r="D49" s="37">
        <v>93106</v>
      </c>
      <c r="E49" s="36">
        <v>3.61</v>
      </c>
      <c r="F49" s="37">
        <v>7049</v>
      </c>
      <c r="G49" s="37">
        <v>6645</v>
      </c>
      <c r="H49" s="37">
        <v>6664</v>
      </c>
      <c r="I49" s="37">
        <v>5819</v>
      </c>
      <c r="J49" s="37">
        <v>5969</v>
      </c>
      <c r="K49" s="37">
        <v>7704</v>
      </c>
      <c r="L49" s="37">
        <v>5497</v>
      </c>
      <c r="M49" s="37">
        <v>4685</v>
      </c>
      <c r="N49" s="37">
        <v>7179</v>
      </c>
      <c r="O49" s="37">
        <v>7660</v>
      </c>
      <c r="P49" s="37">
        <v>12119</v>
      </c>
      <c r="Q49" s="37">
        <v>16118</v>
      </c>
      <c r="R49" s="29">
        <f t="shared" si="0"/>
        <v>0</v>
      </c>
      <c r="S49">
        <v>52</v>
      </c>
      <c r="T49">
        <v>18</v>
      </c>
      <c r="U49">
        <v>8</v>
      </c>
      <c r="V49" s="27" t="s">
        <v>41</v>
      </c>
      <c r="W49" s="27" t="s">
        <v>52</v>
      </c>
    </row>
    <row r="50" spans="1:23" x14ac:dyDescent="0.25">
      <c r="A50" s="36">
        <v>11049</v>
      </c>
      <c r="B50" s="36" t="s">
        <v>395</v>
      </c>
      <c r="C50" s="37">
        <v>24221</v>
      </c>
      <c r="D50" s="37">
        <v>93132</v>
      </c>
      <c r="E50" s="36">
        <v>3.85</v>
      </c>
      <c r="F50" s="37">
        <v>6219</v>
      </c>
      <c r="G50" s="37">
        <v>6321</v>
      </c>
      <c r="H50" s="37">
        <v>7119</v>
      </c>
      <c r="I50" s="37">
        <v>7285</v>
      </c>
      <c r="J50" s="37">
        <v>7128</v>
      </c>
      <c r="K50" s="37">
        <v>8041</v>
      </c>
      <c r="L50" s="37">
        <v>5309</v>
      </c>
      <c r="M50" s="37">
        <v>5579</v>
      </c>
      <c r="N50" s="37">
        <v>7136</v>
      </c>
      <c r="O50" s="37">
        <v>7962</v>
      </c>
      <c r="P50" s="37">
        <v>11678</v>
      </c>
      <c r="Q50" s="37">
        <v>13355</v>
      </c>
      <c r="R50" s="29">
        <f t="shared" si="0"/>
        <v>0</v>
      </c>
      <c r="S50">
        <v>37</v>
      </c>
      <c r="T50">
        <v>19</v>
      </c>
      <c r="U50">
        <v>8</v>
      </c>
      <c r="V50" s="27" t="s">
        <v>41</v>
      </c>
      <c r="W50" s="27" t="s">
        <v>54</v>
      </c>
    </row>
    <row r="51" spans="1:23" x14ac:dyDescent="0.25">
      <c r="A51" s="36">
        <v>11050</v>
      </c>
      <c r="B51" s="36" t="s">
        <v>396</v>
      </c>
      <c r="C51" s="37">
        <v>9955</v>
      </c>
      <c r="D51" s="37">
        <v>44586</v>
      </c>
      <c r="E51" s="36">
        <v>4.4800000000000004</v>
      </c>
      <c r="F51" s="37">
        <v>3143</v>
      </c>
      <c r="G51" s="37">
        <v>2937</v>
      </c>
      <c r="H51" s="37">
        <v>3519</v>
      </c>
      <c r="I51" s="37">
        <v>3771</v>
      </c>
      <c r="J51" s="37">
        <v>2874</v>
      </c>
      <c r="K51" s="37">
        <v>3524</v>
      </c>
      <c r="L51" s="37">
        <v>3327</v>
      </c>
      <c r="M51" s="37">
        <v>2818</v>
      </c>
      <c r="N51" s="37">
        <v>3139</v>
      </c>
      <c r="O51" s="37">
        <v>3877</v>
      </c>
      <c r="P51" s="37">
        <v>5670</v>
      </c>
      <c r="Q51" s="37">
        <v>5987</v>
      </c>
      <c r="R51" s="29">
        <f t="shared" si="0"/>
        <v>0</v>
      </c>
      <c r="S51">
        <v>6</v>
      </c>
      <c r="T51">
        <v>20</v>
      </c>
      <c r="U51">
        <v>8</v>
      </c>
      <c r="V51" s="27" t="s">
        <v>41</v>
      </c>
      <c r="W51" s="27" t="s">
        <v>56</v>
      </c>
    </row>
    <row r="52" spans="1:23" x14ac:dyDescent="0.25">
      <c r="A52" s="36">
        <v>11089</v>
      </c>
      <c r="B52" s="36" t="s">
        <v>397</v>
      </c>
      <c r="C52" s="37">
        <v>26761</v>
      </c>
      <c r="D52" s="37">
        <v>102723</v>
      </c>
      <c r="E52" s="36">
        <v>3.84</v>
      </c>
      <c r="F52" s="37">
        <v>8059</v>
      </c>
      <c r="G52" s="37">
        <v>8064</v>
      </c>
      <c r="H52" s="37">
        <v>8106</v>
      </c>
      <c r="I52" s="37">
        <v>8224</v>
      </c>
      <c r="J52" s="37">
        <v>7561</v>
      </c>
      <c r="K52" s="37">
        <v>8545</v>
      </c>
      <c r="L52" s="37">
        <v>6771</v>
      </c>
      <c r="M52" s="37">
        <v>6926</v>
      </c>
      <c r="N52" s="37">
        <v>7659</v>
      </c>
      <c r="O52" s="37">
        <v>8866</v>
      </c>
      <c r="P52" s="37">
        <v>14393</v>
      </c>
      <c r="Q52" s="37">
        <v>9549</v>
      </c>
      <c r="R52" s="29">
        <f t="shared" si="0"/>
        <v>0</v>
      </c>
      <c r="S52">
        <v>38</v>
      </c>
      <c r="T52">
        <v>36</v>
      </c>
      <c r="U52">
        <v>8</v>
      </c>
      <c r="V52" s="27" t="s">
        <v>89</v>
      </c>
      <c r="W52" s="27" t="s">
        <v>94</v>
      </c>
    </row>
    <row r="53" spans="1:23" x14ac:dyDescent="0.25">
      <c r="A53" s="36">
        <v>11090</v>
      </c>
      <c r="B53" s="36" t="s">
        <v>398</v>
      </c>
      <c r="C53" s="37">
        <v>17682</v>
      </c>
      <c r="D53" s="37">
        <v>65759</v>
      </c>
      <c r="E53" s="36">
        <v>3.72</v>
      </c>
      <c r="F53" s="37">
        <v>5495</v>
      </c>
      <c r="G53" s="37">
        <v>5313</v>
      </c>
      <c r="H53" s="37">
        <v>5618</v>
      </c>
      <c r="I53" s="37">
        <v>5104</v>
      </c>
      <c r="J53" s="37">
        <v>4729</v>
      </c>
      <c r="K53" s="37">
        <v>5254</v>
      </c>
      <c r="L53" s="37">
        <v>4140</v>
      </c>
      <c r="M53" s="37">
        <v>4798</v>
      </c>
      <c r="N53" s="37">
        <v>6114</v>
      </c>
      <c r="O53" s="37">
        <v>6017</v>
      </c>
      <c r="P53" s="37">
        <v>5921</v>
      </c>
      <c r="Q53" s="37">
        <v>7257</v>
      </c>
      <c r="R53" s="29">
        <f t="shared" si="0"/>
        <v>0</v>
      </c>
      <c r="S53">
        <v>21</v>
      </c>
      <c r="T53">
        <v>37</v>
      </c>
      <c r="U53">
        <v>8</v>
      </c>
      <c r="V53" s="27" t="s">
        <v>89</v>
      </c>
      <c r="W53" s="27" t="s">
        <v>96</v>
      </c>
    </row>
    <row r="54" spans="1:23" x14ac:dyDescent="0.25">
      <c r="A54" s="36">
        <v>11091</v>
      </c>
      <c r="B54" s="36" t="s">
        <v>399</v>
      </c>
      <c r="C54" s="37">
        <v>24664</v>
      </c>
      <c r="D54" s="37">
        <v>101660</v>
      </c>
      <c r="E54" s="36">
        <v>4.12</v>
      </c>
      <c r="F54" s="37">
        <v>9438</v>
      </c>
      <c r="G54" s="37">
        <v>8905</v>
      </c>
      <c r="H54" s="37">
        <v>8443</v>
      </c>
      <c r="I54" s="37">
        <v>9185</v>
      </c>
      <c r="J54" s="37">
        <v>8107</v>
      </c>
      <c r="K54" s="37">
        <v>8487</v>
      </c>
      <c r="L54" s="37">
        <v>5756</v>
      </c>
      <c r="M54" s="37">
        <v>8346</v>
      </c>
      <c r="N54" s="37">
        <v>9142</v>
      </c>
      <c r="O54" s="37">
        <v>9693</v>
      </c>
      <c r="P54" s="37">
        <v>7935</v>
      </c>
      <c r="Q54" s="37">
        <v>8223</v>
      </c>
      <c r="R54" s="29">
        <f t="shared" si="0"/>
        <v>0</v>
      </c>
      <c r="S54">
        <v>64</v>
      </c>
      <c r="T54">
        <v>38</v>
      </c>
      <c r="U54">
        <v>8</v>
      </c>
      <c r="V54" s="27" t="s">
        <v>89</v>
      </c>
      <c r="W54" s="27" t="s">
        <v>98</v>
      </c>
    </row>
    <row r="55" spans="1:23" x14ac:dyDescent="0.25">
      <c r="A55" s="36">
        <v>11092</v>
      </c>
      <c r="B55" s="36" t="s">
        <v>400</v>
      </c>
      <c r="C55" s="37">
        <v>36720</v>
      </c>
      <c r="D55" s="37">
        <v>126463</v>
      </c>
      <c r="E55" s="36">
        <v>3.44</v>
      </c>
      <c r="F55" s="37">
        <v>11483</v>
      </c>
      <c r="G55" s="37">
        <v>10264</v>
      </c>
      <c r="H55" s="37">
        <v>12143</v>
      </c>
      <c r="I55" s="37">
        <v>10159</v>
      </c>
      <c r="J55" s="37">
        <v>9143</v>
      </c>
      <c r="K55" s="37">
        <v>10944</v>
      </c>
      <c r="L55" s="37">
        <v>9168</v>
      </c>
      <c r="M55" s="37">
        <v>9523</v>
      </c>
      <c r="N55" s="37">
        <v>12994</v>
      </c>
      <c r="O55" s="37">
        <v>10574</v>
      </c>
      <c r="P55" s="37">
        <v>3020</v>
      </c>
      <c r="Q55" s="37">
        <v>17054</v>
      </c>
      <c r="R55" s="29">
        <f t="shared" si="0"/>
        <v>0</v>
      </c>
      <c r="S55">
        <v>65</v>
      </c>
      <c r="T55">
        <v>39</v>
      </c>
      <c r="U55">
        <v>8</v>
      </c>
      <c r="V55" s="27" t="s">
        <v>89</v>
      </c>
      <c r="W55" s="27" t="s">
        <v>100</v>
      </c>
    </row>
    <row r="56" spans="1:23" x14ac:dyDescent="0.25">
      <c r="A56" s="36">
        <v>11093</v>
      </c>
      <c r="B56" s="36" t="s">
        <v>401</v>
      </c>
      <c r="C56" s="37">
        <v>27836</v>
      </c>
      <c r="D56" s="37">
        <v>101041</v>
      </c>
      <c r="E56" s="36">
        <v>3.63</v>
      </c>
      <c r="F56" s="37">
        <v>6889</v>
      </c>
      <c r="G56" s="37">
        <v>8159</v>
      </c>
      <c r="H56" s="37">
        <v>8482</v>
      </c>
      <c r="I56" s="37">
        <v>7401</v>
      </c>
      <c r="J56" s="37">
        <v>6976</v>
      </c>
      <c r="K56" s="37">
        <v>9053</v>
      </c>
      <c r="L56" s="37">
        <v>6942</v>
      </c>
      <c r="M56" s="37">
        <v>6970</v>
      </c>
      <c r="N56" s="37">
        <v>8093</v>
      </c>
      <c r="O56" s="37">
        <v>9036</v>
      </c>
      <c r="P56" s="37">
        <v>12009</v>
      </c>
      <c r="Q56" s="37">
        <v>11031</v>
      </c>
      <c r="R56" s="29">
        <f t="shared" si="0"/>
        <v>0</v>
      </c>
      <c r="S56">
        <v>39</v>
      </c>
      <c r="T56">
        <v>40</v>
      </c>
      <c r="U56">
        <v>8</v>
      </c>
      <c r="V56" s="27" t="s">
        <v>89</v>
      </c>
      <c r="W56" s="27" t="s">
        <v>102</v>
      </c>
    </row>
    <row r="57" spans="1:23" x14ac:dyDescent="0.25">
      <c r="A57" s="36">
        <v>11094</v>
      </c>
      <c r="B57" s="36" t="s">
        <v>402</v>
      </c>
      <c r="C57" s="37">
        <v>8556</v>
      </c>
      <c r="D57" s="37">
        <v>35435</v>
      </c>
      <c r="E57" s="36">
        <v>4.1399999999999997</v>
      </c>
      <c r="F57" s="37">
        <v>2758</v>
      </c>
      <c r="G57" s="37">
        <v>2403</v>
      </c>
      <c r="H57" s="37">
        <v>2381</v>
      </c>
      <c r="I57" s="37">
        <v>3451</v>
      </c>
      <c r="J57" s="37">
        <v>2255</v>
      </c>
      <c r="K57" s="37">
        <v>2956</v>
      </c>
      <c r="L57" s="37">
        <v>2270</v>
      </c>
      <c r="M57" s="37">
        <v>2672</v>
      </c>
      <c r="N57" s="37">
        <v>3643</v>
      </c>
      <c r="O57" s="37">
        <v>3103</v>
      </c>
      <c r="P57" s="37">
        <v>3668</v>
      </c>
      <c r="Q57" s="37">
        <v>3875</v>
      </c>
      <c r="R57" s="29">
        <f t="shared" si="0"/>
        <v>0</v>
      </c>
      <c r="S57">
        <v>2</v>
      </c>
      <c r="T57">
        <v>41</v>
      </c>
      <c r="U57">
        <v>8</v>
      </c>
      <c r="V57" s="27" t="s">
        <v>89</v>
      </c>
      <c r="W57" s="27" t="s">
        <v>104</v>
      </c>
    </row>
    <row r="58" spans="1:23" x14ac:dyDescent="0.25">
      <c r="A58" s="36">
        <v>11095</v>
      </c>
      <c r="B58" s="36" t="s">
        <v>403</v>
      </c>
      <c r="C58" s="37">
        <v>62613</v>
      </c>
      <c r="D58" s="37">
        <v>267089</v>
      </c>
      <c r="E58" s="36">
        <v>4.2699999999999996</v>
      </c>
      <c r="F58" s="37">
        <v>22546</v>
      </c>
      <c r="G58" s="37">
        <v>19424</v>
      </c>
      <c r="H58" s="37">
        <v>21346</v>
      </c>
      <c r="I58" s="37">
        <v>19980</v>
      </c>
      <c r="J58" s="37">
        <v>18325</v>
      </c>
      <c r="K58" s="37">
        <v>23059</v>
      </c>
      <c r="L58" s="37">
        <v>18485</v>
      </c>
      <c r="M58" s="37">
        <v>19161</v>
      </c>
      <c r="N58" s="37">
        <v>24188</v>
      </c>
      <c r="O58" s="37">
        <v>22124</v>
      </c>
      <c r="P58" s="37">
        <v>30545</v>
      </c>
      <c r="Q58" s="37">
        <v>27906</v>
      </c>
      <c r="R58" s="29">
        <f t="shared" si="0"/>
        <v>0</v>
      </c>
      <c r="S58">
        <v>80</v>
      </c>
      <c r="T58">
        <v>42</v>
      </c>
      <c r="U58">
        <v>8</v>
      </c>
      <c r="V58" s="27" t="s">
        <v>89</v>
      </c>
      <c r="W58" s="27" t="s">
        <v>106</v>
      </c>
    </row>
    <row r="59" spans="1:23" x14ac:dyDescent="0.25">
      <c r="A59" s="36">
        <v>11096</v>
      </c>
      <c r="B59" s="36" t="s">
        <v>404</v>
      </c>
      <c r="C59" s="37">
        <v>26783</v>
      </c>
      <c r="D59" s="37">
        <v>93615</v>
      </c>
      <c r="E59" s="36">
        <v>3.5</v>
      </c>
      <c r="F59" s="37">
        <v>6858</v>
      </c>
      <c r="G59" s="37">
        <v>9253</v>
      </c>
      <c r="H59" s="37">
        <v>14441</v>
      </c>
      <c r="I59" s="37">
        <v>6179</v>
      </c>
      <c r="J59" s="37">
        <v>5272</v>
      </c>
      <c r="K59" s="37">
        <v>8071</v>
      </c>
      <c r="L59" s="37">
        <v>5872</v>
      </c>
      <c r="M59" s="37">
        <v>6758</v>
      </c>
      <c r="N59" s="37">
        <v>7354</v>
      </c>
      <c r="O59" s="37">
        <v>6901</v>
      </c>
      <c r="P59" s="37">
        <v>8838</v>
      </c>
      <c r="Q59" s="37">
        <v>7818</v>
      </c>
      <c r="R59" s="29">
        <f t="shared" si="0"/>
        <v>0</v>
      </c>
      <c r="S59">
        <v>53</v>
      </c>
      <c r="T59">
        <v>43</v>
      </c>
      <c r="U59">
        <v>8</v>
      </c>
      <c r="V59" s="27" t="s">
        <v>89</v>
      </c>
      <c r="W59" s="27" t="s">
        <v>109</v>
      </c>
    </row>
    <row r="60" spans="1:23" x14ac:dyDescent="0.25">
      <c r="A60" s="36">
        <v>11097</v>
      </c>
      <c r="B60" s="36" t="s">
        <v>405</v>
      </c>
      <c r="C60" s="37">
        <v>37651</v>
      </c>
      <c r="D60" s="37">
        <v>170051</v>
      </c>
      <c r="E60" s="36">
        <v>4.5199999999999996</v>
      </c>
      <c r="F60" s="37">
        <v>10531</v>
      </c>
      <c r="G60" s="37">
        <v>10363</v>
      </c>
      <c r="H60" s="37">
        <v>11517</v>
      </c>
      <c r="I60" s="37">
        <v>10860</v>
      </c>
      <c r="J60" s="37">
        <v>9697</v>
      </c>
      <c r="K60" s="37">
        <v>23194</v>
      </c>
      <c r="L60" s="37">
        <v>19363</v>
      </c>
      <c r="M60" s="37">
        <v>17639</v>
      </c>
      <c r="N60" s="37">
        <v>13066</v>
      </c>
      <c r="O60" s="37">
        <v>12928</v>
      </c>
      <c r="P60" s="37">
        <v>17025</v>
      </c>
      <c r="Q60" s="37">
        <v>13868</v>
      </c>
      <c r="R60" s="29">
        <f t="shared" si="0"/>
        <v>0</v>
      </c>
      <c r="S60">
        <v>66</v>
      </c>
      <c r="T60">
        <v>44</v>
      </c>
      <c r="U60">
        <v>8</v>
      </c>
      <c r="V60" s="27" t="s">
        <v>89</v>
      </c>
      <c r="W60" s="27" t="s">
        <v>111</v>
      </c>
    </row>
    <row r="61" spans="1:23" x14ac:dyDescent="0.25">
      <c r="A61" s="36">
        <v>11098</v>
      </c>
      <c r="B61" s="36" t="s">
        <v>406</v>
      </c>
      <c r="C61" s="37">
        <v>39887</v>
      </c>
      <c r="D61" s="37">
        <v>164284</v>
      </c>
      <c r="E61" s="36">
        <v>4.12</v>
      </c>
      <c r="F61" s="37">
        <v>11020</v>
      </c>
      <c r="G61" s="37">
        <v>10924</v>
      </c>
      <c r="H61" s="37">
        <v>12479</v>
      </c>
      <c r="I61" s="37">
        <v>13026</v>
      </c>
      <c r="J61" s="37">
        <v>13181</v>
      </c>
      <c r="K61" s="37">
        <v>18441</v>
      </c>
      <c r="L61" s="37">
        <v>11449</v>
      </c>
      <c r="M61" s="37">
        <v>11857</v>
      </c>
      <c r="N61" s="37">
        <v>13433</v>
      </c>
      <c r="O61" s="37">
        <v>12231</v>
      </c>
      <c r="P61" s="37">
        <v>18532</v>
      </c>
      <c r="Q61" s="37">
        <v>17712</v>
      </c>
      <c r="R61" s="29">
        <f t="shared" si="0"/>
        <v>0</v>
      </c>
      <c r="S61">
        <v>67</v>
      </c>
      <c r="T61">
        <v>45</v>
      </c>
      <c r="U61">
        <v>8</v>
      </c>
      <c r="V61" s="27" t="s">
        <v>89</v>
      </c>
      <c r="W61" s="27" t="s">
        <v>113</v>
      </c>
    </row>
    <row r="62" spans="1:23" x14ac:dyDescent="0.25">
      <c r="A62" s="36">
        <v>11099</v>
      </c>
      <c r="B62" s="36" t="s">
        <v>407</v>
      </c>
      <c r="C62" s="37">
        <v>18116</v>
      </c>
      <c r="D62" s="37">
        <v>73393</v>
      </c>
      <c r="E62" s="36">
        <v>4.05</v>
      </c>
      <c r="F62" s="37">
        <v>4791</v>
      </c>
      <c r="G62" s="37">
        <v>6006</v>
      </c>
      <c r="H62" s="37">
        <v>6208</v>
      </c>
      <c r="I62" s="37">
        <v>4450</v>
      </c>
      <c r="J62" s="37">
        <v>4944</v>
      </c>
      <c r="K62" s="37">
        <v>5678</v>
      </c>
      <c r="L62" s="37">
        <v>5030</v>
      </c>
      <c r="M62" s="37">
        <v>5273</v>
      </c>
      <c r="N62" s="37">
        <v>6285</v>
      </c>
      <c r="O62" s="37">
        <v>7182</v>
      </c>
      <c r="P62" s="37">
        <v>8213</v>
      </c>
      <c r="Q62" s="37">
        <v>9335</v>
      </c>
      <c r="R62" s="29">
        <f t="shared" si="0"/>
        <v>0</v>
      </c>
      <c r="S62">
        <v>40</v>
      </c>
      <c r="T62">
        <v>46</v>
      </c>
      <c r="U62">
        <v>8</v>
      </c>
      <c r="V62" s="27" t="s">
        <v>89</v>
      </c>
      <c r="W62" s="27" t="s">
        <v>115</v>
      </c>
    </row>
    <row r="63" spans="1:23" x14ac:dyDescent="0.25">
      <c r="A63" s="36">
        <v>11100</v>
      </c>
      <c r="B63" s="36" t="s">
        <v>408</v>
      </c>
      <c r="C63" s="37">
        <v>17686</v>
      </c>
      <c r="D63" s="37">
        <v>61645</v>
      </c>
      <c r="E63" s="36">
        <v>3.49</v>
      </c>
      <c r="F63" s="37">
        <v>3823</v>
      </c>
      <c r="G63" s="37">
        <v>6229</v>
      </c>
      <c r="H63" s="37">
        <v>5004</v>
      </c>
      <c r="I63" s="37">
        <v>5749</v>
      </c>
      <c r="J63" s="37">
        <v>3985</v>
      </c>
      <c r="K63" s="37">
        <v>4805</v>
      </c>
      <c r="L63" s="37">
        <v>3692</v>
      </c>
      <c r="M63" s="37">
        <v>4077</v>
      </c>
      <c r="N63" s="37">
        <v>5160</v>
      </c>
      <c r="O63" s="37">
        <v>4162</v>
      </c>
      <c r="P63" s="37">
        <v>7329</v>
      </c>
      <c r="Q63" s="37">
        <v>7630</v>
      </c>
      <c r="R63" s="29">
        <f t="shared" si="0"/>
        <v>0</v>
      </c>
      <c r="S63">
        <v>22</v>
      </c>
      <c r="T63">
        <v>47</v>
      </c>
      <c r="U63">
        <v>8</v>
      </c>
      <c r="V63" s="27" t="s">
        <v>89</v>
      </c>
      <c r="W63" s="27" t="s">
        <v>117</v>
      </c>
    </row>
    <row r="64" spans="1:23" x14ac:dyDescent="0.25">
      <c r="A64" s="36">
        <v>11101</v>
      </c>
      <c r="B64" s="36" t="s">
        <v>409</v>
      </c>
      <c r="C64" s="37">
        <v>25516</v>
      </c>
      <c r="D64" s="37">
        <v>92606</v>
      </c>
      <c r="E64" s="36">
        <v>3.63</v>
      </c>
      <c r="F64" s="37">
        <v>7670</v>
      </c>
      <c r="G64" s="37">
        <v>7380</v>
      </c>
      <c r="H64" s="37">
        <v>7781</v>
      </c>
      <c r="I64" s="37">
        <v>7136</v>
      </c>
      <c r="J64" s="37">
        <v>6621</v>
      </c>
      <c r="K64" s="37">
        <v>8086</v>
      </c>
      <c r="L64" s="37">
        <v>6548</v>
      </c>
      <c r="M64" s="37">
        <v>6632</v>
      </c>
      <c r="N64" s="37">
        <v>8656</v>
      </c>
      <c r="O64" s="37">
        <v>6797</v>
      </c>
      <c r="P64" s="37">
        <v>10009</v>
      </c>
      <c r="Q64" s="37">
        <v>9291</v>
      </c>
      <c r="R64" s="29">
        <f t="shared" si="0"/>
        <v>0</v>
      </c>
      <c r="S64">
        <v>41</v>
      </c>
      <c r="T64">
        <v>48</v>
      </c>
      <c r="U64">
        <v>8</v>
      </c>
      <c r="V64" s="27" t="s">
        <v>89</v>
      </c>
      <c r="W64" s="27" t="s">
        <v>119</v>
      </c>
    </row>
    <row r="65" spans="1:23" x14ac:dyDescent="0.25">
      <c r="A65" s="36">
        <v>11102</v>
      </c>
      <c r="B65" s="36" t="s">
        <v>410</v>
      </c>
      <c r="C65" s="37">
        <v>23976</v>
      </c>
      <c r="D65" s="37">
        <v>87666</v>
      </c>
      <c r="E65" s="36">
        <v>3.66</v>
      </c>
      <c r="F65" s="37">
        <v>7515</v>
      </c>
      <c r="G65" s="37">
        <v>6174</v>
      </c>
      <c r="H65" s="37">
        <v>7967</v>
      </c>
      <c r="I65" s="37">
        <v>7662</v>
      </c>
      <c r="J65" s="37">
        <v>5815</v>
      </c>
      <c r="K65" s="37">
        <v>7128</v>
      </c>
      <c r="L65" s="37">
        <v>5394</v>
      </c>
      <c r="M65" s="37">
        <v>5799</v>
      </c>
      <c r="N65" s="37">
        <v>7438</v>
      </c>
      <c r="O65" s="37">
        <v>7118</v>
      </c>
      <c r="P65" s="37">
        <v>10013</v>
      </c>
      <c r="Q65" s="37">
        <v>9644</v>
      </c>
      <c r="R65" s="29">
        <f t="shared" si="0"/>
        <v>0</v>
      </c>
      <c r="S65">
        <v>28</v>
      </c>
      <c r="T65">
        <v>49</v>
      </c>
      <c r="U65">
        <v>8</v>
      </c>
      <c r="V65" s="27" t="s">
        <v>89</v>
      </c>
      <c r="W65" s="27" t="s">
        <v>121</v>
      </c>
    </row>
    <row r="66" spans="1:23" x14ac:dyDescent="0.25">
      <c r="A66" s="36">
        <v>11103</v>
      </c>
      <c r="B66" s="36" t="s">
        <v>411</v>
      </c>
      <c r="C66" s="37">
        <v>20423</v>
      </c>
      <c r="D66" s="37">
        <v>80606</v>
      </c>
      <c r="E66" s="36">
        <v>3.95</v>
      </c>
      <c r="F66" s="37">
        <v>6497</v>
      </c>
      <c r="G66" s="37">
        <v>7549</v>
      </c>
      <c r="H66" s="37">
        <v>7154</v>
      </c>
      <c r="I66" s="37">
        <v>6184</v>
      </c>
      <c r="J66" s="37">
        <v>5565</v>
      </c>
      <c r="K66" s="37">
        <v>7205</v>
      </c>
      <c r="L66" s="37">
        <v>5318</v>
      </c>
      <c r="M66" s="37">
        <v>5988</v>
      </c>
      <c r="N66" s="37">
        <v>6994</v>
      </c>
      <c r="O66" s="37">
        <v>5542</v>
      </c>
      <c r="P66" s="37">
        <v>8003</v>
      </c>
      <c r="Q66" s="37">
        <v>8607</v>
      </c>
      <c r="R66" s="29">
        <f t="shared" si="0"/>
        <v>0</v>
      </c>
      <c r="S66">
        <v>29</v>
      </c>
      <c r="T66">
        <v>50</v>
      </c>
      <c r="U66">
        <v>8</v>
      </c>
      <c r="V66" s="27" t="s">
        <v>89</v>
      </c>
      <c r="W66" s="27" t="s">
        <v>123</v>
      </c>
    </row>
    <row r="67" spans="1:23" x14ac:dyDescent="0.25">
      <c r="A67" s="36">
        <v>11104</v>
      </c>
      <c r="B67" s="36" t="s">
        <v>412</v>
      </c>
      <c r="C67" s="37">
        <v>33122</v>
      </c>
      <c r="D67" s="37">
        <v>116136</v>
      </c>
      <c r="E67" s="36">
        <v>3.51</v>
      </c>
      <c r="F67" s="37">
        <v>7193</v>
      </c>
      <c r="G67" s="37">
        <v>7404</v>
      </c>
      <c r="H67" s="37">
        <v>8772</v>
      </c>
      <c r="I67" s="37">
        <v>7041</v>
      </c>
      <c r="J67" s="37">
        <v>7661</v>
      </c>
      <c r="K67" s="37">
        <v>10876</v>
      </c>
      <c r="L67" s="37">
        <v>9636</v>
      </c>
      <c r="M67" s="37">
        <v>8426</v>
      </c>
      <c r="N67" s="37">
        <v>8881</v>
      </c>
      <c r="O67" s="37">
        <v>7574</v>
      </c>
      <c r="P67" s="37">
        <v>15685</v>
      </c>
      <c r="Q67" s="37">
        <v>16987</v>
      </c>
      <c r="R67" s="29">
        <f t="shared" si="0"/>
        <v>0</v>
      </c>
      <c r="S67">
        <v>23</v>
      </c>
      <c r="T67">
        <v>2</v>
      </c>
      <c r="U67">
        <v>8</v>
      </c>
      <c r="V67" s="27" t="s">
        <v>8</v>
      </c>
      <c r="W67" s="27" t="s">
        <v>13</v>
      </c>
    </row>
    <row r="68" spans="1:23" x14ac:dyDescent="0.25">
      <c r="A68" s="36">
        <v>11105</v>
      </c>
      <c r="B68" s="36" t="s">
        <v>413</v>
      </c>
      <c r="C68" s="37">
        <v>30182</v>
      </c>
      <c r="D68" s="37">
        <v>105406</v>
      </c>
      <c r="E68" s="36">
        <v>3.49</v>
      </c>
      <c r="F68" s="37">
        <v>6683</v>
      </c>
      <c r="G68" s="37">
        <v>6687</v>
      </c>
      <c r="H68" s="37">
        <v>8960</v>
      </c>
      <c r="I68" s="37">
        <v>7259</v>
      </c>
      <c r="J68" s="37">
        <v>8147</v>
      </c>
      <c r="K68" s="37">
        <v>8776</v>
      </c>
      <c r="L68" s="37">
        <v>6782</v>
      </c>
      <c r="M68" s="37">
        <v>6780</v>
      </c>
      <c r="N68" s="37">
        <v>7205</v>
      </c>
      <c r="O68" s="37">
        <v>8549</v>
      </c>
      <c r="P68" s="37">
        <v>12899</v>
      </c>
      <c r="Q68" s="37">
        <v>16681</v>
      </c>
      <c r="R68" s="29">
        <f t="shared" si="0"/>
        <v>0</v>
      </c>
      <c r="S68">
        <v>42</v>
      </c>
      <c r="T68">
        <v>3</v>
      </c>
      <c r="U68">
        <v>8</v>
      </c>
      <c r="V68" s="27" t="s">
        <v>8</v>
      </c>
      <c r="W68" s="27" t="s">
        <v>17</v>
      </c>
    </row>
    <row r="69" spans="1:23" x14ac:dyDescent="0.25">
      <c r="A69" s="36">
        <v>11106</v>
      </c>
      <c r="B69" s="36" t="s">
        <v>414</v>
      </c>
      <c r="C69" s="37">
        <v>25261</v>
      </c>
      <c r="D69" s="37">
        <v>98499</v>
      </c>
      <c r="E69" s="36">
        <v>3.9</v>
      </c>
      <c r="F69" s="37">
        <v>8128</v>
      </c>
      <c r="G69" s="37">
        <v>7246</v>
      </c>
      <c r="H69" s="37">
        <v>6961</v>
      </c>
      <c r="I69" s="37">
        <v>6230</v>
      </c>
      <c r="J69" s="37">
        <v>5669</v>
      </c>
      <c r="K69" s="37">
        <v>7974</v>
      </c>
      <c r="L69" s="37">
        <v>6755</v>
      </c>
      <c r="M69" s="37">
        <v>6264</v>
      </c>
      <c r="N69" s="37">
        <v>8808</v>
      </c>
      <c r="O69" s="37">
        <v>7792</v>
      </c>
      <c r="P69" s="37">
        <v>13063</v>
      </c>
      <c r="Q69" s="37">
        <v>13613</v>
      </c>
      <c r="R69" s="29">
        <f t="shared" ref="R69:R91" si="1">+A69-W69</f>
        <v>0</v>
      </c>
      <c r="S69">
        <v>30</v>
      </c>
      <c r="T69">
        <v>4</v>
      </c>
      <c r="U69">
        <v>8</v>
      </c>
      <c r="V69" s="27" t="s">
        <v>8</v>
      </c>
      <c r="W69" s="27" t="s">
        <v>19</v>
      </c>
    </row>
    <row r="70" spans="1:23" x14ac:dyDescent="0.25">
      <c r="A70" s="36">
        <v>11107</v>
      </c>
      <c r="B70" s="36" t="s">
        <v>415</v>
      </c>
      <c r="C70" s="37">
        <v>15425</v>
      </c>
      <c r="D70" s="37">
        <v>63588</v>
      </c>
      <c r="E70" s="36">
        <v>4.12</v>
      </c>
      <c r="F70" s="37">
        <v>4583</v>
      </c>
      <c r="G70" s="37">
        <v>4583</v>
      </c>
      <c r="H70" s="37">
        <v>5109</v>
      </c>
      <c r="I70" s="37">
        <v>4540</v>
      </c>
      <c r="J70" s="37">
        <v>5154</v>
      </c>
      <c r="K70" s="37">
        <v>5593</v>
      </c>
      <c r="L70" s="37">
        <v>4477</v>
      </c>
      <c r="M70" s="37">
        <v>4562</v>
      </c>
      <c r="N70" s="37">
        <v>5631</v>
      </c>
      <c r="O70" s="37">
        <v>4458</v>
      </c>
      <c r="P70" s="37">
        <v>6845</v>
      </c>
      <c r="Q70" s="37">
        <v>8053</v>
      </c>
      <c r="R70" s="29">
        <f t="shared" si="1"/>
        <v>0</v>
      </c>
      <c r="S70">
        <v>7</v>
      </c>
      <c r="T70">
        <v>5</v>
      </c>
      <c r="U70">
        <v>8</v>
      </c>
      <c r="V70" s="27" t="s">
        <v>8</v>
      </c>
      <c r="W70" s="27" t="s">
        <v>22</v>
      </c>
    </row>
    <row r="71" spans="1:23" x14ac:dyDescent="0.25">
      <c r="A71" s="36">
        <v>11108</v>
      </c>
      <c r="B71" s="36" t="s">
        <v>416</v>
      </c>
      <c r="C71" s="37">
        <v>35084</v>
      </c>
      <c r="D71" s="37">
        <v>137859</v>
      </c>
      <c r="E71" s="36">
        <v>3.93</v>
      </c>
      <c r="F71" s="37">
        <v>9985</v>
      </c>
      <c r="G71" s="37">
        <v>8662</v>
      </c>
      <c r="H71" s="37">
        <v>10397</v>
      </c>
      <c r="I71" s="37">
        <v>12611</v>
      </c>
      <c r="J71" s="37">
        <v>10731</v>
      </c>
      <c r="K71" s="37">
        <v>9541</v>
      </c>
      <c r="L71" s="37">
        <v>8818</v>
      </c>
      <c r="M71" s="37">
        <v>7761</v>
      </c>
      <c r="N71" s="37">
        <v>9095</v>
      </c>
      <c r="O71" s="37">
        <v>14217</v>
      </c>
      <c r="P71" s="37">
        <v>17780</v>
      </c>
      <c r="Q71" s="37">
        <v>18261</v>
      </c>
      <c r="R71" s="29">
        <f t="shared" si="1"/>
        <v>0</v>
      </c>
      <c r="S71">
        <v>31</v>
      </c>
      <c r="T71">
        <v>6</v>
      </c>
      <c r="U71">
        <v>8</v>
      </c>
      <c r="V71" s="27" t="s">
        <v>8</v>
      </c>
      <c r="W71" s="27" t="s">
        <v>24</v>
      </c>
    </row>
    <row r="72" spans="1:23" x14ac:dyDescent="0.25">
      <c r="A72" s="36">
        <v>11109</v>
      </c>
      <c r="B72" s="36" t="s">
        <v>417</v>
      </c>
      <c r="C72" s="37">
        <v>43373</v>
      </c>
      <c r="D72" s="37">
        <v>132241</v>
      </c>
      <c r="E72" s="36">
        <v>3.05</v>
      </c>
      <c r="F72" s="37">
        <v>8556</v>
      </c>
      <c r="G72" s="37">
        <v>9168</v>
      </c>
      <c r="H72" s="37">
        <v>10410</v>
      </c>
      <c r="I72" s="37">
        <v>8028</v>
      </c>
      <c r="J72" s="37">
        <v>10303</v>
      </c>
      <c r="K72" s="37">
        <v>9981</v>
      </c>
      <c r="L72" s="37">
        <v>9547</v>
      </c>
      <c r="M72" s="37">
        <v>8108</v>
      </c>
      <c r="N72" s="37">
        <v>9626</v>
      </c>
      <c r="O72" s="37">
        <v>9771</v>
      </c>
      <c r="P72" s="37">
        <v>17492</v>
      </c>
      <c r="Q72" s="37">
        <v>21261</v>
      </c>
      <c r="R72" s="29">
        <f t="shared" si="1"/>
        <v>0</v>
      </c>
      <c r="S72">
        <v>60</v>
      </c>
      <c r="T72">
        <v>7</v>
      </c>
      <c r="U72">
        <v>8</v>
      </c>
      <c r="V72" s="27" t="s">
        <v>8</v>
      </c>
      <c r="W72" s="27" t="s">
        <v>26</v>
      </c>
    </row>
    <row r="73" spans="1:23" x14ac:dyDescent="0.25">
      <c r="A73" s="36">
        <v>11110</v>
      </c>
      <c r="B73" s="36" t="s">
        <v>418</v>
      </c>
      <c r="C73" s="37">
        <v>42333</v>
      </c>
      <c r="D73" s="37">
        <v>168559</v>
      </c>
      <c r="E73" s="36">
        <v>3.98</v>
      </c>
      <c r="F73" s="37">
        <v>13313</v>
      </c>
      <c r="G73" s="37">
        <v>11771</v>
      </c>
      <c r="H73" s="37">
        <v>10885</v>
      </c>
      <c r="I73" s="37">
        <v>12623</v>
      </c>
      <c r="J73" s="37">
        <v>12943</v>
      </c>
      <c r="K73" s="37">
        <v>14703</v>
      </c>
      <c r="L73" s="37">
        <v>12774</v>
      </c>
      <c r="M73" s="37">
        <v>11492</v>
      </c>
      <c r="N73" s="37">
        <v>12810</v>
      </c>
      <c r="O73" s="37">
        <v>14679</v>
      </c>
      <c r="P73" s="37">
        <v>20369</v>
      </c>
      <c r="Q73" s="37">
        <v>20199</v>
      </c>
      <c r="R73" s="29">
        <f t="shared" si="1"/>
        <v>0</v>
      </c>
      <c r="S73">
        <v>68</v>
      </c>
      <c r="T73">
        <v>8</v>
      </c>
      <c r="U73">
        <v>8</v>
      </c>
      <c r="V73" s="27" t="s">
        <v>8</v>
      </c>
      <c r="W73" s="27" t="s">
        <v>28</v>
      </c>
    </row>
    <row r="74" spans="1:23" x14ac:dyDescent="0.25">
      <c r="A74" s="36">
        <v>11111</v>
      </c>
      <c r="B74" s="36" t="s">
        <v>419</v>
      </c>
      <c r="C74" s="37">
        <v>31982</v>
      </c>
      <c r="D74" s="37">
        <v>123738</v>
      </c>
      <c r="E74" s="36">
        <v>3.87</v>
      </c>
      <c r="F74" s="37">
        <v>10212</v>
      </c>
      <c r="G74" s="37">
        <v>8869</v>
      </c>
      <c r="H74" s="37">
        <v>9730</v>
      </c>
      <c r="I74" s="37">
        <v>11862</v>
      </c>
      <c r="J74" s="37">
        <v>7163</v>
      </c>
      <c r="K74" s="37">
        <v>8997</v>
      </c>
      <c r="L74" s="37">
        <v>8257</v>
      </c>
      <c r="M74" s="37">
        <v>7828</v>
      </c>
      <c r="N74" s="37">
        <v>9401</v>
      </c>
      <c r="O74" s="37">
        <v>8912</v>
      </c>
      <c r="P74" s="37">
        <v>15763</v>
      </c>
      <c r="Q74" s="37">
        <v>16988</v>
      </c>
      <c r="R74" s="29">
        <f t="shared" si="1"/>
        <v>0</v>
      </c>
      <c r="S74">
        <v>43</v>
      </c>
      <c r="T74">
        <v>9</v>
      </c>
      <c r="U74">
        <v>8</v>
      </c>
      <c r="V74" s="27" t="s">
        <v>8</v>
      </c>
      <c r="W74" s="27" t="s">
        <v>31</v>
      </c>
    </row>
    <row r="75" spans="1:23" x14ac:dyDescent="0.25">
      <c r="A75" s="36">
        <v>11112</v>
      </c>
      <c r="B75" s="36" t="s">
        <v>420</v>
      </c>
      <c r="C75" s="37">
        <v>41071</v>
      </c>
      <c r="D75" s="37">
        <v>137800</v>
      </c>
      <c r="E75" s="36">
        <v>3.36</v>
      </c>
      <c r="F75" s="37">
        <v>8297</v>
      </c>
      <c r="G75" s="37">
        <v>8119</v>
      </c>
      <c r="H75" s="37">
        <v>10743</v>
      </c>
      <c r="I75" s="37">
        <v>10969</v>
      </c>
      <c r="J75" s="37">
        <v>13929</v>
      </c>
      <c r="K75" s="37">
        <v>9706</v>
      </c>
      <c r="L75" s="37">
        <v>8732</v>
      </c>
      <c r="M75" s="37">
        <v>8147</v>
      </c>
      <c r="N75" s="37">
        <v>9093</v>
      </c>
      <c r="O75" s="37">
        <v>10919</v>
      </c>
      <c r="P75" s="37">
        <v>16940</v>
      </c>
      <c r="Q75" s="37">
        <v>22207</v>
      </c>
      <c r="R75" s="29">
        <f t="shared" si="1"/>
        <v>0</v>
      </c>
      <c r="S75">
        <v>54</v>
      </c>
      <c r="T75">
        <v>10</v>
      </c>
      <c r="U75">
        <v>8</v>
      </c>
      <c r="V75" s="27" t="s">
        <v>8</v>
      </c>
      <c r="W75" s="27" t="s">
        <v>33</v>
      </c>
    </row>
    <row r="76" spans="1:23" x14ac:dyDescent="0.25">
      <c r="A76" s="36">
        <v>11446</v>
      </c>
      <c r="B76" s="36" t="s">
        <v>421</v>
      </c>
      <c r="C76" s="37">
        <v>67699</v>
      </c>
      <c r="D76" s="37">
        <v>279934</v>
      </c>
      <c r="E76" s="36">
        <v>4.13</v>
      </c>
      <c r="F76" s="37">
        <v>25378</v>
      </c>
      <c r="G76" s="37">
        <v>19234</v>
      </c>
      <c r="H76" s="37">
        <v>20971</v>
      </c>
      <c r="I76" s="37">
        <v>20147</v>
      </c>
      <c r="J76" s="37">
        <v>18528</v>
      </c>
      <c r="K76" s="37">
        <v>24075</v>
      </c>
      <c r="L76" s="37">
        <v>19725</v>
      </c>
      <c r="M76" s="37">
        <v>21262</v>
      </c>
      <c r="N76" s="37">
        <v>21583</v>
      </c>
      <c r="O76" s="37">
        <v>18065</v>
      </c>
      <c r="P76" s="37">
        <v>27680</v>
      </c>
      <c r="Q76" s="37">
        <v>43286</v>
      </c>
      <c r="R76" s="29">
        <f t="shared" si="1"/>
        <v>0</v>
      </c>
      <c r="S76">
        <v>77</v>
      </c>
      <c r="T76">
        <v>86</v>
      </c>
      <c r="U76">
        <v>8</v>
      </c>
      <c r="V76" s="27" t="s">
        <v>162</v>
      </c>
      <c r="W76" s="27" t="s">
        <v>200</v>
      </c>
    </row>
    <row r="77" spans="1:23" x14ac:dyDescent="0.25">
      <c r="A77" s="36">
        <v>11447</v>
      </c>
      <c r="B77" s="36" t="s">
        <v>422</v>
      </c>
      <c r="C77" s="37">
        <v>37130</v>
      </c>
      <c r="D77" s="37">
        <v>145663</v>
      </c>
      <c r="E77" s="36">
        <v>3.92</v>
      </c>
      <c r="F77" s="37">
        <v>10799</v>
      </c>
      <c r="G77" s="37">
        <v>10704</v>
      </c>
      <c r="H77" s="37">
        <v>11118</v>
      </c>
      <c r="I77" s="37">
        <v>9699</v>
      </c>
      <c r="J77" s="37">
        <v>11149</v>
      </c>
      <c r="K77" s="37">
        <v>13978</v>
      </c>
      <c r="L77" s="37">
        <v>9372</v>
      </c>
      <c r="M77" s="37">
        <v>8381</v>
      </c>
      <c r="N77" s="37">
        <v>12215</v>
      </c>
      <c r="O77" s="37">
        <v>11158</v>
      </c>
      <c r="P77" s="37">
        <v>16574</v>
      </c>
      <c r="Q77" s="37">
        <v>20516</v>
      </c>
      <c r="R77" s="29">
        <f t="shared" si="1"/>
        <v>0</v>
      </c>
      <c r="S77">
        <v>61</v>
      </c>
      <c r="T77">
        <v>32</v>
      </c>
      <c r="U77">
        <v>8</v>
      </c>
      <c r="V77" s="27" t="s">
        <v>58</v>
      </c>
      <c r="W77" s="27" t="s">
        <v>82</v>
      </c>
    </row>
    <row r="78" spans="1:23" x14ac:dyDescent="0.25">
      <c r="A78" s="36">
        <v>11448</v>
      </c>
      <c r="B78" s="36" t="s">
        <v>423</v>
      </c>
      <c r="C78" s="37">
        <v>62480</v>
      </c>
      <c r="D78" s="37">
        <v>257762</v>
      </c>
      <c r="E78" s="36">
        <v>4.13</v>
      </c>
      <c r="F78" s="37">
        <v>19546</v>
      </c>
      <c r="G78" s="37">
        <v>18724</v>
      </c>
      <c r="H78" s="37">
        <v>18756</v>
      </c>
      <c r="I78" s="37">
        <v>19779</v>
      </c>
      <c r="J78" s="37">
        <v>17106</v>
      </c>
      <c r="K78" s="37">
        <v>24873</v>
      </c>
      <c r="L78" s="37">
        <v>17298</v>
      </c>
      <c r="M78" s="37">
        <v>15830</v>
      </c>
      <c r="N78" s="37">
        <v>23651</v>
      </c>
      <c r="O78" s="37">
        <v>20128</v>
      </c>
      <c r="P78" s="37">
        <v>28825</v>
      </c>
      <c r="Q78" s="37">
        <v>33246</v>
      </c>
      <c r="R78" s="29">
        <f t="shared" si="1"/>
        <v>0</v>
      </c>
      <c r="S78">
        <v>81</v>
      </c>
      <c r="T78">
        <v>57</v>
      </c>
      <c r="U78">
        <v>8</v>
      </c>
      <c r="V78" s="27" t="s">
        <v>129</v>
      </c>
      <c r="W78" s="27" t="s">
        <v>138</v>
      </c>
    </row>
    <row r="79" spans="1:23" ht="26.4" x14ac:dyDescent="0.25">
      <c r="A79" s="36">
        <v>11450</v>
      </c>
      <c r="B79" s="36" t="s">
        <v>424</v>
      </c>
      <c r="C79" s="37">
        <v>101332</v>
      </c>
      <c r="D79" s="37">
        <v>351319</v>
      </c>
      <c r="E79" s="36">
        <v>3.47</v>
      </c>
      <c r="F79" s="37">
        <v>28110</v>
      </c>
      <c r="G79" s="37">
        <v>35354</v>
      </c>
      <c r="H79" s="37">
        <v>27873</v>
      </c>
      <c r="I79" s="37">
        <v>24492</v>
      </c>
      <c r="J79" s="37">
        <v>24953</v>
      </c>
      <c r="K79" s="37">
        <v>32222</v>
      </c>
      <c r="L79" s="37">
        <v>22048</v>
      </c>
      <c r="M79" s="37">
        <v>20350</v>
      </c>
      <c r="N79" s="37">
        <v>32443</v>
      </c>
      <c r="O79" s="37">
        <v>29356</v>
      </c>
      <c r="P79" s="37">
        <v>36976</v>
      </c>
      <c r="Q79" s="37">
        <v>37142</v>
      </c>
      <c r="R79" s="29">
        <f t="shared" si="1"/>
        <v>0</v>
      </c>
      <c r="S79">
        <v>82</v>
      </c>
      <c r="T79">
        <v>51</v>
      </c>
      <c r="U79">
        <v>8</v>
      </c>
      <c r="V79" s="27" t="s">
        <v>89</v>
      </c>
      <c r="W79" s="27" t="s">
        <v>125</v>
      </c>
    </row>
    <row r="80" spans="1:23" ht="26.4" x14ac:dyDescent="0.25">
      <c r="A80" s="36">
        <v>11451</v>
      </c>
      <c r="B80" s="36" t="s">
        <v>425</v>
      </c>
      <c r="C80" s="37">
        <v>47705</v>
      </c>
      <c r="D80" s="37">
        <v>181530</v>
      </c>
      <c r="E80" s="36">
        <v>3.81</v>
      </c>
      <c r="F80" s="37">
        <v>15100</v>
      </c>
      <c r="G80" s="37">
        <v>14365</v>
      </c>
      <c r="H80" s="37">
        <v>13491</v>
      </c>
      <c r="I80" s="37">
        <v>9879</v>
      </c>
      <c r="J80" s="37">
        <v>11321</v>
      </c>
      <c r="K80" s="37">
        <v>14260</v>
      </c>
      <c r="L80" s="37">
        <v>12534</v>
      </c>
      <c r="M80" s="37">
        <v>11513</v>
      </c>
      <c r="N80" s="37">
        <v>14842</v>
      </c>
      <c r="O80" s="37">
        <v>15069</v>
      </c>
      <c r="P80" s="37">
        <v>22861</v>
      </c>
      <c r="Q80" s="37">
        <v>26296</v>
      </c>
      <c r="R80" s="29">
        <f t="shared" si="1"/>
        <v>0</v>
      </c>
      <c r="S80">
        <v>74</v>
      </c>
      <c r="T80">
        <v>11</v>
      </c>
      <c r="U80">
        <v>8</v>
      </c>
      <c r="V80" s="27" t="s">
        <v>8</v>
      </c>
      <c r="W80" s="27" t="s">
        <v>35</v>
      </c>
    </row>
    <row r="81" spans="1:23" x14ac:dyDescent="0.25">
      <c r="A81" s="36">
        <v>14133</v>
      </c>
      <c r="B81" s="36" t="s">
        <v>426</v>
      </c>
      <c r="C81" s="37">
        <v>22109</v>
      </c>
      <c r="D81" s="37">
        <v>87780</v>
      </c>
      <c r="E81" s="36">
        <v>3.97</v>
      </c>
      <c r="F81" s="37">
        <v>7527</v>
      </c>
      <c r="G81" s="37">
        <v>6646</v>
      </c>
      <c r="H81" s="37">
        <v>6369</v>
      </c>
      <c r="I81" s="37">
        <v>6618</v>
      </c>
      <c r="J81" s="37">
        <v>5934</v>
      </c>
      <c r="K81" s="37">
        <v>7471</v>
      </c>
      <c r="L81" s="37">
        <v>5771</v>
      </c>
      <c r="M81" s="37">
        <v>6032</v>
      </c>
      <c r="N81" s="37">
        <v>6732</v>
      </c>
      <c r="O81" s="37">
        <v>6566</v>
      </c>
      <c r="P81" s="37">
        <v>9850</v>
      </c>
      <c r="Q81" s="37">
        <v>12264</v>
      </c>
      <c r="R81" s="29">
        <f t="shared" si="1"/>
        <v>0</v>
      </c>
      <c r="S81">
        <v>44</v>
      </c>
      <c r="T81">
        <v>33</v>
      </c>
      <c r="U81">
        <v>8</v>
      </c>
      <c r="V81" s="27" t="s">
        <v>58</v>
      </c>
      <c r="W81" s="27" t="s">
        <v>85</v>
      </c>
    </row>
    <row r="82" spans="1:23" x14ac:dyDescent="0.25">
      <c r="A82" s="36">
        <v>21323</v>
      </c>
      <c r="B82" s="36" t="s">
        <v>427</v>
      </c>
      <c r="C82" s="37">
        <v>18710</v>
      </c>
      <c r="D82" s="37">
        <v>59910</v>
      </c>
      <c r="E82" s="36">
        <v>3.2</v>
      </c>
      <c r="F82" s="37">
        <v>4393</v>
      </c>
      <c r="G82" s="37">
        <v>4301</v>
      </c>
      <c r="H82" s="37">
        <v>4643</v>
      </c>
      <c r="I82" s="37">
        <v>4203</v>
      </c>
      <c r="J82" s="37">
        <v>3781</v>
      </c>
      <c r="K82" s="37">
        <v>4963</v>
      </c>
      <c r="L82" s="37">
        <v>4097</v>
      </c>
      <c r="M82" s="37">
        <v>3738</v>
      </c>
      <c r="N82" s="37">
        <v>6060</v>
      </c>
      <c r="O82" s="37">
        <v>5643</v>
      </c>
      <c r="P82" s="37">
        <v>6692</v>
      </c>
      <c r="Q82" s="37">
        <v>7396</v>
      </c>
      <c r="R82" s="29">
        <f t="shared" si="1"/>
        <v>0</v>
      </c>
      <c r="S82">
        <v>1</v>
      </c>
      <c r="T82">
        <v>52</v>
      </c>
      <c r="U82">
        <v>8</v>
      </c>
      <c r="V82" s="27" t="s">
        <v>89</v>
      </c>
      <c r="W82" s="27" t="s">
        <v>127</v>
      </c>
    </row>
    <row r="83" spans="1:23" x14ac:dyDescent="0.25">
      <c r="A83" s="36">
        <v>21356</v>
      </c>
      <c r="B83" s="36" t="s">
        <v>428</v>
      </c>
      <c r="C83" s="37">
        <v>16671</v>
      </c>
      <c r="D83" s="37">
        <v>65623</v>
      </c>
      <c r="E83" s="36">
        <v>3.94</v>
      </c>
      <c r="F83" s="37">
        <v>4844</v>
      </c>
      <c r="G83" s="37">
        <v>5139</v>
      </c>
      <c r="H83" s="37">
        <v>5015</v>
      </c>
      <c r="I83" s="37">
        <v>4501</v>
      </c>
      <c r="J83" s="37">
        <v>3901</v>
      </c>
      <c r="K83" s="37">
        <v>4877</v>
      </c>
      <c r="L83" s="37">
        <v>4185</v>
      </c>
      <c r="M83" s="37">
        <v>3613</v>
      </c>
      <c r="N83" s="37">
        <v>7521</v>
      </c>
      <c r="O83" s="37">
        <v>5518</v>
      </c>
      <c r="P83" s="37">
        <v>7848</v>
      </c>
      <c r="Q83" s="37">
        <v>8661</v>
      </c>
      <c r="R83" s="29">
        <f t="shared" si="1"/>
        <v>0</v>
      </c>
      <c r="S83">
        <v>15</v>
      </c>
      <c r="T83">
        <v>58</v>
      </c>
      <c r="U83">
        <v>8</v>
      </c>
      <c r="V83" s="27" t="s">
        <v>129</v>
      </c>
      <c r="W83" s="27" t="s">
        <v>140</v>
      </c>
    </row>
    <row r="84" spans="1:23" ht="26.4" x14ac:dyDescent="0.25">
      <c r="A84" s="36">
        <v>23367</v>
      </c>
      <c r="B84" s="36" t="s">
        <v>429</v>
      </c>
      <c r="C84" s="37">
        <v>18385</v>
      </c>
      <c r="D84" s="37">
        <v>75721</v>
      </c>
      <c r="E84" s="36">
        <v>4.12</v>
      </c>
      <c r="F84" s="37">
        <v>6939</v>
      </c>
      <c r="G84" s="37">
        <v>7544</v>
      </c>
      <c r="H84" s="37">
        <v>5571</v>
      </c>
      <c r="I84" s="37">
        <v>4803</v>
      </c>
      <c r="J84" s="37">
        <v>4689</v>
      </c>
      <c r="K84" s="37">
        <v>5941</v>
      </c>
      <c r="L84" s="37">
        <v>5236</v>
      </c>
      <c r="M84" s="37">
        <v>4840</v>
      </c>
      <c r="N84" s="37">
        <v>6103</v>
      </c>
      <c r="O84" s="37">
        <v>3473</v>
      </c>
      <c r="P84" s="37">
        <v>9915</v>
      </c>
      <c r="Q84" s="37">
        <v>10667</v>
      </c>
      <c r="R84" s="29">
        <f t="shared" si="1"/>
        <v>0</v>
      </c>
      <c r="S84">
        <v>32</v>
      </c>
      <c r="T84">
        <v>67</v>
      </c>
      <c r="U84">
        <v>8</v>
      </c>
      <c r="V84" s="27" t="s">
        <v>149</v>
      </c>
      <c r="W84" s="27" t="s">
        <v>160</v>
      </c>
    </row>
    <row r="85" spans="1:23" x14ac:dyDescent="0.25">
      <c r="A85" s="36">
        <v>25058</v>
      </c>
      <c r="B85" s="36" t="s">
        <v>430</v>
      </c>
      <c r="C85" s="37">
        <v>14273</v>
      </c>
      <c r="D85" s="37">
        <v>63094</v>
      </c>
      <c r="E85" s="36">
        <v>4.42</v>
      </c>
      <c r="F85" s="37">
        <v>4012</v>
      </c>
      <c r="G85" s="37">
        <v>3887</v>
      </c>
      <c r="H85" s="37">
        <v>5106</v>
      </c>
      <c r="I85" s="37">
        <v>4760</v>
      </c>
      <c r="J85" s="37">
        <v>4301</v>
      </c>
      <c r="K85" s="37">
        <v>5398</v>
      </c>
      <c r="L85" s="37">
        <v>4453</v>
      </c>
      <c r="M85" s="37">
        <v>5065</v>
      </c>
      <c r="N85" s="37">
        <v>4698</v>
      </c>
      <c r="O85" s="37">
        <v>4972</v>
      </c>
      <c r="P85" s="37">
        <v>7819</v>
      </c>
      <c r="Q85" s="37">
        <v>8623</v>
      </c>
      <c r="R85" s="29">
        <f t="shared" si="1"/>
        <v>0</v>
      </c>
      <c r="S85">
        <v>8</v>
      </c>
      <c r="T85">
        <v>87</v>
      </c>
      <c r="U85">
        <v>8</v>
      </c>
      <c r="V85" s="27" t="s">
        <v>162</v>
      </c>
      <c r="W85" s="27" t="s">
        <v>202</v>
      </c>
    </row>
    <row r="86" spans="1:23" x14ac:dyDescent="0.25">
      <c r="A86" s="36">
        <v>25059</v>
      </c>
      <c r="B86" s="36" t="s">
        <v>431</v>
      </c>
      <c r="C86" s="37">
        <v>15530</v>
      </c>
      <c r="D86" s="37">
        <v>59059</v>
      </c>
      <c r="E86" s="36">
        <v>3.8</v>
      </c>
      <c r="F86" s="37">
        <v>4115</v>
      </c>
      <c r="G86" s="37">
        <v>4489</v>
      </c>
      <c r="H86" s="37">
        <v>4041</v>
      </c>
      <c r="I86" s="37">
        <v>4398</v>
      </c>
      <c r="J86" s="37">
        <v>3813</v>
      </c>
      <c r="K86" s="37">
        <v>4475</v>
      </c>
      <c r="L86" s="37">
        <v>3788</v>
      </c>
      <c r="M86" s="37">
        <v>3992</v>
      </c>
      <c r="N86" s="37">
        <v>4208</v>
      </c>
      <c r="O86" s="37">
        <v>5008</v>
      </c>
      <c r="P86" s="37">
        <v>6982</v>
      </c>
      <c r="Q86" s="37">
        <v>9750</v>
      </c>
      <c r="R86" s="29">
        <f t="shared" si="1"/>
        <v>0</v>
      </c>
      <c r="S86">
        <v>9</v>
      </c>
      <c r="T86">
        <v>88</v>
      </c>
      <c r="U86">
        <v>8</v>
      </c>
      <c r="V86" s="27" t="s">
        <v>162</v>
      </c>
      <c r="W86" s="27" t="s">
        <v>204</v>
      </c>
    </row>
    <row r="87" spans="1:23" x14ac:dyDescent="0.25">
      <c r="A87" s="36">
        <v>28778</v>
      </c>
      <c r="B87" s="36" t="s">
        <v>432</v>
      </c>
      <c r="C87" s="37">
        <v>12739</v>
      </c>
      <c r="D87" s="37">
        <v>41385</v>
      </c>
      <c r="E87" s="36">
        <v>3.25</v>
      </c>
      <c r="F87" s="37">
        <v>2574</v>
      </c>
      <c r="G87" s="37">
        <v>2228</v>
      </c>
      <c r="H87" s="37">
        <v>2454</v>
      </c>
      <c r="I87" s="37">
        <v>2841</v>
      </c>
      <c r="J87" s="37">
        <v>2170</v>
      </c>
      <c r="K87" s="37">
        <v>2480</v>
      </c>
      <c r="L87" s="37">
        <v>2352</v>
      </c>
      <c r="M87" s="37">
        <v>2040</v>
      </c>
      <c r="N87" s="37">
        <v>4084</v>
      </c>
      <c r="O87" s="37">
        <v>3959</v>
      </c>
      <c r="P87" s="37">
        <v>5287</v>
      </c>
      <c r="Q87" s="37">
        <v>8916</v>
      </c>
      <c r="R87" s="29">
        <f t="shared" si="1"/>
        <v>0</v>
      </c>
      <c r="S87">
        <v>3</v>
      </c>
      <c r="T87">
        <v>59</v>
      </c>
      <c r="U87">
        <v>8</v>
      </c>
      <c r="V87" s="27" t="s">
        <v>129</v>
      </c>
      <c r="W87" s="27" t="s">
        <v>143</v>
      </c>
    </row>
    <row r="88" spans="1:23" x14ac:dyDescent="0.25">
      <c r="A88" s="36">
        <v>28811</v>
      </c>
      <c r="B88" s="36" t="s">
        <v>433</v>
      </c>
      <c r="C88" s="37">
        <v>24429</v>
      </c>
      <c r="D88" s="37">
        <v>76621</v>
      </c>
      <c r="E88" s="36">
        <v>3.14</v>
      </c>
      <c r="F88" s="37">
        <v>5031</v>
      </c>
      <c r="G88" s="37">
        <v>6235</v>
      </c>
      <c r="H88" s="37">
        <v>5423</v>
      </c>
      <c r="I88" s="37">
        <v>4898</v>
      </c>
      <c r="J88" s="37">
        <v>5244</v>
      </c>
      <c r="K88" s="37">
        <v>5801</v>
      </c>
      <c r="L88" s="37">
        <v>4614</v>
      </c>
      <c r="M88" s="37">
        <v>4197</v>
      </c>
      <c r="N88" s="37">
        <v>8331</v>
      </c>
      <c r="O88" s="37">
        <v>5676</v>
      </c>
      <c r="P88" s="37">
        <v>6712</v>
      </c>
      <c r="Q88" s="37">
        <v>14460</v>
      </c>
      <c r="R88" s="29">
        <f t="shared" si="1"/>
        <v>0</v>
      </c>
      <c r="S88">
        <v>24</v>
      </c>
      <c r="T88">
        <v>60</v>
      </c>
      <c r="U88">
        <v>8</v>
      </c>
      <c r="V88" s="27" t="s">
        <v>129</v>
      </c>
      <c r="W88" s="27" t="s">
        <v>145</v>
      </c>
    </row>
    <row r="89" spans="1:23" x14ac:dyDescent="0.25">
      <c r="A89" s="36">
        <v>28815</v>
      </c>
      <c r="B89" s="36" t="s">
        <v>434</v>
      </c>
      <c r="C89" s="37">
        <v>20458</v>
      </c>
      <c r="D89" s="37">
        <v>69494</v>
      </c>
      <c r="E89" s="36">
        <v>3.4</v>
      </c>
      <c r="F89" s="37">
        <v>4476</v>
      </c>
      <c r="G89" s="37">
        <v>4490</v>
      </c>
      <c r="H89" s="37">
        <v>5308</v>
      </c>
      <c r="I89" s="37">
        <v>4798</v>
      </c>
      <c r="J89" s="37">
        <v>4300</v>
      </c>
      <c r="K89" s="37">
        <v>5469</v>
      </c>
      <c r="L89" s="37">
        <v>4555</v>
      </c>
      <c r="M89" s="37">
        <v>4432</v>
      </c>
      <c r="N89" s="37">
        <v>6490</v>
      </c>
      <c r="O89" s="37">
        <v>5512</v>
      </c>
      <c r="P89" s="37">
        <v>5881</v>
      </c>
      <c r="Q89" s="37">
        <v>13783</v>
      </c>
      <c r="R89" s="29">
        <f t="shared" si="1"/>
        <v>0</v>
      </c>
      <c r="S89">
        <v>25</v>
      </c>
      <c r="T89">
        <v>61</v>
      </c>
      <c r="U89">
        <v>8</v>
      </c>
      <c r="V89" s="27" t="s">
        <v>129</v>
      </c>
      <c r="W89" s="27" t="s">
        <v>147</v>
      </c>
    </row>
    <row r="90" spans="1:23" x14ac:dyDescent="0.25">
      <c r="A90" s="36">
        <v>28861</v>
      </c>
      <c r="B90" s="36" t="s">
        <v>435</v>
      </c>
      <c r="C90" s="37">
        <v>18557</v>
      </c>
      <c r="D90" s="37">
        <v>60356</v>
      </c>
      <c r="E90" s="36">
        <v>3.25</v>
      </c>
      <c r="F90" s="37">
        <v>4397</v>
      </c>
      <c r="G90" s="37">
        <v>3908</v>
      </c>
      <c r="H90" s="37">
        <v>4236</v>
      </c>
      <c r="I90" s="37">
        <v>4386</v>
      </c>
      <c r="J90" s="37">
        <v>4582</v>
      </c>
      <c r="K90" s="37">
        <v>5329</v>
      </c>
      <c r="L90" s="37">
        <v>4059</v>
      </c>
      <c r="M90" s="37">
        <v>3157</v>
      </c>
      <c r="N90" s="37">
        <v>4592</v>
      </c>
      <c r="O90" s="37">
        <v>4400</v>
      </c>
      <c r="P90" s="37">
        <v>7412</v>
      </c>
      <c r="Q90" s="37">
        <v>9898</v>
      </c>
      <c r="R90" s="29">
        <f t="shared" si="1"/>
        <v>0</v>
      </c>
      <c r="S90">
        <v>16</v>
      </c>
      <c r="T90">
        <v>34</v>
      </c>
      <c r="U90">
        <v>8</v>
      </c>
      <c r="V90" s="27" t="s">
        <v>58</v>
      </c>
      <c r="W90" s="27" t="s">
        <v>87</v>
      </c>
    </row>
    <row r="91" spans="1:23" x14ac:dyDescent="0.25">
      <c r="A91" s="36">
        <v>40840</v>
      </c>
      <c r="B91" s="36" t="s">
        <v>436</v>
      </c>
      <c r="C91" s="37">
        <v>12062</v>
      </c>
      <c r="D91" s="37">
        <v>44018</v>
      </c>
      <c r="E91" s="36">
        <v>3.65</v>
      </c>
      <c r="F91" s="37">
        <v>2953</v>
      </c>
      <c r="G91" s="37">
        <v>4825</v>
      </c>
      <c r="H91" s="37">
        <v>3725</v>
      </c>
      <c r="I91" s="37">
        <v>3034</v>
      </c>
      <c r="J91" s="37">
        <v>2438</v>
      </c>
      <c r="K91" s="37">
        <v>2710</v>
      </c>
      <c r="L91" s="37">
        <v>3164</v>
      </c>
      <c r="M91" s="37">
        <v>2616</v>
      </c>
      <c r="N91" s="37">
        <v>3207</v>
      </c>
      <c r="O91" s="37">
        <v>3827</v>
      </c>
      <c r="P91" s="37">
        <v>5031</v>
      </c>
      <c r="Q91" s="37">
        <v>6491</v>
      </c>
      <c r="R91" s="29">
        <f t="shared" si="1"/>
        <v>0</v>
      </c>
      <c r="S91">
        <v>4</v>
      </c>
      <c r="T91">
        <v>12</v>
      </c>
      <c r="U91">
        <v>8</v>
      </c>
      <c r="V91" s="27" t="s">
        <v>8</v>
      </c>
      <c r="W91" s="27" t="s">
        <v>38</v>
      </c>
    </row>
    <row r="92" spans="1:23" x14ac:dyDescent="0.25">
      <c r="A92" s="36" t="s">
        <v>314</v>
      </c>
      <c r="B92" s="36"/>
      <c r="C92" s="37">
        <v>3510520</v>
      </c>
      <c r="D92" s="37">
        <v>13180261</v>
      </c>
      <c r="E92" s="36">
        <v>3.75</v>
      </c>
      <c r="F92" s="37">
        <v>995680</v>
      </c>
      <c r="G92" s="37">
        <v>998568</v>
      </c>
      <c r="H92" s="37">
        <v>1047343</v>
      </c>
      <c r="I92" s="37">
        <v>958901</v>
      </c>
      <c r="J92" s="37">
        <v>914100</v>
      </c>
      <c r="K92" s="37">
        <v>1121050</v>
      </c>
      <c r="L92" s="37">
        <v>907563</v>
      </c>
      <c r="M92" s="37">
        <v>897432</v>
      </c>
      <c r="N92" s="37">
        <v>1101489</v>
      </c>
      <c r="O92" s="37">
        <v>1088126</v>
      </c>
      <c r="P92" s="37">
        <v>1451368</v>
      </c>
      <c r="Q92" s="37">
        <v>1699470</v>
      </c>
    </row>
  </sheetData>
  <mergeCells count="7">
    <mergeCell ref="A1:A3"/>
    <mergeCell ref="C1:C3"/>
    <mergeCell ref="D1:D3"/>
    <mergeCell ref="E1:E3"/>
    <mergeCell ref="F1:Q1"/>
    <mergeCell ref="F2:H2"/>
    <mergeCell ref="I2:Q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87A8-E7B1-43C5-8BBB-DBE47540B843}">
  <dimension ref="A1:W92"/>
  <sheetViews>
    <sheetView topLeftCell="A56" zoomScale="65" zoomScaleNormal="65" workbookViewId="0">
      <selection activeCell="D4" sqref="D4:D91"/>
    </sheetView>
  </sheetViews>
  <sheetFormatPr defaultRowHeight="13.8" x14ac:dyDescent="0.25"/>
  <cols>
    <col min="1" max="1" width="11" customWidth="1"/>
    <col min="2" max="2" width="35.19921875" customWidth="1"/>
    <col min="3" max="3" width="8.19921875" bestFit="1" customWidth="1"/>
    <col min="4" max="4" width="9.09765625" bestFit="1" customWidth="1"/>
    <col min="5" max="16" width="8.19921875" bestFit="1" customWidth="1"/>
    <col min="17" max="17" width="6.796875" bestFit="1" customWidth="1"/>
    <col min="18" max="18" width="8.796875" style="28"/>
  </cols>
  <sheetData>
    <row r="1" spans="1:23" ht="13.2" customHeight="1" x14ac:dyDescent="0.25">
      <c r="A1" s="88" t="s">
        <v>332</v>
      </c>
      <c r="B1" s="35"/>
      <c r="C1" s="88" t="s">
        <v>333</v>
      </c>
      <c r="D1" s="88" t="s">
        <v>334</v>
      </c>
      <c r="E1" s="88" t="s">
        <v>335</v>
      </c>
      <c r="F1" s="88" t="s">
        <v>336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3" x14ac:dyDescent="0.25">
      <c r="A2" s="88"/>
      <c r="B2" s="35"/>
      <c r="C2" s="88"/>
      <c r="D2" s="88"/>
      <c r="E2" s="88"/>
      <c r="F2" s="88">
        <v>2564</v>
      </c>
      <c r="G2" s="88"/>
      <c r="H2" s="88"/>
      <c r="I2" s="88">
        <v>2565</v>
      </c>
      <c r="J2" s="88"/>
      <c r="K2" s="88"/>
      <c r="L2" s="88"/>
      <c r="M2" s="88"/>
      <c r="N2" s="88"/>
      <c r="O2" s="88"/>
      <c r="P2" s="88"/>
      <c r="Q2" s="88"/>
    </row>
    <row r="3" spans="1:23" x14ac:dyDescent="0.25">
      <c r="A3" s="88"/>
      <c r="B3" s="35"/>
      <c r="C3" s="88"/>
      <c r="D3" s="88"/>
      <c r="E3" s="88"/>
      <c r="F3" s="35" t="s">
        <v>337</v>
      </c>
      <c r="G3" s="35" t="s">
        <v>338</v>
      </c>
      <c r="H3" s="35" t="s">
        <v>339</v>
      </c>
      <c r="I3" s="35" t="s">
        <v>340</v>
      </c>
      <c r="J3" s="35" t="s">
        <v>341</v>
      </c>
      <c r="K3" s="35" t="s">
        <v>342</v>
      </c>
      <c r="L3" s="35" t="s">
        <v>343</v>
      </c>
      <c r="M3" s="35" t="s">
        <v>344</v>
      </c>
      <c r="N3" s="35" t="s">
        <v>345</v>
      </c>
      <c r="O3" s="35" t="s">
        <v>346</v>
      </c>
      <c r="P3" s="35" t="s">
        <v>347</v>
      </c>
      <c r="Q3" s="35" t="s">
        <v>348</v>
      </c>
    </row>
    <row r="4" spans="1:23" x14ac:dyDescent="0.25">
      <c r="A4" s="36">
        <v>10671</v>
      </c>
      <c r="B4" s="36" t="s">
        <v>349</v>
      </c>
      <c r="C4" s="37">
        <v>271318</v>
      </c>
      <c r="D4" s="37">
        <v>1031571</v>
      </c>
      <c r="E4" s="36">
        <v>3.8</v>
      </c>
      <c r="F4" s="37">
        <v>107854</v>
      </c>
      <c r="G4" s="37">
        <v>110390</v>
      </c>
      <c r="H4" s="37">
        <v>100130</v>
      </c>
      <c r="I4" s="37">
        <v>73749</v>
      </c>
      <c r="J4" s="37">
        <v>73291</v>
      </c>
      <c r="K4" s="37">
        <v>95166</v>
      </c>
      <c r="L4" s="37">
        <v>94319</v>
      </c>
      <c r="M4" s="37">
        <v>75780</v>
      </c>
      <c r="N4" s="37">
        <v>77861</v>
      </c>
      <c r="O4" s="37">
        <v>68755</v>
      </c>
      <c r="P4" s="37">
        <v>80759</v>
      </c>
      <c r="Q4" s="37">
        <v>73522</v>
      </c>
      <c r="R4" s="29">
        <f>+A4-W4</f>
        <v>0</v>
      </c>
      <c r="S4">
        <v>87</v>
      </c>
      <c r="T4">
        <v>68</v>
      </c>
      <c r="U4">
        <v>8</v>
      </c>
      <c r="V4" s="27" t="s">
        <v>162</v>
      </c>
      <c r="W4" s="27" t="s">
        <v>163</v>
      </c>
    </row>
    <row r="5" spans="1:23" x14ac:dyDescent="0.25">
      <c r="A5" s="36">
        <v>10704</v>
      </c>
      <c r="B5" s="36" t="s">
        <v>350</v>
      </c>
      <c r="C5" s="37">
        <v>99004</v>
      </c>
      <c r="D5" s="37">
        <v>292885</v>
      </c>
      <c r="E5" s="36">
        <v>2.96</v>
      </c>
      <c r="F5" s="37">
        <v>33238</v>
      </c>
      <c r="G5" s="37">
        <v>12062</v>
      </c>
      <c r="H5" s="37">
        <v>27127</v>
      </c>
      <c r="I5" s="37">
        <v>21846</v>
      </c>
      <c r="J5" s="37">
        <v>29089</v>
      </c>
      <c r="K5" s="37">
        <v>40819</v>
      </c>
      <c r="L5" s="37">
        <v>41180</v>
      </c>
      <c r="M5" s="37">
        <v>30520</v>
      </c>
      <c r="N5" s="37">
        <v>29463</v>
      </c>
      <c r="O5" s="37">
        <v>27541</v>
      </c>
      <c r="P5" s="36">
        <v>0</v>
      </c>
      <c r="Q5" s="36">
        <v>0</v>
      </c>
      <c r="R5" s="29">
        <f t="shared" ref="R5:R68" si="0">+A5-W5</f>
        <v>0</v>
      </c>
      <c r="S5">
        <v>83</v>
      </c>
      <c r="T5">
        <v>62</v>
      </c>
      <c r="U5">
        <v>8</v>
      </c>
      <c r="V5" s="27" t="s">
        <v>149</v>
      </c>
      <c r="W5" s="27" t="s">
        <v>150</v>
      </c>
    </row>
    <row r="6" spans="1:23" x14ac:dyDescent="0.25">
      <c r="A6" s="36">
        <v>10705</v>
      </c>
      <c r="B6" s="36" t="s">
        <v>351</v>
      </c>
      <c r="C6" s="37">
        <v>172635</v>
      </c>
      <c r="D6" s="37">
        <v>609489</v>
      </c>
      <c r="E6" s="36">
        <v>3.53</v>
      </c>
      <c r="F6" s="37">
        <v>69395</v>
      </c>
      <c r="G6" s="37">
        <v>66333</v>
      </c>
      <c r="H6" s="37">
        <v>54308</v>
      </c>
      <c r="I6" s="37">
        <v>69145</v>
      </c>
      <c r="J6" s="37">
        <v>50076</v>
      </c>
      <c r="K6" s="37">
        <v>53482</v>
      </c>
      <c r="L6" s="37">
        <v>40622</v>
      </c>
      <c r="M6" s="37">
        <v>44467</v>
      </c>
      <c r="N6" s="37">
        <v>38583</v>
      </c>
      <c r="O6" s="37">
        <v>35878</v>
      </c>
      <c r="P6" s="37">
        <v>44361</v>
      </c>
      <c r="Q6" s="37">
        <v>42844</v>
      </c>
      <c r="R6" s="29">
        <f t="shared" si="0"/>
        <v>0</v>
      </c>
      <c r="S6">
        <v>84</v>
      </c>
      <c r="T6">
        <v>21</v>
      </c>
      <c r="U6">
        <v>8</v>
      </c>
      <c r="V6" s="27" t="s">
        <v>58</v>
      </c>
      <c r="W6" s="27" t="s">
        <v>59</v>
      </c>
    </row>
    <row r="7" spans="1:23" x14ac:dyDescent="0.25">
      <c r="A7" s="36">
        <v>10706</v>
      </c>
      <c r="B7" s="36" t="s">
        <v>352</v>
      </c>
      <c r="C7" s="37">
        <v>167383</v>
      </c>
      <c r="D7" s="37">
        <v>672865</v>
      </c>
      <c r="E7" s="36">
        <v>4.0199999999999996</v>
      </c>
      <c r="F7" s="37">
        <v>76672</v>
      </c>
      <c r="G7" s="37">
        <v>67849</v>
      </c>
      <c r="H7" s="37">
        <v>52054</v>
      </c>
      <c r="I7" s="37">
        <v>69945</v>
      </c>
      <c r="J7" s="37">
        <v>52909</v>
      </c>
      <c r="K7" s="37">
        <v>63561</v>
      </c>
      <c r="L7" s="37">
        <v>63895</v>
      </c>
      <c r="M7" s="37">
        <v>44683</v>
      </c>
      <c r="N7" s="37">
        <v>53395</v>
      </c>
      <c r="O7" s="37">
        <v>38998</v>
      </c>
      <c r="P7" s="37">
        <v>45627</v>
      </c>
      <c r="Q7" s="37">
        <v>43312</v>
      </c>
      <c r="R7" s="29">
        <f t="shared" si="0"/>
        <v>0</v>
      </c>
      <c r="S7">
        <v>85</v>
      </c>
      <c r="T7">
        <v>53</v>
      </c>
      <c r="U7">
        <v>8</v>
      </c>
      <c r="V7" s="27" t="s">
        <v>129</v>
      </c>
      <c r="W7" s="27" t="s">
        <v>130</v>
      </c>
    </row>
    <row r="8" spans="1:23" x14ac:dyDescent="0.25">
      <c r="A8" s="36">
        <v>10710</v>
      </c>
      <c r="B8" s="36" t="s">
        <v>353</v>
      </c>
      <c r="C8" s="37">
        <v>179016</v>
      </c>
      <c r="D8" s="37">
        <v>867366</v>
      </c>
      <c r="E8" s="36">
        <v>4.8499999999999996</v>
      </c>
      <c r="F8" s="37">
        <v>65572</v>
      </c>
      <c r="G8" s="37">
        <v>67519</v>
      </c>
      <c r="H8" s="37">
        <v>66984</v>
      </c>
      <c r="I8" s="37">
        <v>71110</v>
      </c>
      <c r="J8" s="37">
        <v>70659</v>
      </c>
      <c r="K8" s="37">
        <v>82897</v>
      </c>
      <c r="L8" s="37">
        <v>74919</v>
      </c>
      <c r="M8" s="37">
        <v>70098</v>
      </c>
      <c r="N8" s="37">
        <v>74333</v>
      </c>
      <c r="O8" s="37">
        <v>64911</v>
      </c>
      <c r="P8" s="37">
        <v>80784</v>
      </c>
      <c r="Q8" s="37">
        <v>77581</v>
      </c>
      <c r="R8" s="29">
        <f t="shared" si="0"/>
        <v>0</v>
      </c>
      <c r="S8">
        <v>88</v>
      </c>
      <c r="T8">
        <v>35</v>
      </c>
      <c r="U8">
        <v>8</v>
      </c>
      <c r="V8" s="27" t="s">
        <v>89</v>
      </c>
      <c r="W8" s="27" t="s">
        <v>90</v>
      </c>
    </row>
    <row r="9" spans="1:23" x14ac:dyDescent="0.25">
      <c r="A9" s="36">
        <v>10711</v>
      </c>
      <c r="B9" s="36" t="s">
        <v>354</v>
      </c>
      <c r="C9" s="37">
        <v>169520</v>
      </c>
      <c r="D9" s="37">
        <v>549688</v>
      </c>
      <c r="E9" s="36">
        <v>3.24</v>
      </c>
      <c r="F9" s="37">
        <v>65493</v>
      </c>
      <c r="G9" s="37">
        <v>60093</v>
      </c>
      <c r="H9" s="37">
        <v>60447</v>
      </c>
      <c r="I9" s="37">
        <v>64408</v>
      </c>
      <c r="J9" s="37">
        <v>38602</v>
      </c>
      <c r="K9" s="37">
        <v>47031</v>
      </c>
      <c r="L9" s="37">
        <v>48251</v>
      </c>
      <c r="M9" s="37">
        <v>40808</v>
      </c>
      <c r="N9" s="37">
        <v>31793</v>
      </c>
      <c r="O9" s="37">
        <v>29466</v>
      </c>
      <c r="P9" s="37">
        <v>32991</v>
      </c>
      <c r="Q9" s="37">
        <v>30305</v>
      </c>
      <c r="R9" s="29">
        <f t="shared" si="0"/>
        <v>0</v>
      </c>
      <c r="S9">
        <v>86</v>
      </c>
      <c r="T9">
        <v>1</v>
      </c>
      <c r="U9">
        <v>8</v>
      </c>
      <c r="V9" s="27" t="s">
        <v>8</v>
      </c>
      <c r="W9" s="27" t="s">
        <v>9</v>
      </c>
    </row>
    <row r="10" spans="1:23" x14ac:dyDescent="0.25">
      <c r="A10" s="36">
        <v>10991</v>
      </c>
      <c r="B10" s="36" t="s">
        <v>355</v>
      </c>
      <c r="C10" s="37">
        <v>50926</v>
      </c>
      <c r="D10" s="37">
        <v>170654</v>
      </c>
      <c r="E10" s="36">
        <v>3.35</v>
      </c>
      <c r="F10" s="37">
        <v>19813</v>
      </c>
      <c r="G10" s="37">
        <v>14082</v>
      </c>
      <c r="H10" s="37">
        <v>13472</v>
      </c>
      <c r="I10" s="37">
        <v>14193</v>
      </c>
      <c r="J10" s="37">
        <v>14376</v>
      </c>
      <c r="K10" s="37">
        <v>22290</v>
      </c>
      <c r="L10" s="37">
        <v>14855</v>
      </c>
      <c r="M10" s="37">
        <v>13388</v>
      </c>
      <c r="N10" s="37">
        <v>11524</v>
      </c>
      <c r="O10" s="37">
        <v>9891</v>
      </c>
      <c r="P10" s="37">
        <v>11378</v>
      </c>
      <c r="Q10" s="37">
        <v>11392</v>
      </c>
      <c r="R10" s="29">
        <f t="shared" si="0"/>
        <v>0</v>
      </c>
      <c r="S10">
        <v>62</v>
      </c>
      <c r="T10">
        <v>63</v>
      </c>
      <c r="U10">
        <v>8</v>
      </c>
      <c r="V10" s="27" t="s">
        <v>149</v>
      </c>
      <c r="W10" s="27" t="s">
        <v>152</v>
      </c>
    </row>
    <row r="11" spans="1:23" x14ac:dyDescent="0.25">
      <c r="A11" s="36">
        <v>10992</v>
      </c>
      <c r="B11" s="36" t="s">
        <v>356</v>
      </c>
      <c r="C11" s="37">
        <v>41391</v>
      </c>
      <c r="D11" s="37">
        <v>152107</v>
      </c>
      <c r="E11" s="36">
        <v>3.67</v>
      </c>
      <c r="F11" s="37">
        <v>20518</v>
      </c>
      <c r="G11" s="37">
        <v>16976</v>
      </c>
      <c r="H11" s="37">
        <v>12804</v>
      </c>
      <c r="I11" s="37">
        <v>13729</v>
      </c>
      <c r="J11" s="37">
        <v>10246</v>
      </c>
      <c r="K11" s="37">
        <v>11440</v>
      </c>
      <c r="L11" s="37">
        <v>13696</v>
      </c>
      <c r="M11" s="37">
        <v>10661</v>
      </c>
      <c r="N11" s="37">
        <v>12229</v>
      </c>
      <c r="O11" s="37">
        <v>9366</v>
      </c>
      <c r="P11" s="37">
        <v>10617</v>
      </c>
      <c r="Q11" s="37">
        <v>9825</v>
      </c>
      <c r="R11" s="29">
        <f t="shared" si="0"/>
        <v>0</v>
      </c>
      <c r="S11">
        <v>46</v>
      </c>
      <c r="T11">
        <v>64</v>
      </c>
      <c r="U11">
        <v>8</v>
      </c>
      <c r="V11" s="27" t="s">
        <v>149</v>
      </c>
      <c r="W11" s="27" t="s">
        <v>154</v>
      </c>
    </row>
    <row r="12" spans="1:23" x14ac:dyDescent="0.25">
      <c r="A12" s="36">
        <v>10993</v>
      </c>
      <c r="B12" s="36" t="s">
        <v>357</v>
      </c>
      <c r="C12" s="37">
        <v>59313</v>
      </c>
      <c r="D12" s="37">
        <v>184291</v>
      </c>
      <c r="E12" s="36">
        <v>3.11</v>
      </c>
      <c r="F12" s="37">
        <v>28834</v>
      </c>
      <c r="G12" s="37">
        <v>21479</v>
      </c>
      <c r="H12" s="37">
        <v>15027</v>
      </c>
      <c r="I12" s="37">
        <v>13803</v>
      </c>
      <c r="J12" s="37">
        <v>10307</v>
      </c>
      <c r="K12" s="37">
        <v>14185</v>
      </c>
      <c r="L12" s="37">
        <v>16494</v>
      </c>
      <c r="M12" s="37">
        <v>16236</v>
      </c>
      <c r="N12" s="37">
        <v>11749</v>
      </c>
      <c r="O12" s="37">
        <v>11819</v>
      </c>
      <c r="P12" s="37">
        <v>12831</v>
      </c>
      <c r="Q12" s="37">
        <v>11527</v>
      </c>
      <c r="R12" s="29">
        <f t="shared" si="0"/>
        <v>0</v>
      </c>
      <c r="S12">
        <v>69</v>
      </c>
      <c r="T12">
        <v>65</v>
      </c>
      <c r="U12">
        <v>8</v>
      </c>
      <c r="V12" s="27" t="s">
        <v>149</v>
      </c>
      <c r="W12" s="27" t="s">
        <v>156</v>
      </c>
    </row>
    <row r="13" spans="1:23" x14ac:dyDescent="0.25">
      <c r="A13" s="36">
        <v>10994</v>
      </c>
      <c r="B13" s="36" t="s">
        <v>358</v>
      </c>
      <c r="C13" s="37">
        <v>30844</v>
      </c>
      <c r="D13" s="37">
        <v>108431</v>
      </c>
      <c r="E13" s="36">
        <v>3.52</v>
      </c>
      <c r="F13" s="37">
        <v>10359</v>
      </c>
      <c r="G13" s="37">
        <v>9670</v>
      </c>
      <c r="H13" s="37">
        <v>10446</v>
      </c>
      <c r="I13" s="37">
        <v>8427</v>
      </c>
      <c r="J13" s="37">
        <v>8634</v>
      </c>
      <c r="K13" s="37">
        <v>10360</v>
      </c>
      <c r="L13" s="37">
        <v>10166</v>
      </c>
      <c r="M13" s="37">
        <v>8118</v>
      </c>
      <c r="N13" s="37">
        <v>8837</v>
      </c>
      <c r="O13" s="37">
        <v>6923</v>
      </c>
      <c r="P13" s="37">
        <v>8490</v>
      </c>
      <c r="Q13" s="37">
        <v>8001</v>
      </c>
      <c r="R13" s="29">
        <f t="shared" si="0"/>
        <v>0</v>
      </c>
      <c r="S13">
        <v>47</v>
      </c>
      <c r="T13">
        <v>66</v>
      </c>
      <c r="U13">
        <v>8</v>
      </c>
      <c r="V13" s="27" t="s">
        <v>149</v>
      </c>
      <c r="W13" s="27" t="s">
        <v>158</v>
      </c>
    </row>
    <row r="14" spans="1:23" x14ac:dyDescent="0.25">
      <c r="A14" s="36">
        <v>11013</v>
      </c>
      <c r="B14" s="36" t="s">
        <v>359</v>
      </c>
      <c r="C14" s="37">
        <v>42677</v>
      </c>
      <c r="D14" s="37">
        <v>172193</v>
      </c>
      <c r="E14" s="36">
        <v>4.03</v>
      </c>
      <c r="F14" s="37">
        <v>32407</v>
      </c>
      <c r="G14" s="37">
        <v>17785</v>
      </c>
      <c r="H14" s="37">
        <v>13947</v>
      </c>
      <c r="I14" s="37">
        <v>13286</v>
      </c>
      <c r="J14" s="37">
        <v>9726</v>
      </c>
      <c r="K14" s="37">
        <v>15094</v>
      </c>
      <c r="L14" s="37">
        <v>11574</v>
      </c>
      <c r="M14" s="37">
        <v>9736</v>
      </c>
      <c r="N14" s="37">
        <v>11551</v>
      </c>
      <c r="O14" s="37">
        <v>14521</v>
      </c>
      <c r="P14" s="37">
        <v>11352</v>
      </c>
      <c r="Q14" s="37">
        <v>11282</v>
      </c>
      <c r="R14" s="29">
        <f t="shared" si="0"/>
        <v>0</v>
      </c>
      <c r="S14">
        <v>55</v>
      </c>
      <c r="T14">
        <v>69</v>
      </c>
      <c r="U14">
        <v>8</v>
      </c>
      <c r="V14" s="27" t="s">
        <v>162</v>
      </c>
      <c r="W14" s="27" t="s">
        <v>166</v>
      </c>
    </row>
    <row r="15" spans="1:23" x14ac:dyDescent="0.25">
      <c r="A15" s="36">
        <v>11014</v>
      </c>
      <c r="B15" s="36" t="s">
        <v>360</v>
      </c>
      <c r="C15" s="37">
        <v>41049</v>
      </c>
      <c r="D15" s="37">
        <v>143189</v>
      </c>
      <c r="E15" s="36">
        <v>3.49</v>
      </c>
      <c r="F15" s="37">
        <v>26826</v>
      </c>
      <c r="G15" s="37">
        <v>10009</v>
      </c>
      <c r="H15" s="37">
        <v>10676</v>
      </c>
      <c r="I15" s="37">
        <v>10861</v>
      </c>
      <c r="J15" s="37">
        <v>12617</v>
      </c>
      <c r="K15" s="37">
        <v>17097</v>
      </c>
      <c r="L15" s="37">
        <v>9427</v>
      </c>
      <c r="M15" s="37">
        <v>8465</v>
      </c>
      <c r="N15" s="37">
        <v>8746</v>
      </c>
      <c r="O15" s="37">
        <v>10161</v>
      </c>
      <c r="P15" s="37">
        <v>9552</v>
      </c>
      <c r="Q15" s="37">
        <v>8752</v>
      </c>
      <c r="R15" s="29">
        <f t="shared" si="0"/>
        <v>0</v>
      </c>
      <c r="S15">
        <v>56</v>
      </c>
      <c r="T15">
        <v>70</v>
      </c>
      <c r="U15">
        <v>8</v>
      </c>
      <c r="V15" s="27" t="s">
        <v>162</v>
      </c>
      <c r="W15" s="27" t="s">
        <v>168</v>
      </c>
    </row>
    <row r="16" spans="1:23" x14ac:dyDescent="0.25">
      <c r="A16" s="36">
        <v>11015</v>
      </c>
      <c r="B16" s="36" t="s">
        <v>361</v>
      </c>
      <c r="C16" s="37">
        <v>94325</v>
      </c>
      <c r="D16" s="37">
        <v>349484</v>
      </c>
      <c r="E16" s="36">
        <v>3.71</v>
      </c>
      <c r="F16" s="37">
        <v>34467</v>
      </c>
      <c r="G16" s="37">
        <v>36371</v>
      </c>
      <c r="H16" s="37">
        <v>29957</v>
      </c>
      <c r="I16" s="37">
        <v>29953</v>
      </c>
      <c r="J16" s="37">
        <v>25911</v>
      </c>
      <c r="K16" s="37">
        <v>33550</v>
      </c>
      <c r="L16" s="37">
        <v>31802</v>
      </c>
      <c r="M16" s="37">
        <v>23236</v>
      </c>
      <c r="N16" s="37">
        <v>27580</v>
      </c>
      <c r="O16" s="37">
        <v>23842</v>
      </c>
      <c r="P16" s="37">
        <v>29201</v>
      </c>
      <c r="Q16" s="37">
        <v>23614</v>
      </c>
      <c r="R16" s="29">
        <f t="shared" si="0"/>
        <v>0</v>
      </c>
      <c r="S16">
        <v>78</v>
      </c>
      <c r="T16">
        <v>71</v>
      </c>
      <c r="U16">
        <v>8</v>
      </c>
      <c r="V16" s="27" t="s">
        <v>162</v>
      </c>
      <c r="W16" s="27" t="s">
        <v>170</v>
      </c>
    </row>
    <row r="17" spans="1:23" x14ac:dyDescent="0.25">
      <c r="A17" s="36">
        <v>11016</v>
      </c>
      <c r="B17" s="36" t="s">
        <v>362</v>
      </c>
      <c r="C17" s="37">
        <v>11857</v>
      </c>
      <c r="D17" s="37">
        <v>35552</v>
      </c>
      <c r="E17" s="36">
        <v>3</v>
      </c>
      <c r="F17" s="37">
        <v>6441</v>
      </c>
      <c r="G17" s="37">
        <v>4384</v>
      </c>
      <c r="H17" s="37">
        <v>2789</v>
      </c>
      <c r="I17" s="37">
        <v>2831</v>
      </c>
      <c r="J17" s="37">
        <v>1588</v>
      </c>
      <c r="K17" s="37">
        <v>2654</v>
      </c>
      <c r="L17" s="37">
        <v>2327</v>
      </c>
      <c r="M17" s="37">
        <v>2225</v>
      </c>
      <c r="N17" s="37">
        <v>2962</v>
      </c>
      <c r="O17" s="37">
        <v>2750</v>
      </c>
      <c r="P17" s="37">
        <v>2376</v>
      </c>
      <c r="Q17" s="37">
        <v>2225</v>
      </c>
      <c r="R17" s="29">
        <f t="shared" si="0"/>
        <v>0</v>
      </c>
      <c r="S17">
        <v>1</v>
      </c>
      <c r="T17">
        <v>72</v>
      </c>
      <c r="U17">
        <v>8</v>
      </c>
      <c r="V17" s="27" t="s">
        <v>162</v>
      </c>
      <c r="W17" s="27" t="s">
        <v>172</v>
      </c>
    </row>
    <row r="18" spans="1:23" x14ac:dyDescent="0.25">
      <c r="A18" s="36">
        <v>11017</v>
      </c>
      <c r="B18" s="36" t="s">
        <v>363</v>
      </c>
      <c r="C18" s="37">
        <v>36950</v>
      </c>
      <c r="D18" s="37">
        <v>143484</v>
      </c>
      <c r="E18" s="36">
        <v>3.88</v>
      </c>
      <c r="F18" s="37">
        <v>24665</v>
      </c>
      <c r="G18" s="37">
        <v>15560</v>
      </c>
      <c r="H18" s="37">
        <v>15389</v>
      </c>
      <c r="I18" s="37">
        <v>13714</v>
      </c>
      <c r="J18" s="37">
        <v>7548</v>
      </c>
      <c r="K18" s="37">
        <v>13813</v>
      </c>
      <c r="L18" s="37">
        <v>11783</v>
      </c>
      <c r="M18" s="37">
        <v>7860</v>
      </c>
      <c r="N18" s="37">
        <v>8039</v>
      </c>
      <c r="O18" s="37">
        <v>7684</v>
      </c>
      <c r="P18" s="37">
        <v>9714</v>
      </c>
      <c r="Q18" s="37">
        <v>7715</v>
      </c>
      <c r="R18" s="29">
        <f t="shared" si="0"/>
        <v>0</v>
      </c>
      <c r="S18">
        <v>48</v>
      </c>
      <c r="T18">
        <v>73</v>
      </c>
      <c r="U18">
        <v>8</v>
      </c>
      <c r="V18" s="27" t="s">
        <v>162</v>
      </c>
      <c r="W18" s="27" t="s">
        <v>174</v>
      </c>
    </row>
    <row r="19" spans="1:23" x14ac:dyDescent="0.25">
      <c r="A19" s="36">
        <v>11018</v>
      </c>
      <c r="B19" s="36" t="s">
        <v>364</v>
      </c>
      <c r="C19" s="37">
        <v>71214</v>
      </c>
      <c r="D19" s="37">
        <v>257816</v>
      </c>
      <c r="E19" s="36">
        <v>3.62</v>
      </c>
      <c r="F19" s="37">
        <v>39486</v>
      </c>
      <c r="G19" s="37">
        <v>30592</v>
      </c>
      <c r="H19" s="37">
        <v>21223</v>
      </c>
      <c r="I19" s="37">
        <v>20771</v>
      </c>
      <c r="J19" s="37">
        <v>19600</v>
      </c>
      <c r="K19" s="37">
        <v>20561</v>
      </c>
      <c r="L19" s="37">
        <v>16728</v>
      </c>
      <c r="M19" s="37">
        <v>16415</v>
      </c>
      <c r="N19" s="37">
        <v>21885</v>
      </c>
      <c r="O19" s="37">
        <v>16632</v>
      </c>
      <c r="P19" s="37">
        <v>17485</v>
      </c>
      <c r="Q19" s="37">
        <v>16438</v>
      </c>
      <c r="R19" s="29">
        <f t="shared" si="0"/>
        <v>0</v>
      </c>
      <c r="S19">
        <v>75</v>
      </c>
      <c r="T19">
        <v>74</v>
      </c>
      <c r="U19">
        <v>8</v>
      </c>
      <c r="V19" s="27" t="s">
        <v>162</v>
      </c>
      <c r="W19" s="27" t="s">
        <v>176</v>
      </c>
    </row>
    <row r="20" spans="1:23" x14ac:dyDescent="0.25">
      <c r="A20" s="36">
        <v>11019</v>
      </c>
      <c r="B20" s="36" t="s">
        <v>365</v>
      </c>
      <c r="C20" s="37">
        <v>24223</v>
      </c>
      <c r="D20" s="37">
        <v>101358</v>
      </c>
      <c r="E20" s="36">
        <v>4.18</v>
      </c>
      <c r="F20" s="37">
        <v>14192</v>
      </c>
      <c r="G20" s="37">
        <v>9827</v>
      </c>
      <c r="H20" s="37">
        <v>10281</v>
      </c>
      <c r="I20" s="37">
        <v>9725</v>
      </c>
      <c r="J20" s="37">
        <v>7521</v>
      </c>
      <c r="K20" s="37">
        <v>9766</v>
      </c>
      <c r="L20" s="37">
        <v>8101</v>
      </c>
      <c r="M20" s="37">
        <v>6579</v>
      </c>
      <c r="N20" s="37">
        <v>8885</v>
      </c>
      <c r="O20" s="37">
        <v>7625</v>
      </c>
      <c r="P20" s="37">
        <v>5996</v>
      </c>
      <c r="Q20" s="37">
        <v>2860</v>
      </c>
      <c r="R20" s="29">
        <f t="shared" si="0"/>
        <v>0</v>
      </c>
      <c r="S20">
        <v>17</v>
      </c>
      <c r="T20">
        <v>75</v>
      </c>
      <c r="U20">
        <v>8</v>
      </c>
      <c r="V20" s="27" t="s">
        <v>162</v>
      </c>
      <c r="W20" s="27" t="s">
        <v>178</v>
      </c>
    </row>
    <row r="21" spans="1:23" x14ac:dyDescent="0.25">
      <c r="A21" s="36">
        <v>11020</v>
      </c>
      <c r="B21" s="36" t="s">
        <v>366</v>
      </c>
      <c r="C21" s="37">
        <v>25526</v>
      </c>
      <c r="D21" s="37">
        <v>102374</v>
      </c>
      <c r="E21" s="36">
        <v>4.01</v>
      </c>
      <c r="F21" s="37">
        <v>13353</v>
      </c>
      <c r="G21" s="37">
        <v>9671</v>
      </c>
      <c r="H21" s="37">
        <v>9094</v>
      </c>
      <c r="I21" s="37">
        <v>7982</v>
      </c>
      <c r="J21" s="37">
        <v>6560</v>
      </c>
      <c r="K21" s="37">
        <v>10007</v>
      </c>
      <c r="L21" s="37">
        <v>8499</v>
      </c>
      <c r="M21" s="37">
        <v>7130</v>
      </c>
      <c r="N21" s="37">
        <v>8681</v>
      </c>
      <c r="O21" s="37">
        <v>7494</v>
      </c>
      <c r="P21" s="37">
        <v>7963</v>
      </c>
      <c r="Q21" s="37">
        <v>5940</v>
      </c>
      <c r="R21" s="29">
        <f t="shared" si="0"/>
        <v>0</v>
      </c>
      <c r="S21">
        <v>18</v>
      </c>
      <c r="T21">
        <v>76</v>
      </c>
      <c r="U21">
        <v>8</v>
      </c>
      <c r="V21" s="27" t="s">
        <v>162</v>
      </c>
      <c r="W21" s="27" t="s">
        <v>180</v>
      </c>
    </row>
    <row r="22" spans="1:23" x14ac:dyDescent="0.25">
      <c r="A22" s="36">
        <v>11021</v>
      </c>
      <c r="B22" s="36" t="s">
        <v>367</v>
      </c>
      <c r="C22" s="37">
        <v>39782</v>
      </c>
      <c r="D22" s="37">
        <v>149001</v>
      </c>
      <c r="E22" s="36">
        <v>3.75</v>
      </c>
      <c r="F22" s="37">
        <v>27141</v>
      </c>
      <c r="G22" s="37">
        <v>22342</v>
      </c>
      <c r="H22" s="37">
        <v>13324</v>
      </c>
      <c r="I22" s="37">
        <v>13687</v>
      </c>
      <c r="J22" s="37">
        <v>9491</v>
      </c>
      <c r="K22" s="37">
        <v>11375</v>
      </c>
      <c r="L22" s="37">
        <v>10861</v>
      </c>
      <c r="M22" s="37">
        <v>9385</v>
      </c>
      <c r="N22" s="37">
        <v>7914</v>
      </c>
      <c r="O22" s="37">
        <v>7723</v>
      </c>
      <c r="P22" s="37">
        <v>8025</v>
      </c>
      <c r="Q22" s="37">
        <v>7735</v>
      </c>
      <c r="R22" s="29">
        <f t="shared" si="0"/>
        <v>0</v>
      </c>
      <c r="S22">
        <v>33</v>
      </c>
      <c r="T22">
        <v>77</v>
      </c>
      <c r="U22">
        <v>8</v>
      </c>
      <c r="V22" s="27" t="s">
        <v>162</v>
      </c>
      <c r="W22" s="27" t="s">
        <v>182</v>
      </c>
    </row>
    <row r="23" spans="1:23" x14ac:dyDescent="0.25">
      <c r="A23" s="36">
        <v>11022</v>
      </c>
      <c r="B23" s="36" t="s">
        <v>368</v>
      </c>
      <c r="C23" s="37">
        <v>42928</v>
      </c>
      <c r="D23" s="37">
        <v>145231</v>
      </c>
      <c r="E23" s="36">
        <v>3.38</v>
      </c>
      <c r="F23" s="37">
        <v>22698</v>
      </c>
      <c r="G23" s="37">
        <v>15441</v>
      </c>
      <c r="H23" s="37">
        <v>13556</v>
      </c>
      <c r="I23" s="37">
        <v>15714</v>
      </c>
      <c r="J23" s="37">
        <v>12160</v>
      </c>
      <c r="K23" s="37">
        <v>11434</v>
      </c>
      <c r="L23" s="37">
        <v>10802</v>
      </c>
      <c r="M23" s="37">
        <v>10959</v>
      </c>
      <c r="N23" s="37">
        <v>9479</v>
      </c>
      <c r="O23" s="37">
        <v>9415</v>
      </c>
      <c r="P23" s="37">
        <v>9493</v>
      </c>
      <c r="Q23" s="37">
        <v>4080</v>
      </c>
      <c r="R23" s="29">
        <f t="shared" si="0"/>
        <v>0</v>
      </c>
      <c r="S23">
        <v>57</v>
      </c>
      <c r="T23">
        <v>78</v>
      </c>
      <c r="U23">
        <v>8</v>
      </c>
      <c r="V23" s="27" t="s">
        <v>162</v>
      </c>
      <c r="W23" s="27" t="s">
        <v>184</v>
      </c>
    </row>
    <row r="24" spans="1:23" x14ac:dyDescent="0.25">
      <c r="A24" s="36">
        <v>11023</v>
      </c>
      <c r="B24" s="36" t="s">
        <v>369</v>
      </c>
      <c r="C24" s="37">
        <v>68887</v>
      </c>
      <c r="D24" s="37">
        <v>263137</v>
      </c>
      <c r="E24" s="36">
        <v>3.82</v>
      </c>
      <c r="F24" s="37">
        <v>47524</v>
      </c>
      <c r="G24" s="37">
        <v>31055</v>
      </c>
      <c r="H24" s="37">
        <v>22411</v>
      </c>
      <c r="I24" s="37">
        <v>22547</v>
      </c>
      <c r="J24" s="37">
        <v>15941</v>
      </c>
      <c r="K24" s="37">
        <v>19848</v>
      </c>
      <c r="L24" s="37">
        <v>18431</v>
      </c>
      <c r="M24" s="37">
        <v>16918</v>
      </c>
      <c r="N24" s="37">
        <v>19722</v>
      </c>
      <c r="O24" s="37">
        <v>16199</v>
      </c>
      <c r="P24" s="37">
        <v>16190</v>
      </c>
      <c r="Q24" s="37">
        <v>16351</v>
      </c>
      <c r="R24" s="29">
        <f t="shared" si="0"/>
        <v>0</v>
      </c>
      <c r="S24">
        <v>76</v>
      </c>
      <c r="T24">
        <v>79</v>
      </c>
      <c r="U24">
        <v>8</v>
      </c>
      <c r="V24" s="27" t="s">
        <v>162</v>
      </c>
      <c r="W24" s="27" t="s">
        <v>186</v>
      </c>
    </row>
    <row r="25" spans="1:23" x14ac:dyDescent="0.25">
      <c r="A25" s="36">
        <v>11024</v>
      </c>
      <c r="B25" s="36" t="s">
        <v>370</v>
      </c>
      <c r="C25" s="37">
        <v>44382</v>
      </c>
      <c r="D25" s="37">
        <v>154278</v>
      </c>
      <c r="E25" s="36">
        <v>3.48</v>
      </c>
      <c r="F25" s="37">
        <v>28441</v>
      </c>
      <c r="G25" s="37">
        <v>18559</v>
      </c>
      <c r="H25" s="37">
        <v>14028</v>
      </c>
      <c r="I25" s="37">
        <v>14616</v>
      </c>
      <c r="J25" s="37">
        <v>9772</v>
      </c>
      <c r="K25" s="37">
        <v>12006</v>
      </c>
      <c r="L25" s="37">
        <v>9972</v>
      </c>
      <c r="M25" s="37">
        <v>10295</v>
      </c>
      <c r="N25" s="37">
        <v>8981</v>
      </c>
      <c r="O25" s="37">
        <v>10779</v>
      </c>
      <c r="P25" s="37">
        <v>8623</v>
      </c>
      <c r="Q25" s="37">
        <v>8206</v>
      </c>
      <c r="R25" s="29">
        <f t="shared" si="0"/>
        <v>0</v>
      </c>
      <c r="S25">
        <v>58</v>
      </c>
      <c r="T25">
        <v>80</v>
      </c>
      <c r="U25">
        <v>8</v>
      </c>
      <c r="V25" s="27" t="s">
        <v>162</v>
      </c>
      <c r="W25" s="27" t="s">
        <v>188</v>
      </c>
    </row>
    <row r="26" spans="1:23" x14ac:dyDescent="0.25">
      <c r="A26" s="36">
        <v>11025</v>
      </c>
      <c r="B26" s="36" t="s">
        <v>371</v>
      </c>
      <c r="C26" s="37">
        <v>73800</v>
      </c>
      <c r="D26" s="37">
        <v>255390</v>
      </c>
      <c r="E26" s="36">
        <v>3.46</v>
      </c>
      <c r="F26" s="37">
        <v>40009</v>
      </c>
      <c r="G26" s="37">
        <v>35763</v>
      </c>
      <c r="H26" s="37">
        <v>22598</v>
      </c>
      <c r="I26" s="37">
        <v>20940</v>
      </c>
      <c r="J26" s="37">
        <v>17416</v>
      </c>
      <c r="K26" s="37">
        <v>18378</v>
      </c>
      <c r="L26" s="37">
        <v>15628</v>
      </c>
      <c r="M26" s="37">
        <v>17025</v>
      </c>
      <c r="N26" s="37">
        <v>19074</v>
      </c>
      <c r="O26" s="37">
        <v>15146</v>
      </c>
      <c r="P26" s="37">
        <v>16490</v>
      </c>
      <c r="Q26" s="37">
        <v>16925</v>
      </c>
      <c r="R26" s="29">
        <f t="shared" si="0"/>
        <v>0</v>
      </c>
      <c r="S26">
        <v>70</v>
      </c>
      <c r="T26">
        <v>81</v>
      </c>
      <c r="U26">
        <v>8</v>
      </c>
      <c r="V26" s="27" t="s">
        <v>162</v>
      </c>
      <c r="W26" s="27" t="s">
        <v>190</v>
      </c>
    </row>
    <row r="27" spans="1:23" x14ac:dyDescent="0.25">
      <c r="A27" s="36">
        <v>11026</v>
      </c>
      <c r="B27" s="36" t="s">
        <v>372</v>
      </c>
      <c r="C27" s="37">
        <v>21799</v>
      </c>
      <c r="D27" s="37">
        <v>102679</v>
      </c>
      <c r="E27" s="36">
        <v>4.71</v>
      </c>
      <c r="F27" s="37">
        <v>14879</v>
      </c>
      <c r="G27" s="37">
        <v>11639</v>
      </c>
      <c r="H27" s="37">
        <v>9959</v>
      </c>
      <c r="I27" s="37">
        <v>8097</v>
      </c>
      <c r="J27" s="37">
        <v>7548</v>
      </c>
      <c r="K27" s="37">
        <v>9549</v>
      </c>
      <c r="L27" s="37">
        <v>6550</v>
      </c>
      <c r="M27" s="37">
        <v>7611</v>
      </c>
      <c r="N27" s="37">
        <v>6602</v>
      </c>
      <c r="O27" s="37">
        <v>6927</v>
      </c>
      <c r="P27" s="37">
        <v>6862</v>
      </c>
      <c r="Q27" s="37">
        <v>6500</v>
      </c>
      <c r="R27" s="29">
        <f t="shared" si="0"/>
        <v>0</v>
      </c>
      <c r="S27">
        <v>10</v>
      </c>
      <c r="T27">
        <v>82</v>
      </c>
      <c r="U27">
        <v>8</v>
      </c>
      <c r="V27" s="27" t="s">
        <v>162</v>
      </c>
      <c r="W27" s="27" t="s">
        <v>192</v>
      </c>
    </row>
    <row r="28" spans="1:23" x14ac:dyDescent="0.25">
      <c r="A28" s="36">
        <v>11027</v>
      </c>
      <c r="B28" s="36" t="s">
        <v>373</v>
      </c>
      <c r="C28" s="37">
        <v>23431</v>
      </c>
      <c r="D28" s="37">
        <v>91858</v>
      </c>
      <c r="E28" s="36">
        <v>3.92</v>
      </c>
      <c r="F28" s="37">
        <v>14280</v>
      </c>
      <c r="G28" s="37">
        <v>9043</v>
      </c>
      <c r="H28" s="37">
        <v>8968</v>
      </c>
      <c r="I28" s="37">
        <v>9668</v>
      </c>
      <c r="J28" s="37">
        <v>6134</v>
      </c>
      <c r="K28" s="37">
        <v>7225</v>
      </c>
      <c r="L28" s="37">
        <v>7498</v>
      </c>
      <c r="M28" s="37">
        <v>6029</v>
      </c>
      <c r="N28" s="37">
        <v>5905</v>
      </c>
      <c r="O28" s="37">
        <v>5121</v>
      </c>
      <c r="P28" s="37">
        <v>6263</v>
      </c>
      <c r="Q28" s="37">
        <v>5726</v>
      </c>
      <c r="R28" s="29">
        <f t="shared" si="0"/>
        <v>0</v>
      </c>
      <c r="S28">
        <v>11</v>
      </c>
      <c r="T28">
        <v>83</v>
      </c>
      <c r="U28">
        <v>8</v>
      </c>
      <c r="V28" s="27" t="s">
        <v>162</v>
      </c>
      <c r="W28" s="27" t="s">
        <v>194</v>
      </c>
    </row>
    <row r="29" spans="1:23" x14ac:dyDescent="0.25">
      <c r="A29" s="36">
        <v>11028</v>
      </c>
      <c r="B29" s="36" t="s">
        <v>374</v>
      </c>
      <c r="C29" s="37">
        <v>22715</v>
      </c>
      <c r="D29" s="37">
        <v>83809</v>
      </c>
      <c r="E29" s="36">
        <v>3.69</v>
      </c>
      <c r="F29" s="37">
        <v>15389</v>
      </c>
      <c r="G29" s="37">
        <v>11719</v>
      </c>
      <c r="H29" s="37">
        <v>9137</v>
      </c>
      <c r="I29" s="37">
        <v>7036</v>
      </c>
      <c r="J29" s="37">
        <v>5955</v>
      </c>
      <c r="K29" s="37">
        <v>5300</v>
      </c>
      <c r="L29" s="37">
        <v>4527</v>
      </c>
      <c r="M29" s="37">
        <v>4855</v>
      </c>
      <c r="N29" s="37">
        <v>5921</v>
      </c>
      <c r="O29" s="37">
        <v>5222</v>
      </c>
      <c r="P29" s="37">
        <v>4673</v>
      </c>
      <c r="Q29" s="37">
        <v>4083</v>
      </c>
      <c r="R29" s="29">
        <f t="shared" si="0"/>
        <v>0</v>
      </c>
      <c r="S29">
        <v>12</v>
      </c>
      <c r="T29">
        <v>84</v>
      </c>
      <c r="U29">
        <v>8</v>
      </c>
      <c r="V29" s="27" t="s">
        <v>162</v>
      </c>
      <c r="W29" s="27" t="s">
        <v>196</v>
      </c>
    </row>
    <row r="30" spans="1:23" x14ac:dyDescent="0.25">
      <c r="A30" s="36">
        <v>11029</v>
      </c>
      <c r="B30" s="36" t="s">
        <v>375</v>
      </c>
      <c r="C30" s="37">
        <v>21091</v>
      </c>
      <c r="D30" s="37">
        <v>81174</v>
      </c>
      <c r="E30" s="36">
        <v>3.85</v>
      </c>
      <c r="F30" s="37">
        <v>11762</v>
      </c>
      <c r="G30" s="37">
        <v>12577</v>
      </c>
      <c r="H30" s="37">
        <v>8116</v>
      </c>
      <c r="I30" s="37">
        <v>8139</v>
      </c>
      <c r="J30" s="37">
        <v>5598</v>
      </c>
      <c r="K30" s="37">
        <v>8931</v>
      </c>
      <c r="L30" s="37">
        <v>5886</v>
      </c>
      <c r="M30" s="37">
        <v>5204</v>
      </c>
      <c r="N30" s="37">
        <v>5492</v>
      </c>
      <c r="O30" s="37">
        <v>4838</v>
      </c>
      <c r="P30" s="37">
        <v>4631</v>
      </c>
      <c r="Q30" s="36">
        <v>0</v>
      </c>
      <c r="R30" s="29">
        <f t="shared" si="0"/>
        <v>0</v>
      </c>
      <c r="S30">
        <v>13</v>
      </c>
      <c r="T30">
        <v>85</v>
      </c>
      <c r="U30">
        <v>8</v>
      </c>
      <c r="V30" s="27" t="s">
        <v>162</v>
      </c>
      <c r="W30" s="27" t="s">
        <v>198</v>
      </c>
    </row>
    <row r="31" spans="1:23" x14ac:dyDescent="0.25">
      <c r="A31" s="36">
        <v>11030</v>
      </c>
      <c r="B31" s="36" t="s">
        <v>376</v>
      </c>
      <c r="C31" s="37">
        <v>21016</v>
      </c>
      <c r="D31" s="37">
        <v>96739</v>
      </c>
      <c r="E31" s="36">
        <v>4.5999999999999996</v>
      </c>
      <c r="F31" s="37">
        <v>11301</v>
      </c>
      <c r="G31" s="37">
        <v>8288</v>
      </c>
      <c r="H31" s="37">
        <v>8834</v>
      </c>
      <c r="I31" s="37">
        <v>8051</v>
      </c>
      <c r="J31" s="37">
        <v>8824</v>
      </c>
      <c r="K31" s="37">
        <v>9153</v>
      </c>
      <c r="L31" s="37">
        <v>7595</v>
      </c>
      <c r="M31" s="37">
        <v>7297</v>
      </c>
      <c r="N31" s="37">
        <v>7568</v>
      </c>
      <c r="O31" s="37">
        <v>6206</v>
      </c>
      <c r="P31" s="37">
        <v>7075</v>
      </c>
      <c r="Q31" s="37">
        <v>6547</v>
      </c>
      <c r="R31" s="29">
        <f t="shared" si="0"/>
        <v>0</v>
      </c>
      <c r="S31">
        <v>26</v>
      </c>
      <c r="T31">
        <v>22</v>
      </c>
      <c r="U31">
        <v>8</v>
      </c>
      <c r="V31" s="27" t="s">
        <v>58</v>
      </c>
      <c r="W31" s="27" t="s">
        <v>62</v>
      </c>
    </row>
    <row r="32" spans="1:23" x14ac:dyDescent="0.25">
      <c r="A32" s="36">
        <v>11031</v>
      </c>
      <c r="B32" s="36" t="s">
        <v>377</v>
      </c>
      <c r="C32" s="37">
        <v>57541</v>
      </c>
      <c r="D32" s="37">
        <v>221800</v>
      </c>
      <c r="E32" s="36">
        <v>3.85</v>
      </c>
      <c r="F32" s="37">
        <v>33771</v>
      </c>
      <c r="G32" s="37">
        <v>26912</v>
      </c>
      <c r="H32" s="37">
        <v>16052</v>
      </c>
      <c r="I32" s="37">
        <v>19664</v>
      </c>
      <c r="J32" s="37">
        <v>15668</v>
      </c>
      <c r="K32" s="37">
        <v>18630</v>
      </c>
      <c r="L32" s="37">
        <v>16226</v>
      </c>
      <c r="M32" s="37">
        <v>16707</v>
      </c>
      <c r="N32" s="37">
        <v>13437</v>
      </c>
      <c r="O32" s="37">
        <v>12030</v>
      </c>
      <c r="P32" s="37">
        <v>17496</v>
      </c>
      <c r="Q32" s="37">
        <v>15207</v>
      </c>
      <c r="R32" s="29">
        <f t="shared" si="0"/>
        <v>0</v>
      </c>
      <c r="S32">
        <v>59</v>
      </c>
      <c r="T32">
        <v>23</v>
      </c>
      <c r="U32">
        <v>8</v>
      </c>
      <c r="V32" s="27" t="s">
        <v>58</v>
      </c>
      <c r="W32" s="27" t="s">
        <v>64</v>
      </c>
    </row>
    <row r="33" spans="1:23" x14ac:dyDescent="0.25">
      <c r="A33" s="36">
        <v>11032</v>
      </c>
      <c r="B33" s="36" t="s">
        <v>378</v>
      </c>
      <c r="C33" s="37">
        <v>34284</v>
      </c>
      <c r="D33" s="37">
        <v>128026</v>
      </c>
      <c r="E33" s="36">
        <v>3.73</v>
      </c>
      <c r="F33" s="37">
        <v>17561</v>
      </c>
      <c r="G33" s="37">
        <v>14341</v>
      </c>
      <c r="H33" s="37">
        <v>13206</v>
      </c>
      <c r="I33" s="37">
        <v>11917</v>
      </c>
      <c r="J33" s="37">
        <v>12490</v>
      </c>
      <c r="K33" s="37">
        <v>12726</v>
      </c>
      <c r="L33" s="37">
        <v>8395</v>
      </c>
      <c r="M33" s="37">
        <v>8236</v>
      </c>
      <c r="N33" s="37">
        <v>6969</v>
      </c>
      <c r="O33" s="37">
        <v>6681</v>
      </c>
      <c r="P33" s="37">
        <v>8345</v>
      </c>
      <c r="Q33" s="37">
        <v>7159</v>
      </c>
      <c r="R33" s="29">
        <f t="shared" si="0"/>
        <v>0</v>
      </c>
      <c r="S33">
        <v>49</v>
      </c>
      <c r="T33">
        <v>24</v>
      </c>
      <c r="U33">
        <v>8</v>
      </c>
      <c r="V33" s="27" t="s">
        <v>58</v>
      </c>
      <c r="W33" s="27" t="s">
        <v>66</v>
      </c>
    </row>
    <row r="34" spans="1:23" x14ac:dyDescent="0.25">
      <c r="A34" s="36">
        <v>11033</v>
      </c>
      <c r="B34" s="36" t="s">
        <v>379</v>
      </c>
      <c r="C34" s="37">
        <v>11744</v>
      </c>
      <c r="D34" s="37">
        <v>56059</v>
      </c>
      <c r="E34" s="36">
        <v>4.7699999999999996</v>
      </c>
      <c r="F34" s="37">
        <v>7573</v>
      </c>
      <c r="G34" s="37">
        <v>4937</v>
      </c>
      <c r="H34" s="37">
        <v>5994</v>
      </c>
      <c r="I34" s="37">
        <v>4166</v>
      </c>
      <c r="J34" s="37">
        <v>3759</v>
      </c>
      <c r="K34" s="37">
        <v>7529</v>
      </c>
      <c r="L34" s="37">
        <v>5116</v>
      </c>
      <c r="M34" s="37">
        <v>3900</v>
      </c>
      <c r="N34" s="37">
        <v>3321</v>
      </c>
      <c r="O34" s="37">
        <v>3069</v>
      </c>
      <c r="P34" s="37">
        <v>3394</v>
      </c>
      <c r="Q34" s="37">
        <v>3301</v>
      </c>
      <c r="R34" s="29">
        <f t="shared" si="0"/>
        <v>0</v>
      </c>
      <c r="S34">
        <v>5</v>
      </c>
      <c r="T34">
        <v>25</v>
      </c>
      <c r="U34">
        <v>8</v>
      </c>
      <c r="V34" s="27" t="s">
        <v>58</v>
      </c>
      <c r="W34" s="27" t="s">
        <v>68</v>
      </c>
    </row>
    <row r="35" spans="1:23" x14ac:dyDescent="0.25">
      <c r="A35" s="36">
        <v>11034</v>
      </c>
      <c r="B35" s="36" t="s">
        <v>380</v>
      </c>
      <c r="C35" s="37">
        <v>21978</v>
      </c>
      <c r="D35" s="37">
        <v>91682</v>
      </c>
      <c r="E35" s="36">
        <v>4.17</v>
      </c>
      <c r="F35" s="37">
        <v>13019</v>
      </c>
      <c r="G35" s="37">
        <v>9525</v>
      </c>
      <c r="H35" s="37">
        <v>8458</v>
      </c>
      <c r="I35" s="37">
        <v>10598</v>
      </c>
      <c r="J35" s="37">
        <v>6618</v>
      </c>
      <c r="K35" s="37">
        <v>8675</v>
      </c>
      <c r="L35" s="37">
        <v>5682</v>
      </c>
      <c r="M35" s="37">
        <v>5651</v>
      </c>
      <c r="N35" s="37">
        <v>6162</v>
      </c>
      <c r="O35" s="37">
        <v>6964</v>
      </c>
      <c r="P35" s="37">
        <v>5236</v>
      </c>
      <c r="Q35" s="37">
        <v>5094</v>
      </c>
      <c r="R35" s="29">
        <f t="shared" si="0"/>
        <v>0</v>
      </c>
      <c r="S35">
        <v>19</v>
      </c>
      <c r="T35">
        <v>26</v>
      </c>
      <c r="U35">
        <v>8</v>
      </c>
      <c r="V35" s="27" t="s">
        <v>58</v>
      </c>
      <c r="W35" s="27" t="s">
        <v>70</v>
      </c>
    </row>
    <row r="36" spans="1:23" x14ac:dyDescent="0.25">
      <c r="A36" s="36">
        <v>11035</v>
      </c>
      <c r="B36" s="36" t="s">
        <v>381</v>
      </c>
      <c r="C36" s="37">
        <v>27258</v>
      </c>
      <c r="D36" s="37">
        <v>118874</v>
      </c>
      <c r="E36" s="36">
        <v>4.3600000000000003</v>
      </c>
      <c r="F36" s="37">
        <v>14845</v>
      </c>
      <c r="G36" s="37">
        <v>11174</v>
      </c>
      <c r="H36" s="37">
        <v>10992</v>
      </c>
      <c r="I36" s="37">
        <v>12135</v>
      </c>
      <c r="J36" s="37">
        <v>9886</v>
      </c>
      <c r="K36" s="37">
        <v>11389</v>
      </c>
      <c r="L36" s="37">
        <v>10825</v>
      </c>
      <c r="M36" s="37">
        <v>8657</v>
      </c>
      <c r="N36" s="37">
        <v>8090</v>
      </c>
      <c r="O36" s="37">
        <v>5439</v>
      </c>
      <c r="P36" s="37">
        <v>8392</v>
      </c>
      <c r="Q36" s="37">
        <v>7050</v>
      </c>
      <c r="R36" s="29">
        <f t="shared" si="0"/>
        <v>0</v>
      </c>
      <c r="S36">
        <v>27</v>
      </c>
      <c r="T36">
        <v>27</v>
      </c>
      <c r="U36">
        <v>8</v>
      </c>
      <c r="V36" s="27" t="s">
        <v>58</v>
      </c>
      <c r="W36" s="27" t="s">
        <v>72</v>
      </c>
    </row>
    <row r="37" spans="1:23" x14ac:dyDescent="0.25">
      <c r="A37" s="36">
        <v>11036</v>
      </c>
      <c r="B37" s="36" t="s">
        <v>382</v>
      </c>
      <c r="C37" s="37">
        <v>86191</v>
      </c>
      <c r="D37" s="37">
        <v>296599</v>
      </c>
      <c r="E37" s="36">
        <v>3.44</v>
      </c>
      <c r="F37" s="37">
        <v>49037</v>
      </c>
      <c r="G37" s="37">
        <v>25810</v>
      </c>
      <c r="H37" s="37">
        <v>25355</v>
      </c>
      <c r="I37" s="37">
        <v>25324</v>
      </c>
      <c r="J37" s="37">
        <v>25284</v>
      </c>
      <c r="K37" s="37">
        <v>30469</v>
      </c>
      <c r="L37" s="37">
        <v>22804</v>
      </c>
      <c r="M37" s="37">
        <v>20016</v>
      </c>
      <c r="N37" s="37">
        <v>18535</v>
      </c>
      <c r="O37" s="37">
        <v>17251</v>
      </c>
      <c r="P37" s="37">
        <v>19252</v>
      </c>
      <c r="Q37" s="37">
        <v>17464</v>
      </c>
      <c r="R37" s="29">
        <f t="shared" si="0"/>
        <v>0</v>
      </c>
      <c r="S37">
        <v>71</v>
      </c>
      <c r="T37">
        <v>28</v>
      </c>
      <c r="U37">
        <v>8</v>
      </c>
      <c r="V37" s="27" t="s">
        <v>58</v>
      </c>
      <c r="W37" s="27" t="s">
        <v>74</v>
      </c>
    </row>
    <row r="38" spans="1:23" x14ac:dyDescent="0.25">
      <c r="A38" s="36">
        <v>11037</v>
      </c>
      <c r="B38" s="36" t="s">
        <v>383</v>
      </c>
      <c r="C38" s="37">
        <v>23621</v>
      </c>
      <c r="D38" s="37">
        <v>88065</v>
      </c>
      <c r="E38" s="36">
        <v>3.73</v>
      </c>
      <c r="F38" s="37">
        <v>11454</v>
      </c>
      <c r="G38" s="37">
        <v>10843</v>
      </c>
      <c r="H38" s="37">
        <v>10058</v>
      </c>
      <c r="I38" s="37">
        <v>7062</v>
      </c>
      <c r="J38" s="37">
        <v>4763</v>
      </c>
      <c r="K38" s="37">
        <v>5655</v>
      </c>
      <c r="L38" s="37">
        <v>4704</v>
      </c>
      <c r="M38" s="37">
        <v>8136</v>
      </c>
      <c r="N38" s="37">
        <v>6374</v>
      </c>
      <c r="O38" s="37">
        <v>5150</v>
      </c>
      <c r="P38" s="37">
        <v>7035</v>
      </c>
      <c r="Q38" s="37">
        <v>6876</v>
      </c>
      <c r="R38" s="29">
        <f t="shared" si="0"/>
        <v>0</v>
      </c>
      <c r="S38">
        <v>34</v>
      </c>
      <c r="T38">
        <v>29</v>
      </c>
      <c r="U38">
        <v>8</v>
      </c>
      <c r="V38" s="27" t="s">
        <v>58</v>
      </c>
      <c r="W38" s="27" t="s">
        <v>76</v>
      </c>
    </row>
    <row r="39" spans="1:23" x14ac:dyDescent="0.25">
      <c r="A39" s="36">
        <v>11038</v>
      </c>
      <c r="B39" s="36" t="s">
        <v>384</v>
      </c>
      <c r="C39" s="37">
        <v>21340</v>
      </c>
      <c r="D39" s="37">
        <v>92475</v>
      </c>
      <c r="E39" s="36">
        <v>4.33</v>
      </c>
      <c r="F39" s="37">
        <v>13443</v>
      </c>
      <c r="G39" s="37">
        <v>9705</v>
      </c>
      <c r="H39" s="37">
        <v>8333</v>
      </c>
      <c r="I39" s="37">
        <v>7321</v>
      </c>
      <c r="J39" s="37">
        <v>6466</v>
      </c>
      <c r="K39" s="37">
        <v>7251</v>
      </c>
      <c r="L39" s="37">
        <v>7821</v>
      </c>
      <c r="M39" s="37">
        <v>6844</v>
      </c>
      <c r="N39" s="37">
        <v>8312</v>
      </c>
      <c r="O39" s="37">
        <v>5662</v>
      </c>
      <c r="P39" s="37">
        <v>5740</v>
      </c>
      <c r="Q39" s="37">
        <v>5577</v>
      </c>
      <c r="R39" s="29">
        <f t="shared" si="0"/>
        <v>0</v>
      </c>
      <c r="S39">
        <v>35</v>
      </c>
      <c r="T39">
        <v>30</v>
      </c>
      <c r="U39">
        <v>8</v>
      </c>
      <c r="V39" s="27" t="s">
        <v>58</v>
      </c>
      <c r="W39" s="27" t="s">
        <v>78</v>
      </c>
    </row>
    <row r="40" spans="1:23" x14ac:dyDescent="0.25">
      <c r="A40" s="36">
        <v>11039</v>
      </c>
      <c r="B40" s="36" t="s">
        <v>385</v>
      </c>
      <c r="C40" s="37">
        <v>32794</v>
      </c>
      <c r="D40" s="37">
        <v>142669</v>
      </c>
      <c r="E40" s="36">
        <v>4.3499999999999996</v>
      </c>
      <c r="F40" s="37">
        <v>18870</v>
      </c>
      <c r="G40" s="37">
        <v>16336</v>
      </c>
      <c r="H40" s="37">
        <v>14169</v>
      </c>
      <c r="I40" s="37">
        <v>11979</v>
      </c>
      <c r="J40" s="37">
        <v>10945</v>
      </c>
      <c r="K40" s="37">
        <v>11575</v>
      </c>
      <c r="L40" s="37">
        <v>10949</v>
      </c>
      <c r="M40" s="37">
        <v>9155</v>
      </c>
      <c r="N40" s="37">
        <v>9346</v>
      </c>
      <c r="O40" s="37">
        <v>9443</v>
      </c>
      <c r="P40" s="37">
        <v>9941</v>
      </c>
      <c r="Q40" s="37">
        <v>9961</v>
      </c>
      <c r="R40" s="29">
        <f t="shared" si="0"/>
        <v>0</v>
      </c>
      <c r="S40">
        <v>50</v>
      </c>
      <c r="T40">
        <v>31</v>
      </c>
      <c r="U40">
        <v>8</v>
      </c>
      <c r="V40" s="27" t="s">
        <v>58</v>
      </c>
      <c r="W40" s="27" t="s">
        <v>80</v>
      </c>
    </row>
    <row r="41" spans="1:23" x14ac:dyDescent="0.25">
      <c r="A41" s="36">
        <v>11040</v>
      </c>
      <c r="B41" s="36" t="s">
        <v>386</v>
      </c>
      <c r="C41" s="37">
        <v>99570</v>
      </c>
      <c r="D41" s="37">
        <v>350082</v>
      </c>
      <c r="E41" s="36">
        <v>3.52</v>
      </c>
      <c r="F41" s="37">
        <v>37528</v>
      </c>
      <c r="G41" s="37">
        <v>41949</v>
      </c>
      <c r="H41" s="37">
        <v>41029</v>
      </c>
      <c r="I41" s="37">
        <v>36744</v>
      </c>
      <c r="J41" s="37">
        <v>26399</v>
      </c>
      <c r="K41" s="37">
        <v>27995</v>
      </c>
      <c r="L41" s="37">
        <v>26566</v>
      </c>
      <c r="M41" s="37">
        <v>22199</v>
      </c>
      <c r="N41" s="37">
        <v>21268</v>
      </c>
      <c r="O41" s="37">
        <v>21182</v>
      </c>
      <c r="P41" s="37">
        <v>24563</v>
      </c>
      <c r="Q41" s="37">
        <v>22660</v>
      </c>
      <c r="R41" s="29">
        <f t="shared" si="0"/>
        <v>0</v>
      </c>
      <c r="S41">
        <v>79</v>
      </c>
      <c r="T41">
        <v>13</v>
      </c>
      <c r="U41">
        <v>8</v>
      </c>
      <c r="V41" s="27" t="s">
        <v>41</v>
      </c>
      <c r="W41" s="27" t="s">
        <v>42</v>
      </c>
    </row>
    <row r="42" spans="1:23" x14ac:dyDescent="0.25">
      <c r="A42" s="36">
        <v>11041</v>
      </c>
      <c r="B42" s="36" t="s">
        <v>387</v>
      </c>
      <c r="C42" s="37">
        <v>37422</v>
      </c>
      <c r="D42" s="37">
        <v>150342</v>
      </c>
      <c r="E42" s="36">
        <v>4.0199999999999996</v>
      </c>
      <c r="F42" s="37">
        <v>16524</v>
      </c>
      <c r="G42" s="37">
        <v>19741</v>
      </c>
      <c r="H42" s="37">
        <v>17162</v>
      </c>
      <c r="I42" s="37">
        <v>18178</v>
      </c>
      <c r="J42" s="37">
        <v>10706</v>
      </c>
      <c r="K42" s="37">
        <v>12051</v>
      </c>
      <c r="L42" s="37">
        <v>9334</v>
      </c>
      <c r="M42" s="37">
        <v>8960</v>
      </c>
      <c r="N42" s="37">
        <v>9909</v>
      </c>
      <c r="O42" s="37">
        <v>8434</v>
      </c>
      <c r="P42" s="37">
        <v>10340</v>
      </c>
      <c r="Q42" s="37">
        <v>9031</v>
      </c>
      <c r="R42" s="29">
        <f t="shared" si="0"/>
        <v>0</v>
      </c>
      <c r="S42">
        <v>51</v>
      </c>
      <c r="T42">
        <v>14</v>
      </c>
      <c r="U42">
        <v>8</v>
      </c>
      <c r="V42" s="27" t="s">
        <v>41</v>
      </c>
      <c r="W42" s="27" t="s">
        <v>44</v>
      </c>
    </row>
    <row r="43" spans="1:23" x14ac:dyDescent="0.25">
      <c r="A43" s="36">
        <v>11042</v>
      </c>
      <c r="B43" s="36" t="s">
        <v>388</v>
      </c>
      <c r="C43" s="37">
        <v>70734</v>
      </c>
      <c r="D43" s="37">
        <v>228338</v>
      </c>
      <c r="E43" s="36">
        <v>3.23</v>
      </c>
      <c r="F43" s="37">
        <v>43054</v>
      </c>
      <c r="G43" s="37">
        <v>32840</v>
      </c>
      <c r="H43" s="37">
        <v>17564</v>
      </c>
      <c r="I43" s="37">
        <v>23578</v>
      </c>
      <c r="J43" s="37">
        <v>13835</v>
      </c>
      <c r="K43" s="37">
        <v>18031</v>
      </c>
      <c r="L43" s="37">
        <v>14903</v>
      </c>
      <c r="M43" s="37">
        <v>13500</v>
      </c>
      <c r="N43" s="37">
        <v>14080</v>
      </c>
      <c r="O43" s="37">
        <v>10569</v>
      </c>
      <c r="P43" s="37">
        <v>14149</v>
      </c>
      <c r="Q43" s="37">
        <v>12267</v>
      </c>
      <c r="R43" s="29">
        <f t="shared" si="0"/>
        <v>0</v>
      </c>
      <c r="S43">
        <v>72</v>
      </c>
      <c r="T43">
        <v>54</v>
      </c>
      <c r="U43">
        <v>8</v>
      </c>
      <c r="V43" s="27" t="s">
        <v>129</v>
      </c>
      <c r="W43" s="27" t="s">
        <v>132</v>
      </c>
    </row>
    <row r="44" spans="1:23" x14ac:dyDescent="0.25">
      <c r="A44" s="36">
        <v>11043</v>
      </c>
      <c r="B44" s="36" t="s">
        <v>389</v>
      </c>
      <c r="C44" s="37">
        <v>57864</v>
      </c>
      <c r="D44" s="37">
        <v>205039</v>
      </c>
      <c r="E44" s="36">
        <v>3.54</v>
      </c>
      <c r="F44" s="37">
        <v>27161</v>
      </c>
      <c r="G44" s="37">
        <v>25737</v>
      </c>
      <c r="H44" s="37">
        <v>22209</v>
      </c>
      <c r="I44" s="37">
        <v>17244</v>
      </c>
      <c r="J44" s="37">
        <v>15975</v>
      </c>
      <c r="K44" s="37">
        <v>17082</v>
      </c>
      <c r="L44" s="37">
        <v>18283</v>
      </c>
      <c r="M44" s="37">
        <v>11345</v>
      </c>
      <c r="N44" s="37">
        <v>11465</v>
      </c>
      <c r="O44" s="37">
        <v>13134</v>
      </c>
      <c r="P44" s="37">
        <v>14703</v>
      </c>
      <c r="Q44" s="37">
        <v>10701</v>
      </c>
      <c r="R44" s="29">
        <f t="shared" si="0"/>
        <v>0</v>
      </c>
      <c r="S44">
        <v>63</v>
      </c>
      <c r="T44">
        <v>15</v>
      </c>
      <c r="U44">
        <v>8</v>
      </c>
      <c r="V44" s="27" t="s">
        <v>41</v>
      </c>
      <c r="W44" s="27" t="s">
        <v>46</v>
      </c>
    </row>
    <row r="45" spans="1:23" x14ac:dyDescent="0.25">
      <c r="A45" s="36">
        <v>11044</v>
      </c>
      <c r="B45" s="36" t="s">
        <v>390</v>
      </c>
      <c r="C45" s="37">
        <v>22047</v>
      </c>
      <c r="D45" s="37">
        <v>92714</v>
      </c>
      <c r="E45" s="36">
        <v>4.21</v>
      </c>
      <c r="F45" s="37">
        <v>11694</v>
      </c>
      <c r="G45" s="37">
        <v>11208</v>
      </c>
      <c r="H45" s="37">
        <v>6893</v>
      </c>
      <c r="I45" s="37">
        <v>8597</v>
      </c>
      <c r="J45" s="37">
        <v>6773</v>
      </c>
      <c r="K45" s="37">
        <v>8910</v>
      </c>
      <c r="L45" s="37">
        <v>7322</v>
      </c>
      <c r="M45" s="37">
        <v>6151</v>
      </c>
      <c r="N45" s="37">
        <v>6600</v>
      </c>
      <c r="O45" s="37">
        <v>6670</v>
      </c>
      <c r="P45" s="37">
        <v>6508</v>
      </c>
      <c r="Q45" s="37">
        <v>5388</v>
      </c>
      <c r="R45" s="29">
        <f t="shared" si="0"/>
        <v>0</v>
      </c>
      <c r="S45">
        <v>14</v>
      </c>
      <c r="T45">
        <v>55</v>
      </c>
      <c r="U45">
        <v>8</v>
      </c>
      <c r="V45" s="27" t="s">
        <v>129</v>
      </c>
      <c r="W45" s="27" t="s">
        <v>134</v>
      </c>
    </row>
    <row r="46" spans="1:23" x14ac:dyDescent="0.25">
      <c r="A46" s="36">
        <v>11045</v>
      </c>
      <c r="B46" s="36" t="s">
        <v>391</v>
      </c>
      <c r="C46" s="37">
        <v>22781</v>
      </c>
      <c r="D46" s="37">
        <v>107661</v>
      </c>
      <c r="E46" s="36">
        <v>4.7300000000000004</v>
      </c>
      <c r="F46" s="37">
        <v>14722</v>
      </c>
      <c r="G46" s="37">
        <v>12568</v>
      </c>
      <c r="H46" s="37">
        <v>7896</v>
      </c>
      <c r="I46" s="37">
        <v>9563</v>
      </c>
      <c r="J46" s="37">
        <v>8256</v>
      </c>
      <c r="K46" s="37">
        <v>10158</v>
      </c>
      <c r="L46" s="37">
        <v>8540</v>
      </c>
      <c r="M46" s="37">
        <v>7339</v>
      </c>
      <c r="N46" s="37">
        <v>8047</v>
      </c>
      <c r="O46" s="37">
        <v>6392</v>
      </c>
      <c r="P46" s="37">
        <v>6872</v>
      </c>
      <c r="Q46" s="37">
        <v>7308</v>
      </c>
      <c r="R46" s="29">
        <f t="shared" si="0"/>
        <v>0</v>
      </c>
      <c r="S46">
        <v>20</v>
      </c>
      <c r="T46">
        <v>56</v>
      </c>
      <c r="U46">
        <v>8</v>
      </c>
      <c r="V46" s="27" t="s">
        <v>129</v>
      </c>
      <c r="W46" s="27" t="s">
        <v>136</v>
      </c>
    </row>
    <row r="47" spans="1:23" x14ac:dyDescent="0.25">
      <c r="A47" s="36">
        <v>11046</v>
      </c>
      <c r="B47" s="36" t="s">
        <v>392</v>
      </c>
      <c r="C47" s="37">
        <v>52179</v>
      </c>
      <c r="D47" s="37">
        <v>176507</v>
      </c>
      <c r="E47" s="36">
        <v>3.38</v>
      </c>
      <c r="F47" s="37">
        <v>33621</v>
      </c>
      <c r="G47" s="37">
        <v>23522</v>
      </c>
      <c r="H47" s="37">
        <v>15191</v>
      </c>
      <c r="I47" s="37">
        <v>13867</v>
      </c>
      <c r="J47" s="37">
        <v>12703</v>
      </c>
      <c r="K47" s="37">
        <v>13459</v>
      </c>
      <c r="L47" s="37">
        <v>11472</v>
      </c>
      <c r="M47" s="37">
        <v>10552</v>
      </c>
      <c r="N47" s="37">
        <v>12205</v>
      </c>
      <c r="O47" s="37">
        <v>9579</v>
      </c>
      <c r="P47" s="37">
        <v>10150</v>
      </c>
      <c r="Q47" s="37">
        <v>10187</v>
      </c>
      <c r="R47" s="29">
        <f t="shared" si="0"/>
        <v>0</v>
      </c>
      <c r="S47">
        <v>73</v>
      </c>
      <c r="T47">
        <v>16</v>
      </c>
      <c r="U47">
        <v>8</v>
      </c>
      <c r="V47" s="27" t="s">
        <v>41</v>
      </c>
      <c r="W47" s="27" t="s">
        <v>48</v>
      </c>
    </row>
    <row r="48" spans="1:23" x14ac:dyDescent="0.25">
      <c r="A48" s="36">
        <v>11047</v>
      </c>
      <c r="B48" s="36" t="s">
        <v>393</v>
      </c>
      <c r="C48" s="37">
        <v>36451</v>
      </c>
      <c r="D48" s="37">
        <v>132347</v>
      </c>
      <c r="E48" s="36">
        <v>3.63</v>
      </c>
      <c r="F48" s="37">
        <v>14933</v>
      </c>
      <c r="G48" s="37">
        <v>15950</v>
      </c>
      <c r="H48" s="37">
        <v>12602</v>
      </c>
      <c r="I48" s="37">
        <v>13545</v>
      </c>
      <c r="J48" s="37">
        <v>9521</v>
      </c>
      <c r="K48" s="37">
        <v>14311</v>
      </c>
      <c r="L48" s="37">
        <v>8451</v>
      </c>
      <c r="M48" s="37">
        <v>7603</v>
      </c>
      <c r="N48" s="37">
        <v>8226</v>
      </c>
      <c r="O48" s="37">
        <v>7189</v>
      </c>
      <c r="P48" s="37">
        <v>11489</v>
      </c>
      <c r="Q48" s="37">
        <v>8529</v>
      </c>
      <c r="R48" s="29">
        <f t="shared" si="0"/>
        <v>0</v>
      </c>
      <c r="S48">
        <v>36</v>
      </c>
      <c r="T48">
        <v>17</v>
      </c>
      <c r="U48">
        <v>8</v>
      </c>
      <c r="V48" s="27" t="s">
        <v>41</v>
      </c>
      <c r="W48" s="27" t="s">
        <v>50</v>
      </c>
    </row>
    <row r="49" spans="1:23" x14ac:dyDescent="0.25">
      <c r="A49" s="36">
        <v>11048</v>
      </c>
      <c r="B49" s="36" t="s">
        <v>394</v>
      </c>
      <c r="C49" s="37">
        <v>27631</v>
      </c>
      <c r="D49" s="37">
        <v>93994</v>
      </c>
      <c r="E49" s="36">
        <v>3.4</v>
      </c>
      <c r="F49" s="37">
        <v>13744</v>
      </c>
      <c r="G49" s="37">
        <v>11139</v>
      </c>
      <c r="H49" s="37">
        <v>10433</v>
      </c>
      <c r="I49" s="37">
        <v>7711</v>
      </c>
      <c r="J49" s="37">
        <v>5933</v>
      </c>
      <c r="K49" s="37">
        <v>6524</v>
      </c>
      <c r="L49" s="37">
        <v>6058</v>
      </c>
      <c r="M49" s="37">
        <v>5981</v>
      </c>
      <c r="N49" s="37">
        <v>6086</v>
      </c>
      <c r="O49" s="37">
        <v>5955</v>
      </c>
      <c r="P49" s="37">
        <v>7030</v>
      </c>
      <c r="Q49" s="37">
        <v>7400</v>
      </c>
      <c r="R49" s="29">
        <f t="shared" si="0"/>
        <v>0</v>
      </c>
      <c r="S49">
        <v>52</v>
      </c>
      <c r="T49">
        <v>18</v>
      </c>
      <c r="U49">
        <v>8</v>
      </c>
      <c r="V49" s="27" t="s">
        <v>41</v>
      </c>
      <c r="W49" s="27" t="s">
        <v>52</v>
      </c>
    </row>
    <row r="50" spans="1:23" x14ac:dyDescent="0.25">
      <c r="A50" s="36">
        <v>11049</v>
      </c>
      <c r="B50" s="36" t="s">
        <v>395</v>
      </c>
      <c r="C50" s="37">
        <v>30957</v>
      </c>
      <c r="D50" s="37">
        <v>119335</v>
      </c>
      <c r="E50" s="36">
        <v>3.85</v>
      </c>
      <c r="F50" s="37">
        <v>12464</v>
      </c>
      <c r="G50" s="37">
        <v>16171</v>
      </c>
      <c r="H50" s="37">
        <v>13973</v>
      </c>
      <c r="I50" s="37">
        <v>12516</v>
      </c>
      <c r="J50" s="37">
        <v>8662</v>
      </c>
      <c r="K50" s="37">
        <v>10031</v>
      </c>
      <c r="L50" s="37">
        <v>8154</v>
      </c>
      <c r="M50" s="37">
        <v>7272</v>
      </c>
      <c r="N50" s="37">
        <v>7365</v>
      </c>
      <c r="O50" s="37">
        <v>6600</v>
      </c>
      <c r="P50" s="37">
        <v>8815</v>
      </c>
      <c r="Q50" s="37">
        <v>7312</v>
      </c>
      <c r="R50" s="29">
        <f t="shared" si="0"/>
        <v>0</v>
      </c>
      <c r="S50">
        <v>37</v>
      </c>
      <c r="T50">
        <v>19</v>
      </c>
      <c r="U50">
        <v>8</v>
      </c>
      <c r="V50" s="27" t="s">
        <v>41</v>
      </c>
      <c r="W50" s="27" t="s">
        <v>54</v>
      </c>
    </row>
    <row r="51" spans="1:23" x14ac:dyDescent="0.25">
      <c r="A51" s="36">
        <v>11050</v>
      </c>
      <c r="B51" s="36" t="s">
        <v>396</v>
      </c>
      <c r="C51" s="37">
        <v>12845</v>
      </c>
      <c r="D51" s="37">
        <v>53117</v>
      </c>
      <c r="E51" s="36">
        <v>4.1399999999999997</v>
      </c>
      <c r="F51" s="37">
        <v>6533</v>
      </c>
      <c r="G51" s="37">
        <v>5257</v>
      </c>
      <c r="H51" s="37">
        <v>4986</v>
      </c>
      <c r="I51" s="37">
        <v>4854</v>
      </c>
      <c r="J51" s="37">
        <v>3792</v>
      </c>
      <c r="K51" s="37">
        <v>4092</v>
      </c>
      <c r="L51" s="37">
        <v>5907</v>
      </c>
      <c r="M51" s="37">
        <v>3491</v>
      </c>
      <c r="N51" s="37">
        <v>3602</v>
      </c>
      <c r="O51" s="37">
        <v>3610</v>
      </c>
      <c r="P51" s="37">
        <v>3823</v>
      </c>
      <c r="Q51" s="37">
        <v>3170</v>
      </c>
      <c r="R51" s="29">
        <f t="shared" si="0"/>
        <v>0</v>
      </c>
      <c r="S51">
        <v>6</v>
      </c>
      <c r="T51">
        <v>20</v>
      </c>
      <c r="U51">
        <v>8</v>
      </c>
      <c r="V51" s="27" t="s">
        <v>41</v>
      </c>
      <c r="W51" s="27" t="s">
        <v>56</v>
      </c>
    </row>
    <row r="52" spans="1:23" x14ac:dyDescent="0.25">
      <c r="A52" s="36">
        <v>11089</v>
      </c>
      <c r="B52" s="36" t="s">
        <v>397</v>
      </c>
      <c r="C52" s="37">
        <v>29735</v>
      </c>
      <c r="D52" s="37">
        <v>112647</v>
      </c>
      <c r="E52" s="36">
        <v>3.79</v>
      </c>
      <c r="F52" s="37">
        <v>10469</v>
      </c>
      <c r="G52" s="37">
        <v>11589</v>
      </c>
      <c r="H52" s="37">
        <v>11637</v>
      </c>
      <c r="I52" s="37">
        <v>10764</v>
      </c>
      <c r="J52" s="37">
        <v>8234</v>
      </c>
      <c r="K52" s="37">
        <v>14327</v>
      </c>
      <c r="L52" s="37">
        <v>11055</v>
      </c>
      <c r="M52" s="37">
        <v>9635</v>
      </c>
      <c r="N52" s="37">
        <v>8898</v>
      </c>
      <c r="O52" s="37">
        <v>7286</v>
      </c>
      <c r="P52" s="37">
        <v>8194</v>
      </c>
      <c r="Q52" s="36">
        <v>559</v>
      </c>
      <c r="R52" s="29">
        <f t="shared" si="0"/>
        <v>0</v>
      </c>
      <c r="S52">
        <v>38</v>
      </c>
      <c r="T52">
        <v>36</v>
      </c>
      <c r="U52">
        <v>8</v>
      </c>
      <c r="V52" s="27" t="s">
        <v>89</v>
      </c>
      <c r="W52" s="27" t="s">
        <v>94</v>
      </c>
    </row>
    <row r="53" spans="1:23" x14ac:dyDescent="0.25">
      <c r="A53" s="36">
        <v>11090</v>
      </c>
      <c r="B53" s="36" t="s">
        <v>398</v>
      </c>
      <c r="C53" s="37">
        <v>19988</v>
      </c>
      <c r="D53" s="37">
        <v>68161</v>
      </c>
      <c r="E53" s="36">
        <v>3.41</v>
      </c>
      <c r="F53" s="37">
        <v>8569</v>
      </c>
      <c r="G53" s="37">
        <v>5960</v>
      </c>
      <c r="H53" s="37">
        <v>4791</v>
      </c>
      <c r="I53" s="37">
        <v>5664</v>
      </c>
      <c r="J53" s="37">
        <v>5197</v>
      </c>
      <c r="K53" s="37">
        <v>5888</v>
      </c>
      <c r="L53" s="37">
        <v>5515</v>
      </c>
      <c r="M53" s="37">
        <v>5269</v>
      </c>
      <c r="N53" s="37">
        <v>4914</v>
      </c>
      <c r="O53" s="37">
        <v>5019</v>
      </c>
      <c r="P53" s="37">
        <v>5628</v>
      </c>
      <c r="Q53" s="37">
        <v>5747</v>
      </c>
      <c r="R53" s="29">
        <f t="shared" si="0"/>
        <v>0</v>
      </c>
      <c r="S53">
        <v>21</v>
      </c>
      <c r="T53">
        <v>37</v>
      </c>
      <c r="U53">
        <v>8</v>
      </c>
      <c r="V53" s="27" t="s">
        <v>89</v>
      </c>
      <c r="W53" s="27" t="s">
        <v>96</v>
      </c>
    </row>
    <row r="54" spans="1:23" x14ac:dyDescent="0.25">
      <c r="A54" s="36">
        <v>11091</v>
      </c>
      <c r="B54" s="36" t="s">
        <v>399</v>
      </c>
      <c r="C54" s="37">
        <v>27889</v>
      </c>
      <c r="D54" s="37">
        <v>114214</v>
      </c>
      <c r="E54" s="36">
        <v>4.0999999999999996</v>
      </c>
      <c r="F54" s="37">
        <v>8255</v>
      </c>
      <c r="G54" s="37">
        <v>9159</v>
      </c>
      <c r="H54" s="37">
        <v>8850</v>
      </c>
      <c r="I54" s="37">
        <v>8306</v>
      </c>
      <c r="J54" s="37">
        <v>9045</v>
      </c>
      <c r="K54" s="37">
        <v>10235</v>
      </c>
      <c r="L54" s="37">
        <v>10131</v>
      </c>
      <c r="M54" s="37">
        <v>9461</v>
      </c>
      <c r="N54" s="37">
        <v>9625</v>
      </c>
      <c r="O54" s="37">
        <v>8615</v>
      </c>
      <c r="P54" s="37">
        <v>11281</v>
      </c>
      <c r="Q54" s="37">
        <v>11251</v>
      </c>
      <c r="R54" s="29">
        <f t="shared" si="0"/>
        <v>0</v>
      </c>
      <c r="S54">
        <v>64</v>
      </c>
      <c r="T54">
        <v>38</v>
      </c>
      <c r="U54">
        <v>8</v>
      </c>
      <c r="V54" s="27" t="s">
        <v>89</v>
      </c>
      <c r="W54" s="27" t="s">
        <v>98</v>
      </c>
    </row>
    <row r="55" spans="1:23" x14ac:dyDescent="0.25">
      <c r="A55" s="36">
        <v>11092</v>
      </c>
      <c r="B55" s="36" t="s">
        <v>400</v>
      </c>
      <c r="C55" s="37">
        <v>45483</v>
      </c>
      <c r="D55" s="37">
        <v>160012</v>
      </c>
      <c r="E55" s="36">
        <v>3.52</v>
      </c>
      <c r="F55" s="37">
        <v>20633</v>
      </c>
      <c r="G55" s="37">
        <v>16059</v>
      </c>
      <c r="H55" s="37">
        <v>14381</v>
      </c>
      <c r="I55" s="37">
        <v>15193</v>
      </c>
      <c r="J55" s="37">
        <v>13493</v>
      </c>
      <c r="K55" s="37">
        <v>14269</v>
      </c>
      <c r="L55" s="37">
        <v>13544</v>
      </c>
      <c r="M55" s="37">
        <v>10900</v>
      </c>
      <c r="N55" s="37">
        <v>10676</v>
      </c>
      <c r="O55" s="37">
        <v>9839</v>
      </c>
      <c r="P55" s="37">
        <v>10731</v>
      </c>
      <c r="Q55" s="37">
        <v>10296</v>
      </c>
      <c r="R55" s="29">
        <f t="shared" si="0"/>
        <v>0</v>
      </c>
      <c r="S55">
        <v>65</v>
      </c>
      <c r="T55">
        <v>39</v>
      </c>
      <c r="U55">
        <v>8</v>
      </c>
      <c r="V55" s="27" t="s">
        <v>89</v>
      </c>
      <c r="W55" s="27" t="s">
        <v>100</v>
      </c>
    </row>
    <row r="56" spans="1:23" x14ac:dyDescent="0.25">
      <c r="A56" s="36">
        <v>11093</v>
      </c>
      <c r="B56" s="36" t="s">
        <v>401</v>
      </c>
      <c r="C56" s="37">
        <v>37762</v>
      </c>
      <c r="D56" s="37">
        <v>128149</v>
      </c>
      <c r="E56" s="36">
        <v>3.39</v>
      </c>
      <c r="F56" s="37">
        <v>13001</v>
      </c>
      <c r="G56" s="37">
        <v>13982</v>
      </c>
      <c r="H56" s="37">
        <v>14242</v>
      </c>
      <c r="I56" s="37">
        <v>11411</v>
      </c>
      <c r="J56" s="37">
        <v>8560</v>
      </c>
      <c r="K56" s="37">
        <v>14786</v>
      </c>
      <c r="L56" s="37">
        <v>12909</v>
      </c>
      <c r="M56" s="37">
        <v>8484</v>
      </c>
      <c r="N56" s="37">
        <v>8243</v>
      </c>
      <c r="O56" s="37">
        <v>6588</v>
      </c>
      <c r="P56" s="37">
        <v>8371</v>
      </c>
      <c r="Q56" s="37">
        <v>7572</v>
      </c>
      <c r="R56" s="29">
        <f t="shared" si="0"/>
        <v>0</v>
      </c>
      <c r="S56">
        <v>39</v>
      </c>
      <c r="T56">
        <v>40</v>
      </c>
      <c r="U56">
        <v>8</v>
      </c>
      <c r="V56" s="27" t="s">
        <v>89</v>
      </c>
      <c r="W56" s="27" t="s">
        <v>102</v>
      </c>
    </row>
    <row r="57" spans="1:23" x14ac:dyDescent="0.25">
      <c r="A57" s="36">
        <v>11094</v>
      </c>
      <c r="B57" s="36" t="s">
        <v>402</v>
      </c>
      <c r="C57" s="37">
        <v>11138</v>
      </c>
      <c r="D57" s="37">
        <v>44036</v>
      </c>
      <c r="E57" s="36">
        <v>3.95</v>
      </c>
      <c r="F57" s="37">
        <v>4279</v>
      </c>
      <c r="G57" s="37">
        <v>3861</v>
      </c>
      <c r="H57" s="37">
        <v>5348</v>
      </c>
      <c r="I57" s="37">
        <v>3810</v>
      </c>
      <c r="J57" s="37">
        <v>2945</v>
      </c>
      <c r="K57" s="37">
        <v>4347</v>
      </c>
      <c r="L57" s="37">
        <v>3529</v>
      </c>
      <c r="M57" s="37">
        <v>3219</v>
      </c>
      <c r="N57" s="37">
        <v>3413</v>
      </c>
      <c r="O57" s="37">
        <v>2503</v>
      </c>
      <c r="P57" s="37">
        <v>3569</v>
      </c>
      <c r="Q57" s="37">
        <v>3214</v>
      </c>
      <c r="R57" s="29">
        <f t="shared" si="0"/>
        <v>0</v>
      </c>
      <c r="S57">
        <v>2</v>
      </c>
      <c r="T57">
        <v>41</v>
      </c>
      <c r="U57">
        <v>8</v>
      </c>
      <c r="V57" s="27" t="s">
        <v>89</v>
      </c>
      <c r="W57" s="27" t="s">
        <v>104</v>
      </c>
    </row>
    <row r="58" spans="1:23" x14ac:dyDescent="0.25">
      <c r="A58" s="36">
        <v>11095</v>
      </c>
      <c r="B58" s="36" t="s">
        <v>403</v>
      </c>
      <c r="C58" s="37">
        <v>65103</v>
      </c>
      <c r="D58" s="37">
        <v>270422</v>
      </c>
      <c r="E58" s="36">
        <v>4.1500000000000004</v>
      </c>
      <c r="F58" s="37">
        <v>19786</v>
      </c>
      <c r="G58" s="37">
        <v>20082</v>
      </c>
      <c r="H58" s="37">
        <v>20334</v>
      </c>
      <c r="I58" s="37">
        <v>22893</v>
      </c>
      <c r="J58" s="37">
        <v>21974</v>
      </c>
      <c r="K58" s="37">
        <v>27643</v>
      </c>
      <c r="L58" s="37">
        <v>29073</v>
      </c>
      <c r="M58" s="37">
        <v>22318</v>
      </c>
      <c r="N58" s="37">
        <v>23595</v>
      </c>
      <c r="O58" s="37">
        <v>18256</v>
      </c>
      <c r="P58" s="37">
        <v>22525</v>
      </c>
      <c r="Q58" s="37">
        <v>21943</v>
      </c>
      <c r="R58" s="29">
        <f t="shared" si="0"/>
        <v>0</v>
      </c>
      <c r="S58">
        <v>80</v>
      </c>
      <c r="T58">
        <v>42</v>
      </c>
      <c r="U58">
        <v>8</v>
      </c>
      <c r="V58" s="27" t="s">
        <v>89</v>
      </c>
      <c r="W58" s="27" t="s">
        <v>106</v>
      </c>
    </row>
    <row r="59" spans="1:23" x14ac:dyDescent="0.25">
      <c r="A59" s="36">
        <v>11096</v>
      </c>
      <c r="B59" s="36" t="s">
        <v>404</v>
      </c>
      <c r="C59" s="37">
        <v>32237</v>
      </c>
      <c r="D59" s="37">
        <v>117173</v>
      </c>
      <c r="E59" s="36">
        <v>3.63</v>
      </c>
      <c r="F59" s="37">
        <v>12031</v>
      </c>
      <c r="G59" s="37">
        <v>10863</v>
      </c>
      <c r="H59" s="37">
        <v>17993</v>
      </c>
      <c r="I59" s="37">
        <v>7887</v>
      </c>
      <c r="J59" s="37">
        <v>7566</v>
      </c>
      <c r="K59" s="37">
        <v>10804</v>
      </c>
      <c r="L59" s="37">
        <v>10382</v>
      </c>
      <c r="M59" s="37">
        <v>7362</v>
      </c>
      <c r="N59" s="37">
        <v>8639</v>
      </c>
      <c r="O59" s="37">
        <v>7563</v>
      </c>
      <c r="P59" s="37">
        <v>8255</v>
      </c>
      <c r="Q59" s="37">
        <v>7828</v>
      </c>
      <c r="R59" s="29">
        <f t="shared" si="0"/>
        <v>0</v>
      </c>
      <c r="S59">
        <v>53</v>
      </c>
      <c r="T59">
        <v>43</v>
      </c>
      <c r="U59">
        <v>8</v>
      </c>
      <c r="V59" s="27" t="s">
        <v>89</v>
      </c>
      <c r="W59" s="27" t="s">
        <v>109</v>
      </c>
    </row>
    <row r="60" spans="1:23" x14ac:dyDescent="0.25">
      <c r="A60" s="36">
        <v>11097</v>
      </c>
      <c r="B60" s="36" t="s">
        <v>405</v>
      </c>
      <c r="C60" s="37">
        <v>43296</v>
      </c>
      <c r="D60" s="37">
        <v>166486</v>
      </c>
      <c r="E60" s="36">
        <v>3.85</v>
      </c>
      <c r="F60" s="37">
        <v>15215</v>
      </c>
      <c r="G60" s="37">
        <v>14852</v>
      </c>
      <c r="H60" s="37">
        <v>10779</v>
      </c>
      <c r="I60" s="37">
        <v>12792</v>
      </c>
      <c r="J60" s="37">
        <v>13737</v>
      </c>
      <c r="K60" s="37">
        <v>16836</v>
      </c>
      <c r="L60" s="37">
        <v>15392</v>
      </c>
      <c r="M60" s="37">
        <v>12539</v>
      </c>
      <c r="N60" s="37">
        <v>14873</v>
      </c>
      <c r="O60" s="37">
        <v>11780</v>
      </c>
      <c r="P60" s="37">
        <v>14377</v>
      </c>
      <c r="Q60" s="37">
        <v>13314</v>
      </c>
      <c r="R60" s="29">
        <f t="shared" si="0"/>
        <v>0</v>
      </c>
      <c r="S60">
        <v>66</v>
      </c>
      <c r="T60">
        <v>44</v>
      </c>
      <c r="U60">
        <v>8</v>
      </c>
      <c r="V60" s="27" t="s">
        <v>89</v>
      </c>
      <c r="W60" s="27" t="s">
        <v>111</v>
      </c>
    </row>
    <row r="61" spans="1:23" x14ac:dyDescent="0.25">
      <c r="A61" s="36">
        <v>11098</v>
      </c>
      <c r="B61" s="36" t="s">
        <v>406</v>
      </c>
      <c r="C61" s="37">
        <v>41259</v>
      </c>
      <c r="D61" s="37">
        <v>171965</v>
      </c>
      <c r="E61" s="36">
        <v>4.17</v>
      </c>
      <c r="F61" s="37">
        <v>17536</v>
      </c>
      <c r="G61" s="37">
        <v>12607</v>
      </c>
      <c r="H61" s="37">
        <v>11651</v>
      </c>
      <c r="I61" s="37">
        <v>13427</v>
      </c>
      <c r="J61" s="37">
        <v>13998</v>
      </c>
      <c r="K61" s="37">
        <v>16523</v>
      </c>
      <c r="L61" s="37">
        <v>15018</v>
      </c>
      <c r="M61" s="37">
        <v>13540</v>
      </c>
      <c r="N61" s="37">
        <v>13000</v>
      </c>
      <c r="O61" s="37">
        <v>13061</v>
      </c>
      <c r="P61" s="37">
        <v>24802</v>
      </c>
      <c r="Q61" s="37">
        <v>6807</v>
      </c>
      <c r="R61" s="29">
        <f t="shared" si="0"/>
        <v>0</v>
      </c>
      <c r="S61">
        <v>67</v>
      </c>
      <c r="T61">
        <v>45</v>
      </c>
      <c r="U61">
        <v>8</v>
      </c>
      <c r="V61" s="27" t="s">
        <v>89</v>
      </c>
      <c r="W61" s="27" t="s">
        <v>113</v>
      </c>
    </row>
    <row r="62" spans="1:23" x14ac:dyDescent="0.25">
      <c r="A62" s="36">
        <v>11099</v>
      </c>
      <c r="B62" s="36" t="s">
        <v>407</v>
      </c>
      <c r="C62" s="37">
        <v>24835</v>
      </c>
      <c r="D62" s="37">
        <v>100803</v>
      </c>
      <c r="E62" s="36">
        <v>4.0599999999999996</v>
      </c>
      <c r="F62" s="37">
        <v>10349</v>
      </c>
      <c r="G62" s="37">
        <v>8587</v>
      </c>
      <c r="H62" s="37">
        <v>9710</v>
      </c>
      <c r="I62" s="37">
        <v>8869</v>
      </c>
      <c r="J62" s="37">
        <v>7172</v>
      </c>
      <c r="K62" s="37">
        <v>9177</v>
      </c>
      <c r="L62" s="37">
        <v>9985</v>
      </c>
      <c r="M62" s="37">
        <v>9230</v>
      </c>
      <c r="N62" s="37">
        <v>7318</v>
      </c>
      <c r="O62" s="37">
        <v>6493</v>
      </c>
      <c r="P62" s="37">
        <v>7393</v>
      </c>
      <c r="Q62" s="37">
        <v>6520</v>
      </c>
      <c r="R62" s="29">
        <f t="shared" si="0"/>
        <v>0</v>
      </c>
      <c r="S62">
        <v>40</v>
      </c>
      <c r="T62">
        <v>46</v>
      </c>
      <c r="U62">
        <v>8</v>
      </c>
      <c r="V62" s="27" t="s">
        <v>89</v>
      </c>
      <c r="W62" s="27" t="s">
        <v>115</v>
      </c>
    </row>
    <row r="63" spans="1:23" x14ac:dyDescent="0.25">
      <c r="A63" s="36">
        <v>11100</v>
      </c>
      <c r="B63" s="36" t="s">
        <v>408</v>
      </c>
      <c r="C63" s="37">
        <v>25675</v>
      </c>
      <c r="D63" s="37">
        <v>95796</v>
      </c>
      <c r="E63" s="36">
        <v>3.73</v>
      </c>
      <c r="F63" s="37">
        <v>9370</v>
      </c>
      <c r="G63" s="37">
        <v>8739</v>
      </c>
      <c r="H63" s="37">
        <v>11106</v>
      </c>
      <c r="I63" s="37">
        <v>7867</v>
      </c>
      <c r="J63" s="37">
        <v>6002</v>
      </c>
      <c r="K63" s="37">
        <v>7704</v>
      </c>
      <c r="L63" s="37">
        <v>15449</v>
      </c>
      <c r="M63" s="37">
        <v>8541</v>
      </c>
      <c r="N63" s="37">
        <v>7358</v>
      </c>
      <c r="O63" s="37">
        <v>3883</v>
      </c>
      <c r="P63" s="37">
        <v>4461</v>
      </c>
      <c r="Q63" s="37">
        <v>5319</v>
      </c>
      <c r="R63" s="29">
        <f t="shared" si="0"/>
        <v>0</v>
      </c>
      <c r="S63">
        <v>22</v>
      </c>
      <c r="T63">
        <v>47</v>
      </c>
      <c r="U63">
        <v>8</v>
      </c>
      <c r="V63" s="27" t="s">
        <v>89</v>
      </c>
      <c r="W63" s="27" t="s">
        <v>117</v>
      </c>
    </row>
    <row r="64" spans="1:23" x14ac:dyDescent="0.25">
      <c r="A64" s="36">
        <v>11101</v>
      </c>
      <c r="B64" s="36" t="s">
        <v>409</v>
      </c>
      <c r="C64" s="37">
        <v>28197</v>
      </c>
      <c r="D64" s="37">
        <v>112507</v>
      </c>
      <c r="E64" s="36">
        <v>3.99</v>
      </c>
      <c r="F64" s="37">
        <v>10278</v>
      </c>
      <c r="G64" s="37">
        <v>9670</v>
      </c>
      <c r="H64" s="37">
        <v>12423</v>
      </c>
      <c r="I64" s="37">
        <v>8845</v>
      </c>
      <c r="J64" s="37">
        <v>9639</v>
      </c>
      <c r="K64" s="37">
        <v>9570</v>
      </c>
      <c r="L64" s="37">
        <v>9715</v>
      </c>
      <c r="M64" s="37">
        <v>7965</v>
      </c>
      <c r="N64" s="37">
        <v>9732</v>
      </c>
      <c r="O64" s="37">
        <v>7835</v>
      </c>
      <c r="P64" s="37">
        <v>8739</v>
      </c>
      <c r="Q64" s="37">
        <v>8114</v>
      </c>
      <c r="R64" s="29">
        <f t="shared" si="0"/>
        <v>0</v>
      </c>
      <c r="S64">
        <v>41</v>
      </c>
      <c r="T64">
        <v>48</v>
      </c>
      <c r="U64">
        <v>8</v>
      </c>
      <c r="V64" s="27" t="s">
        <v>89</v>
      </c>
      <c r="W64" s="27" t="s">
        <v>119</v>
      </c>
    </row>
    <row r="65" spans="1:23" x14ac:dyDescent="0.25">
      <c r="A65" s="36">
        <v>11102</v>
      </c>
      <c r="B65" s="36" t="s">
        <v>410</v>
      </c>
      <c r="C65" s="37">
        <v>27683</v>
      </c>
      <c r="D65" s="37">
        <v>100936</v>
      </c>
      <c r="E65" s="36">
        <v>3.65</v>
      </c>
      <c r="F65" s="37">
        <v>11945</v>
      </c>
      <c r="G65" s="37">
        <v>10335</v>
      </c>
      <c r="H65" s="37">
        <v>8452</v>
      </c>
      <c r="I65" s="37">
        <v>8753</v>
      </c>
      <c r="J65" s="37">
        <v>6935</v>
      </c>
      <c r="K65" s="37">
        <v>10719</v>
      </c>
      <c r="L65" s="37">
        <v>8771</v>
      </c>
      <c r="M65" s="37">
        <v>6292</v>
      </c>
      <c r="N65" s="37">
        <v>7123</v>
      </c>
      <c r="O65" s="37">
        <v>7143</v>
      </c>
      <c r="P65" s="37">
        <v>7319</v>
      </c>
      <c r="Q65" s="37">
        <v>7155</v>
      </c>
      <c r="R65" s="29">
        <f t="shared" si="0"/>
        <v>0</v>
      </c>
      <c r="S65">
        <v>28</v>
      </c>
      <c r="T65">
        <v>49</v>
      </c>
      <c r="U65">
        <v>8</v>
      </c>
      <c r="V65" s="27" t="s">
        <v>89</v>
      </c>
      <c r="W65" s="27" t="s">
        <v>121</v>
      </c>
    </row>
    <row r="66" spans="1:23" x14ac:dyDescent="0.25">
      <c r="A66" s="36">
        <v>11103</v>
      </c>
      <c r="B66" s="36" t="s">
        <v>411</v>
      </c>
      <c r="C66" s="37">
        <v>26088</v>
      </c>
      <c r="D66" s="37">
        <v>96087</v>
      </c>
      <c r="E66" s="36">
        <v>3.68</v>
      </c>
      <c r="F66" s="37">
        <v>10582</v>
      </c>
      <c r="G66" s="37">
        <v>10198</v>
      </c>
      <c r="H66" s="37">
        <v>10503</v>
      </c>
      <c r="I66" s="37">
        <v>9148</v>
      </c>
      <c r="J66" s="37">
        <v>5843</v>
      </c>
      <c r="K66" s="37">
        <v>8982</v>
      </c>
      <c r="L66" s="37">
        <v>7070</v>
      </c>
      <c r="M66" s="37">
        <v>6911</v>
      </c>
      <c r="N66" s="37">
        <v>7047</v>
      </c>
      <c r="O66" s="37">
        <v>6183</v>
      </c>
      <c r="P66" s="37">
        <v>6873</v>
      </c>
      <c r="Q66" s="37">
        <v>6751</v>
      </c>
      <c r="R66" s="29">
        <f t="shared" si="0"/>
        <v>0</v>
      </c>
      <c r="S66">
        <v>29</v>
      </c>
      <c r="T66">
        <v>50</v>
      </c>
      <c r="U66">
        <v>8</v>
      </c>
      <c r="V66" s="27" t="s">
        <v>89</v>
      </c>
      <c r="W66" s="27" t="s">
        <v>123</v>
      </c>
    </row>
    <row r="67" spans="1:23" x14ac:dyDescent="0.25">
      <c r="A67" s="36">
        <v>11104</v>
      </c>
      <c r="B67" s="36" t="s">
        <v>412</v>
      </c>
      <c r="C67" s="37">
        <v>36928</v>
      </c>
      <c r="D67" s="37">
        <v>129307</v>
      </c>
      <c r="E67" s="36">
        <v>3.5</v>
      </c>
      <c r="F67" s="37">
        <v>16972</v>
      </c>
      <c r="G67" s="37">
        <v>16554</v>
      </c>
      <c r="H67" s="37">
        <v>11183</v>
      </c>
      <c r="I67" s="37">
        <v>11195</v>
      </c>
      <c r="J67" s="37">
        <v>10307</v>
      </c>
      <c r="K67" s="37">
        <v>11488</v>
      </c>
      <c r="L67" s="37">
        <v>10510</v>
      </c>
      <c r="M67" s="37">
        <v>11475</v>
      </c>
      <c r="N67" s="37">
        <v>8400</v>
      </c>
      <c r="O67" s="37">
        <v>8449</v>
      </c>
      <c r="P67" s="37">
        <v>8216</v>
      </c>
      <c r="Q67" s="37">
        <v>4558</v>
      </c>
      <c r="R67" s="29">
        <f t="shared" si="0"/>
        <v>0</v>
      </c>
      <c r="S67">
        <v>23</v>
      </c>
      <c r="T67">
        <v>2</v>
      </c>
      <c r="U67">
        <v>8</v>
      </c>
      <c r="V67" s="27" t="s">
        <v>8</v>
      </c>
      <c r="W67" s="27" t="s">
        <v>13</v>
      </c>
    </row>
    <row r="68" spans="1:23" x14ac:dyDescent="0.25">
      <c r="A68" s="36">
        <v>11105</v>
      </c>
      <c r="B68" s="36" t="s">
        <v>413</v>
      </c>
      <c r="C68" s="37">
        <v>37302</v>
      </c>
      <c r="D68" s="37">
        <v>124207</v>
      </c>
      <c r="E68" s="36">
        <v>3.33</v>
      </c>
      <c r="F68" s="37">
        <v>19829</v>
      </c>
      <c r="G68" s="37">
        <v>13243</v>
      </c>
      <c r="H68" s="37">
        <v>11186</v>
      </c>
      <c r="I68" s="37">
        <v>9585</v>
      </c>
      <c r="J68" s="37">
        <v>8399</v>
      </c>
      <c r="K68" s="37">
        <v>10284</v>
      </c>
      <c r="L68" s="37">
        <v>10042</v>
      </c>
      <c r="M68" s="37">
        <v>9557</v>
      </c>
      <c r="N68" s="37">
        <v>8459</v>
      </c>
      <c r="O68" s="37">
        <v>7837</v>
      </c>
      <c r="P68" s="37">
        <v>8410</v>
      </c>
      <c r="Q68" s="37">
        <v>7377</v>
      </c>
      <c r="R68" s="29">
        <f t="shared" si="0"/>
        <v>0</v>
      </c>
      <c r="S68">
        <v>42</v>
      </c>
      <c r="T68">
        <v>3</v>
      </c>
      <c r="U68">
        <v>8</v>
      </c>
      <c r="V68" s="27" t="s">
        <v>8</v>
      </c>
      <c r="W68" s="27" t="s">
        <v>17</v>
      </c>
    </row>
    <row r="69" spans="1:23" x14ac:dyDescent="0.25">
      <c r="A69" s="36">
        <v>11106</v>
      </c>
      <c r="B69" s="36" t="s">
        <v>414</v>
      </c>
      <c r="C69" s="37">
        <v>29854</v>
      </c>
      <c r="D69" s="37">
        <v>116903</v>
      </c>
      <c r="E69" s="36">
        <v>3.92</v>
      </c>
      <c r="F69" s="37">
        <v>15113</v>
      </c>
      <c r="G69" s="37">
        <v>13319</v>
      </c>
      <c r="H69" s="37">
        <v>10562</v>
      </c>
      <c r="I69" s="37">
        <v>10915</v>
      </c>
      <c r="J69" s="37">
        <v>8249</v>
      </c>
      <c r="K69" s="37">
        <v>11208</v>
      </c>
      <c r="L69" s="37">
        <v>10475</v>
      </c>
      <c r="M69" s="37">
        <v>9268</v>
      </c>
      <c r="N69" s="37">
        <v>7088</v>
      </c>
      <c r="O69" s="37">
        <v>6062</v>
      </c>
      <c r="P69" s="37">
        <v>7869</v>
      </c>
      <c r="Q69" s="37">
        <v>6830</v>
      </c>
      <c r="R69" s="29">
        <f t="shared" ref="R69:R91" si="1">+A69-W69</f>
        <v>0</v>
      </c>
      <c r="S69">
        <v>30</v>
      </c>
      <c r="T69">
        <v>4</v>
      </c>
      <c r="U69">
        <v>8</v>
      </c>
      <c r="V69" s="27" t="s">
        <v>8</v>
      </c>
      <c r="W69" s="27" t="s">
        <v>19</v>
      </c>
    </row>
    <row r="70" spans="1:23" x14ac:dyDescent="0.25">
      <c r="A70" s="36">
        <v>11107</v>
      </c>
      <c r="B70" s="36" t="s">
        <v>415</v>
      </c>
      <c r="C70" s="37">
        <v>19091</v>
      </c>
      <c r="D70" s="37">
        <v>79651</v>
      </c>
      <c r="E70" s="36">
        <v>4.17</v>
      </c>
      <c r="F70" s="37">
        <v>9449</v>
      </c>
      <c r="G70" s="37">
        <v>9694</v>
      </c>
      <c r="H70" s="37">
        <v>7948</v>
      </c>
      <c r="I70" s="37">
        <v>5985</v>
      </c>
      <c r="J70" s="37">
        <v>5596</v>
      </c>
      <c r="K70" s="37">
        <v>7209</v>
      </c>
      <c r="L70" s="37">
        <v>7496</v>
      </c>
      <c r="M70" s="37">
        <v>6081</v>
      </c>
      <c r="N70" s="37">
        <v>5238</v>
      </c>
      <c r="O70" s="37">
        <v>4857</v>
      </c>
      <c r="P70" s="37">
        <v>5491</v>
      </c>
      <c r="Q70" s="37">
        <v>4618</v>
      </c>
      <c r="R70" s="29">
        <f t="shared" si="1"/>
        <v>0</v>
      </c>
      <c r="S70">
        <v>7</v>
      </c>
      <c r="T70">
        <v>5</v>
      </c>
      <c r="U70">
        <v>8</v>
      </c>
      <c r="V70" s="27" t="s">
        <v>8</v>
      </c>
      <c r="W70" s="27" t="s">
        <v>22</v>
      </c>
    </row>
    <row r="71" spans="1:23" x14ac:dyDescent="0.25">
      <c r="A71" s="36">
        <v>11108</v>
      </c>
      <c r="B71" s="36" t="s">
        <v>416</v>
      </c>
      <c r="C71" s="37">
        <v>39772</v>
      </c>
      <c r="D71" s="37">
        <v>171987</v>
      </c>
      <c r="E71" s="36">
        <v>4.32</v>
      </c>
      <c r="F71" s="37">
        <v>23269</v>
      </c>
      <c r="G71" s="37">
        <v>17481</v>
      </c>
      <c r="H71" s="37">
        <v>14106</v>
      </c>
      <c r="I71" s="37">
        <v>16152</v>
      </c>
      <c r="J71" s="37">
        <v>15021</v>
      </c>
      <c r="K71" s="37">
        <v>17891</v>
      </c>
      <c r="L71" s="37">
        <v>14008</v>
      </c>
      <c r="M71" s="37">
        <v>12361</v>
      </c>
      <c r="N71" s="37">
        <v>12208</v>
      </c>
      <c r="O71" s="37">
        <v>10226</v>
      </c>
      <c r="P71" s="37">
        <v>10727</v>
      </c>
      <c r="Q71" s="37">
        <v>8804</v>
      </c>
      <c r="R71" s="29">
        <f t="shared" si="1"/>
        <v>0</v>
      </c>
      <c r="S71">
        <v>31</v>
      </c>
      <c r="T71">
        <v>6</v>
      </c>
      <c r="U71">
        <v>8</v>
      </c>
      <c r="V71" s="27" t="s">
        <v>8</v>
      </c>
      <c r="W71" s="27" t="s">
        <v>24</v>
      </c>
    </row>
    <row r="72" spans="1:23" x14ac:dyDescent="0.25">
      <c r="A72" s="36">
        <v>11109</v>
      </c>
      <c r="B72" s="36" t="s">
        <v>417</v>
      </c>
      <c r="C72" s="37">
        <v>48371</v>
      </c>
      <c r="D72" s="37">
        <v>159170</v>
      </c>
      <c r="E72" s="36">
        <v>3.29</v>
      </c>
      <c r="F72" s="37">
        <v>24229</v>
      </c>
      <c r="G72" s="37">
        <v>20988</v>
      </c>
      <c r="H72" s="37">
        <v>12283</v>
      </c>
      <c r="I72" s="37">
        <v>10922</v>
      </c>
      <c r="J72" s="37">
        <v>9779</v>
      </c>
      <c r="K72" s="37">
        <v>11932</v>
      </c>
      <c r="L72" s="37">
        <v>12464</v>
      </c>
      <c r="M72" s="37">
        <v>12770</v>
      </c>
      <c r="N72" s="37">
        <v>11413</v>
      </c>
      <c r="O72" s="37">
        <v>10706</v>
      </c>
      <c r="P72" s="37">
        <v>12388</v>
      </c>
      <c r="Q72" s="37">
        <v>9306</v>
      </c>
      <c r="R72" s="29">
        <f t="shared" si="1"/>
        <v>0</v>
      </c>
      <c r="S72">
        <v>60</v>
      </c>
      <c r="T72">
        <v>7</v>
      </c>
      <c r="U72">
        <v>8</v>
      </c>
      <c r="V72" s="27" t="s">
        <v>8</v>
      </c>
      <c r="W72" s="27" t="s">
        <v>26</v>
      </c>
    </row>
    <row r="73" spans="1:23" x14ac:dyDescent="0.25">
      <c r="A73" s="36">
        <v>11110</v>
      </c>
      <c r="B73" s="36" t="s">
        <v>418</v>
      </c>
      <c r="C73" s="37">
        <v>48801</v>
      </c>
      <c r="D73" s="37">
        <v>197568</v>
      </c>
      <c r="E73" s="36">
        <v>4.05</v>
      </c>
      <c r="F73" s="37">
        <v>16981</v>
      </c>
      <c r="G73" s="37">
        <v>18920</v>
      </c>
      <c r="H73" s="37">
        <v>18262</v>
      </c>
      <c r="I73" s="37">
        <v>17448</v>
      </c>
      <c r="J73" s="37">
        <v>15544</v>
      </c>
      <c r="K73" s="37">
        <v>17114</v>
      </c>
      <c r="L73" s="37">
        <v>16147</v>
      </c>
      <c r="M73" s="37">
        <v>19238</v>
      </c>
      <c r="N73" s="37">
        <v>16435</v>
      </c>
      <c r="O73" s="37">
        <v>12575</v>
      </c>
      <c r="P73" s="37">
        <v>14963</v>
      </c>
      <c r="Q73" s="37">
        <v>13942</v>
      </c>
      <c r="R73" s="29">
        <f t="shared" si="1"/>
        <v>0</v>
      </c>
      <c r="S73">
        <v>68</v>
      </c>
      <c r="T73">
        <v>8</v>
      </c>
      <c r="U73">
        <v>8</v>
      </c>
      <c r="V73" s="27" t="s">
        <v>8</v>
      </c>
      <c r="W73" s="27" t="s">
        <v>28</v>
      </c>
    </row>
    <row r="74" spans="1:23" x14ac:dyDescent="0.25">
      <c r="A74" s="36">
        <v>11111</v>
      </c>
      <c r="B74" s="36" t="s">
        <v>419</v>
      </c>
      <c r="C74" s="37">
        <v>39260</v>
      </c>
      <c r="D74" s="37">
        <v>151856</v>
      </c>
      <c r="E74" s="36">
        <v>3.87</v>
      </c>
      <c r="F74" s="37">
        <v>18229</v>
      </c>
      <c r="G74" s="37">
        <v>17150</v>
      </c>
      <c r="H74" s="37">
        <v>19729</v>
      </c>
      <c r="I74" s="37">
        <v>16040</v>
      </c>
      <c r="J74" s="37">
        <v>9466</v>
      </c>
      <c r="K74" s="37">
        <v>11673</v>
      </c>
      <c r="L74" s="37">
        <v>12114</v>
      </c>
      <c r="M74" s="37">
        <v>8718</v>
      </c>
      <c r="N74" s="37">
        <v>9754</v>
      </c>
      <c r="O74" s="37">
        <v>10022</v>
      </c>
      <c r="P74" s="37">
        <v>10216</v>
      </c>
      <c r="Q74" s="37">
        <v>8746</v>
      </c>
      <c r="R74" s="29">
        <f t="shared" si="1"/>
        <v>0</v>
      </c>
      <c r="S74">
        <v>43</v>
      </c>
      <c r="T74">
        <v>9</v>
      </c>
      <c r="U74">
        <v>8</v>
      </c>
      <c r="V74" s="27" t="s">
        <v>8</v>
      </c>
      <c r="W74" s="27" t="s">
        <v>31</v>
      </c>
    </row>
    <row r="75" spans="1:23" x14ac:dyDescent="0.25">
      <c r="A75" s="36">
        <v>11112</v>
      </c>
      <c r="B75" s="36" t="s">
        <v>420</v>
      </c>
      <c r="C75" s="37">
        <v>39800</v>
      </c>
      <c r="D75" s="37">
        <v>141278</v>
      </c>
      <c r="E75" s="36">
        <v>3.55</v>
      </c>
      <c r="F75" s="37">
        <v>20228</v>
      </c>
      <c r="G75" s="37">
        <v>17703</v>
      </c>
      <c r="H75" s="37">
        <v>14824</v>
      </c>
      <c r="I75" s="37">
        <v>12612</v>
      </c>
      <c r="J75" s="37">
        <v>9220</v>
      </c>
      <c r="K75" s="37">
        <v>11420</v>
      </c>
      <c r="L75" s="37">
        <v>10968</v>
      </c>
      <c r="M75" s="37">
        <v>9010</v>
      </c>
      <c r="N75" s="37">
        <v>9780</v>
      </c>
      <c r="O75" s="37">
        <v>9170</v>
      </c>
      <c r="P75" s="37">
        <v>9413</v>
      </c>
      <c r="Q75" s="37">
        <v>6936</v>
      </c>
      <c r="R75" s="29">
        <f t="shared" si="1"/>
        <v>0</v>
      </c>
      <c r="S75">
        <v>54</v>
      </c>
      <c r="T75">
        <v>10</v>
      </c>
      <c r="U75">
        <v>8</v>
      </c>
      <c r="V75" s="27" t="s">
        <v>8</v>
      </c>
      <c r="W75" s="27" t="s">
        <v>33</v>
      </c>
    </row>
    <row r="76" spans="1:23" x14ac:dyDescent="0.25">
      <c r="A76" s="36">
        <v>11446</v>
      </c>
      <c r="B76" s="36" t="s">
        <v>421</v>
      </c>
      <c r="C76" s="37">
        <v>122489</v>
      </c>
      <c r="D76" s="37">
        <v>456650</v>
      </c>
      <c r="E76" s="36">
        <v>3.73</v>
      </c>
      <c r="F76" s="37">
        <v>69756</v>
      </c>
      <c r="G76" s="37">
        <v>45859</v>
      </c>
      <c r="H76" s="37">
        <v>36121</v>
      </c>
      <c r="I76" s="37">
        <v>37507</v>
      </c>
      <c r="J76" s="37">
        <v>35367</v>
      </c>
      <c r="K76" s="37">
        <v>42819</v>
      </c>
      <c r="L76" s="37">
        <v>34963</v>
      </c>
      <c r="M76" s="37">
        <v>55373</v>
      </c>
      <c r="N76" s="37">
        <v>28227</v>
      </c>
      <c r="O76" s="37">
        <v>24058</v>
      </c>
      <c r="P76" s="37">
        <v>23567</v>
      </c>
      <c r="Q76" s="37">
        <v>23034</v>
      </c>
      <c r="R76" s="29">
        <f t="shared" si="1"/>
        <v>0</v>
      </c>
      <c r="S76">
        <v>77</v>
      </c>
      <c r="T76">
        <v>86</v>
      </c>
      <c r="U76">
        <v>8</v>
      </c>
      <c r="V76" s="27" t="s">
        <v>162</v>
      </c>
      <c r="W76" s="27" t="s">
        <v>200</v>
      </c>
    </row>
    <row r="77" spans="1:23" x14ac:dyDescent="0.25">
      <c r="A77" s="36">
        <v>11447</v>
      </c>
      <c r="B77" s="36" t="s">
        <v>422</v>
      </c>
      <c r="C77" s="37">
        <v>47372</v>
      </c>
      <c r="D77" s="37">
        <v>194528</v>
      </c>
      <c r="E77" s="36">
        <v>4.1100000000000003</v>
      </c>
      <c r="F77" s="37">
        <v>24549</v>
      </c>
      <c r="G77" s="37">
        <v>21298</v>
      </c>
      <c r="H77" s="37">
        <v>20418</v>
      </c>
      <c r="I77" s="37">
        <v>16818</v>
      </c>
      <c r="J77" s="37">
        <v>13596</v>
      </c>
      <c r="K77" s="37">
        <v>14902</v>
      </c>
      <c r="L77" s="37">
        <v>12892</v>
      </c>
      <c r="M77" s="37">
        <v>14182</v>
      </c>
      <c r="N77" s="37">
        <v>15701</v>
      </c>
      <c r="O77" s="37">
        <v>12589</v>
      </c>
      <c r="P77" s="37">
        <v>14115</v>
      </c>
      <c r="Q77" s="37">
        <v>13468</v>
      </c>
      <c r="R77" s="29">
        <f t="shared" si="1"/>
        <v>0</v>
      </c>
      <c r="S77">
        <v>61</v>
      </c>
      <c r="T77">
        <v>32</v>
      </c>
      <c r="U77">
        <v>8</v>
      </c>
      <c r="V77" s="27" t="s">
        <v>58</v>
      </c>
      <c r="W77" s="27" t="s">
        <v>82</v>
      </c>
    </row>
    <row r="78" spans="1:23" x14ac:dyDescent="0.25">
      <c r="A78" s="36">
        <v>11448</v>
      </c>
      <c r="B78" s="36" t="s">
        <v>423</v>
      </c>
      <c r="C78" s="37">
        <v>75661</v>
      </c>
      <c r="D78" s="37">
        <v>303706</v>
      </c>
      <c r="E78" s="36">
        <v>4.01</v>
      </c>
      <c r="F78" s="37">
        <v>39102</v>
      </c>
      <c r="G78" s="37">
        <v>34689</v>
      </c>
      <c r="H78" s="37">
        <v>24043</v>
      </c>
      <c r="I78" s="37">
        <v>29219</v>
      </c>
      <c r="J78" s="37">
        <v>22558</v>
      </c>
      <c r="K78" s="37">
        <v>28548</v>
      </c>
      <c r="L78" s="37">
        <v>24035</v>
      </c>
      <c r="M78" s="37">
        <v>19727</v>
      </c>
      <c r="N78" s="37">
        <v>19342</v>
      </c>
      <c r="O78" s="37">
        <v>19136</v>
      </c>
      <c r="P78" s="37">
        <v>22701</v>
      </c>
      <c r="Q78" s="37">
        <v>20606</v>
      </c>
      <c r="R78" s="29">
        <f t="shared" si="1"/>
        <v>0</v>
      </c>
      <c r="S78">
        <v>81</v>
      </c>
      <c r="T78">
        <v>57</v>
      </c>
      <c r="U78">
        <v>8</v>
      </c>
      <c r="V78" s="27" t="s">
        <v>129</v>
      </c>
      <c r="W78" s="27" t="s">
        <v>138</v>
      </c>
    </row>
    <row r="79" spans="1:23" ht="26.4" x14ac:dyDescent="0.25">
      <c r="A79" s="36">
        <v>11450</v>
      </c>
      <c r="B79" s="36" t="s">
        <v>424</v>
      </c>
      <c r="C79" s="37">
        <v>134657</v>
      </c>
      <c r="D79" s="37">
        <v>483950</v>
      </c>
      <c r="E79" s="36">
        <v>3.59</v>
      </c>
      <c r="F79" s="37">
        <v>51554</v>
      </c>
      <c r="G79" s="37">
        <v>48931</v>
      </c>
      <c r="H79" s="37">
        <v>45170</v>
      </c>
      <c r="I79" s="37">
        <v>45080</v>
      </c>
      <c r="J79" s="37">
        <v>38492</v>
      </c>
      <c r="K79" s="37">
        <v>44888</v>
      </c>
      <c r="L79" s="37">
        <v>46188</v>
      </c>
      <c r="M79" s="37">
        <v>45098</v>
      </c>
      <c r="N79" s="37">
        <v>35109</v>
      </c>
      <c r="O79" s="37">
        <v>26789</v>
      </c>
      <c r="P79" s="37">
        <v>25972</v>
      </c>
      <c r="Q79" s="37">
        <v>30680</v>
      </c>
      <c r="R79" s="29">
        <f t="shared" si="1"/>
        <v>0</v>
      </c>
      <c r="S79">
        <v>82</v>
      </c>
      <c r="T79">
        <v>51</v>
      </c>
      <c r="U79">
        <v>8</v>
      </c>
      <c r="V79" s="27" t="s">
        <v>89</v>
      </c>
      <c r="W79" s="27" t="s">
        <v>125</v>
      </c>
    </row>
    <row r="80" spans="1:23" ht="26.4" x14ac:dyDescent="0.25">
      <c r="A80" s="36">
        <v>11451</v>
      </c>
      <c r="B80" s="36" t="s">
        <v>425</v>
      </c>
      <c r="C80" s="37">
        <v>64374</v>
      </c>
      <c r="D80" s="37">
        <v>232891</v>
      </c>
      <c r="E80" s="36">
        <v>3.62</v>
      </c>
      <c r="F80" s="37">
        <v>26392</v>
      </c>
      <c r="G80" s="37">
        <v>32879</v>
      </c>
      <c r="H80" s="37">
        <v>23649</v>
      </c>
      <c r="I80" s="37">
        <v>18630</v>
      </c>
      <c r="J80" s="37">
        <v>14263</v>
      </c>
      <c r="K80" s="37">
        <v>20124</v>
      </c>
      <c r="L80" s="37">
        <v>21319</v>
      </c>
      <c r="M80" s="37">
        <v>17355</v>
      </c>
      <c r="N80" s="37">
        <v>13459</v>
      </c>
      <c r="O80" s="37">
        <v>17302</v>
      </c>
      <c r="P80" s="37">
        <v>14128</v>
      </c>
      <c r="Q80" s="37">
        <v>13391</v>
      </c>
      <c r="R80" s="29">
        <f t="shared" si="1"/>
        <v>0</v>
      </c>
      <c r="S80">
        <v>74</v>
      </c>
      <c r="T80">
        <v>11</v>
      </c>
      <c r="U80">
        <v>8</v>
      </c>
      <c r="V80" s="27" t="s">
        <v>8</v>
      </c>
      <c r="W80" s="27" t="s">
        <v>35</v>
      </c>
    </row>
    <row r="81" spans="1:23" x14ac:dyDescent="0.25">
      <c r="A81" s="36">
        <v>14133</v>
      </c>
      <c r="B81" s="36" t="s">
        <v>426</v>
      </c>
      <c r="C81" s="37">
        <v>28311</v>
      </c>
      <c r="D81" s="37">
        <v>110904</v>
      </c>
      <c r="E81" s="36">
        <v>3.92</v>
      </c>
      <c r="F81" s="37">
        <v>14514</v>
      </c>
      <c r="G81" s="37">
        <v>13847</v>
      </c>
      <c r="H81" s="37">
        <v>11521</v>
      </c>
      <c r="I81" s="37">
        <v>10786</v>
      </c>
      <c r="J81" s="37">
        <v>7599</v>
      </c>
      <c r="K81" s="37">
        <v>9983</v>
      </c>
      <c r="L81" s="37">
        <v>8118</v>
      </c>
      <c r="M81" s="37">
        <v>6678</v>
      </c>
      <c r="N81" s="37">
        <v>6974</v>
      </c>
      <c r="O81" s="37">
        <v>6923</v>
      </c>
      <c r="P81" s="37">
        <v>7053</v>
      </c>
      <c r="Q81" s="37">
        <v>6908</v>
      </c>
      <c r="R81" s="29">
        <f t="shared" si="1"/>
        <v>0</v>
      </c>
      <c r="S81">
        <v>44</v>
      </c>
      <c r="T81">
        <v>33</v>
      </c>
      <c r="U81">
        <v>8</v>
      </c>
      <c r="V81" s="27" t="s">
        <v>58</v>
      </c>
      <c r="W81" s="27" t="s">
        <v>85</v>
      </c>
    </row>
    <row r="82" spans="1:23" x14ac:dyDescent="0.25">
      <c r="A82" s="36">
        <v>21323</v>
      </c>
      <c r="B82" s="36" t="s">
        <v>427</v>
      </c>
      <c r="C82" s="37">
        <v>24152</v>
      </c>
      <c r="D82" s="37">
        <v>79459</v>
      </c>
      <c r="E82" s="36">
        <v>3.29</v>
      </c>
      <c r="F82" s="37">
        <v>8003</v>
      </c>
      <c r="G82" s="37">
        <v>7979</v>
      </c>
      <c r="H82" s="37">
        <v>8505</v>
      </c>
      <c r="I82" s="37">
        <v>6550</v>
      </c>
      <c r="J82" s="37">
        <v>5930</v>
      </c>
      <c r="K82" s="37">
        <v>7087</v>
      </c>
      <c r="L82" s="37">
        <v>7086</v>
      </c>
      <c r="M82" s="37">
        <v>6103</v>
      </c>
      <c r="N82" s="37">
        <v>5649</v>
      </c>
      <c r="O82" s="37">
        <v>4722</v>
      </c>
      <c r="P82" s="37">
        <v>5340</v>
      </c>
      <c r="Q82" s="37">
        <v>6505</v>
      </c>
      <c r="R82" s="29">
        <f t="shared" si="1"/>
        <v>0</v>
      </c>
      <c r="S82">
        <v>1</v>
      </c>
      <c r="T82">
        <v>52</v>
      </c>
      <c r="U82">
        <v>8</v>
      </c>
      <c r="V82" s="27" t="s">
        <v>89</v>
      </c>
      <c r="W82" s="27" t="s">
        <v>127</v>
      </c>
    </row>
    <row r="83" spans="1:23" x14ac:dyDescent="0.25">
      <c r="A83" s="36">
        <v>21356</v>
      </c>
      <c r="B83" s="36" t="s">
        <v>428</v>
      </c>
      <c r="C83" s="37">
        <v>21196</v>
      </c>
      <c r="D83" s="37">
        <v>82104</v>
      </c>
      <c r="E83" s="36">
        <v>3.87</v>
      </c>
      <c r="F83" s="37">
        <v>13484</v>
      </c>
      <c r="G83" s="37">
        <v>9252</v>
      </c>
      <c r="H83" s="37">
        <v>6494</v>
      </c>
      <c r="I83" s="37">
        <v>7767</v>
      </c>
      <c r="J83" s="37">
        <v>5866</v>
      </c>
      <c r="K83" s="37">
        <v>6773</v>
      </c>
      <c r="L83" s="37">
        <v>6927</v>
      </c>
      <c r="M83" s="37">
        <v>5284</v>
      </c>
      <c r="N83" s="37">
        <v>5002</v>
      </c>
      <c r="O83" s="37">
        <v>5009</v>
      </c>
      <c r="P83" s="37">
        <v>5072</v>
      </c>
      <c r="Q83" s="37">
        <v>5174</v>
      </c>
      <c r="R83" s="29">
        <f t="shared" si="1"/>
        <v>0</v>
      </c>
      <c r="S83">
        <v>15</v>
      </c>
      <c r="T83">
        <v>58</v>
      </c>
      <c r="U83">
        <v>8</v>
      </c>
      <c r="V83" s="27" t="s">
        <v>129</v>
      </c>
      <c r="W83" s="27" t="s">
        <v>140</v>
      </c>
    </row>
    <row r="84" spans="1:23" ht="26.4" x14ac:dyDescent="0.25">
      <c r="A84" s="36">
        <v>23367</v>
      </c>
      <c r="B84" s="36" t="s">
        <v>429</v>
      </c>
      <c r="C84" s="37">
        <v>23180</v>
      </c>
      <c r="D84" s="37">
        <v>91654</v>
      </c>
      <c r="E84" s="36">
        <v>3.95</v>
      </c>
      <c r="F84" s="37">
        <v>11722</v>
      </c>
      <c r="G84" s="37">
        <v>9138</v>
      </c>
      <c r="H84" s="37">
        <v>9435</v>
      </c>
      <c r="I84" s="37">
        <v>6652</v>
      </c>
      <c r="J84" s="37">
        <v>6000</v>
      </c>
      <c r="K84" s="37">
        <v>9776</v>
      </c>
      <c r="L84" s="37">
        <v>8411</v>
      </c>
      <c r="M84" s="37">
        <v>6594</v>
      </c>
      <c r="N84" s="37">
        <v>6188</v>
      </c>
      <c r="O84" s="37">
        <v>5455</v>
      </c>
      <c r="P84" s="37">
        <v>6080</v>
      </c>
      <c r="Q84" s="37">
        <v>6203</v>
      </c>
      <c r="R84" s="29">
        <f t="shared" si="1"/>
        <v>0</v>
      </c>
      <c r="S84">
        <v>32</v>
      </c>
      <c r="T84">
        <v>67</v>
      </c>
      <c r="U84">
        <v>8</v>
      </c>
      <c r="V84" s="27" t="s">
        <v>149</v>
      </c>
      <c r="W84" s="27" t="s">
        <v>160</v>
      </c>
    </row>
    <row r="85" spans="1:23" x14ac:dyDescent="0.25">
      <c r="A85" s="36">
        <v>25058</v>
      </c>
      <c r="B85" s="36" t="s">
        <v>430</v>
      </c>
      <c r="C85" s="37">
        <v>17939</v>
      </c>
      <c r="D85" s="37">
        <v>79494</v>
      </c>
      <c r="E85" s="36">
        <v>4.43</v>
      </c>
      <c r="F85" s="37">
        <v>9621</v>
      </c>
      <c r="G85" s="37">
        <v>7856</v>
      </c>
      <c r="H85" s="37">
        <v>10284</v>
      </c>
      <c r="I85" s="37">
        <v>6771</v>
      </c>
      <c r="J85" s="37">
        <v>5298</v>
      </c>
      <c r="K85" s="37">
        <v>7752</v>
      </c>
      <c r="L85" s="37">
        <v>6502</v>
      </c>
      <c r="M85" s="37">
        <v>5338</v>
      </c>
      <c r="N85" s="37">
        <v>5092</v>
      </c>
      <c r="O85" s="37">
        <v>5221</v>
      </c>
      <c r="P85" s="37">
        <v>5069</v>
      </c>
      <c r="Q85" s="37">
        <v>4690</v>
      </c>
      <c r="R85" s="29">
        <f t="shared" si="1"/>
        <v>0</v>
      </c>
      <c r="S85">
        <v>8</v>
      </c>
      <c r="T85">
        <v>87</v>
      </c>
      <c r="U85">
        <v>8</v>
      </c>
      <c r="V85" s="27" t="s">
        <v>162</v>
      </c>
      <c r="W85" s="27" t="s">
        <v>202</v>
      </c>
    </row>
    <row r="86" spans="1:23" x14ac:dyDescent="0.25">
      <c r="A86" s="36">
        <v>25059</v>
      </c>
      <c r="B86" s="36" t="s">
        <v>431</v>
      </c>
      <c r="C86" s="37">
        <v>15888</v>
      </c>
      <c r="D86" s="37">
        <v>54327</v>
      </c>
      <c r="E86" s="36">
        <v>3.42</v>
      </c>
      <c r="F86" s="37">
        <v>11720</v>
      </c>
      <c r="G86" s="37">
        <v>6725</v>
      </c>
      <c r="H86" s="37">
        <v>4545</v>
      </c>
      <c r="I86" s="37">
        <v>3711</v>
      </c>
      <c r="J86" s="37">
        <v>3431</v>
      </c>
      <c r="K86" s="37">
        <v>3534</v>
      </c>
      <c r="L86" s="37">
        <v>3378</v>
      </c>
      <c r="M86" s="37">
        <v>3370</v>
      </c>
      <c r="N86" s="37">
        <v>3573</v>
      </c>
      <c r="O86" s="37">
        <v>3251</v>
      </c>
      <c r="P86" s="37">
        <v>3438</v>
      </c>
      <c r="Q86" s="37">
        <v>3651</v>
      </c>
      <c r="R86" s="29">
        <f t="shared" si="1"/>
        <v>0</v>
      </c>
      <c r="S86">
        <v>9</v>
      </c>
      <c r="T86">
        <v>88</v>
      </c>
      <c r="U86">
        <v>8</v>
      </c>
      <c r="V86" s="27" t="s">
        <v>162</v>
      </c>
      <c r="W86" s="27" t="s">
        <v>204</v>
      </c>
    </row>
    <row r="87" spans="1:23" x14ac:dyDescent="0.25">
      <c r="A87" s="36">
        <v>28778</v>
      </c>
      <c r="B87" s="36" t="s">
        <v>432</v>
      </c>
      <c r="C87" s="37">
        <v>13755</v>
      </c>
      <c r="D87" s="37">
        <v>51332</v>
      </c>
      <c r="E87" s="36">
        <v>3.73</v>
      </c>
      <c r="F87" s="37">
        <v>6044</v>
      </c>
      <c r="G87" s="37">
        <v>4596</v>
      </c>
      <c r="H87" s="37">
        <v>3511</v>
      </c>
      <c r="I87" s="37">
        <v>4725</v>
      </c>
      <c r="J87" s="37">
        <v>5651</v>
      </c>
      <c r="K87" s="37">
        <v>5959</v>
      </c>
      <c r="L87" s="37">
        <v>5517</v>
      </c>
      <c r="M87" s="37">
        <v>2991</v>
      </c>
      <c r="N87" s="37">
        <v>3262</v>
      </c>
      <c r="O87" s="37">
        <v>3141</v>
      </c>
      <c r="P87" s="37">
        <v>2957</v>
      </c>
      <c r="Q87" s="37">
        <v>2980</v>
      </c>
      <c r="R87" s="29">
        <f t="shared" si="1"/>
        <v>0</v>
      </c>
      <c r="S87">
        <v>3</v>
      </c>
      <c r="T87">
        <v>59</v>
      </c>
      <c r="U87">
        <v>8</v>
      </c>
      <c r="V87" s="27" t="s">
        <v>129</v>
      </c>
      <c r="W87" s="27" t="s">
        <v>143</v>
      </c>
    </row>
    <row r="88" spans="1:23" x14ac:dyDescent="0.25">
      <c r="A88" s="36">
        <v>28811</v>
      </c>
      <c r="B88" s="36" t="s">
        <v>433</v>
      </c>
      <c r="C88" s="37">
        <v>33728</v>
      </c>
      <c r="D88" s="37">
        <v>104355</v>
      </c>
      <c r="E88" s="36">
        <v>3.09</v>
      </c>
      <c r="F88" s="37">
        <v>14234</v>
      </c>
      <c r="G88" s="37">
        <v>13848</v>
      </c>
      <c r="H88" s="37">
        <v>8319</v>
      </c>
      <c r="I88" s="37">
        <v>11796</v>
      </c>
      <c r="J88" s="37">
        <v>7488</v>
      </c>
      <c r="K88" s="37">
        <v>10529</v>
      </c>
      <c r="L88" s="37">
        <v>8246</v>
      </c>
      <c r="M88" s="37">
        <v>6770</v>
      </c>
      <c r="N88" s="37">
        <v>5724</v>
      </c>
      <c r="O88" s="37">
        <v>5921</v>
      </c>
      <c r="P88" s="37">
        <v>5895</v>
      </c>
      <c r="Q88" s="37">
        <v>5585</v>
      </c>
      <c r="R88" s="29">
        <f t="shared" si="1"/>
        <v>0</v>
      </c>
      <c r="S88">
        <v>24</v>
      </c>
      <c r="T88">
        <v>60</v>
      </c>
      <c r="U88">
        <v>8</v>
      </c>
      <c r="V88" s="27" t="s">
        <v>129</v>
      </c>
      <c r="W88" s="27" t="s">
        <v>145</v>
      </c>
    </row>
    <row r="89" spans="1:23" x14ac:dyDescent="0.25">
      <c r="A89" s="36">
        <v>28815</v>
      </c>
      <c r="B89" s="36" t="s">
        <v>434</v>
      </c>
      <c r="C89" s="37">
        <v>25229</v>
      </c>
      <c r="D89" s="37">
        <v>90546</v>
      </c>
      <c r="E89" s="36">
        <v>3.59</v>
      </c>
      <c r="F89" s="37">
        <v>14661</v>
      </c>
      <c r="G89" s="37">
        <v>9900</v>
      </c>
      <c r="H89" s="37">
        <v>6919</v>
      </c>
      <c r="I89" s="37">
        <v>9935</v>
      </c>
      <c r="J89" s="37">
        <v>6507</v>
      </c>
      <c r="K89" s="37">
        <v>7861</v>
      </c>
      <c r="L89" s="37">
        <v>5462</v>
      </c>
      <c r="M89" s="37">
        <v>5883</v>
      </c>
      <c r="N89" s="37">
        <v>6288</v>
      </c>
      <c r="O89" s="37">
        <v>5428</v>
      </c>
      <c r="P89" s="37">
        <v>5645</v>
      </c>
      <c r="Q89" s="37">
        <v>6057</v>
      </c>
      <c r="R89" s="29">
        <f t="shared" si="1"/>
        <v>0</v>
      </c>
      <c r="S89">
        <v>25</v>
      </c>
      <c r="T89">
        <v>61</v>
      </c>
      <c r="U89">
        <v>8</v>
      </c>
      <c r="V89" s="27" t="s">
        <v>129</v>
      </c>
      <c r="W89" s="27" t="s">
        <v>147</v>
      </c>
    </row>
    <row r="90" spans="1:23" x14ac:dyDescent="0.25">
      <c r="A90" s="36">
        <v>28861</v>
      </c>
      <c r="B90" s="36" t="s">
        <v>435</v>
      </c>
      <c r="C90" s="37">
        <v>23448</v>
      </c>
      <c r="D90" s="37">
        <v>78712</v>
      </c>
      <c r="E90" s="36">
        <v>3.36</v>
      </c>
      <c r="F90" s="37">
        <v>10585</v>
      </c>
      <c r="G90" s="37">
        <v>9672</v>
      </c>
      <c r="H90" s="37">
        <v>6701</v>
      </c>
      <c r="I90" s="37">
        <v>6117</v>
      </c>
      <c r="J90" s="37">
        <v>5123</v>
      </c>
      <c r="K90" s="37">
        <v>7620</v>
      </c>
      <c r="L90" s="37">
        <v>6018</v>
      </c>
      <c r="M90" s="37">
        <v>5983</v>
      </c>
      <c r="N90" s="37">
        <v>5499</v>
      </c>
      <c r="O90" s="37">
        <v>4432</v>
      </c>
      <c r="P90" s="37">
        <v>5659</v>
      </c>
      <c r="Q90" s="37">
        <v>5303</v>
      </c>
      <c r="R90" s="29">
        <f t="shared" si="1"/>
        <v>0</v>
      </c>
      <c r="S90">
        <v>16</v>
      </c>
      <c r="T90">
        <v>34</v>
      </c>
      <c r="U90">
        <v>8</v>
      </c>
      <c r="V90" s="27" t="s">
        <v>58</v>
      </c>
      <c r="W90" s="27" t="s">
        <v>87</v>
      </c>
    </row>
    <row r="91" spans="1:23" x14ac:dyDescent="0.25">
      <c r="A91" s="36">
        <v>40840</v>
      </c>
      <c r="B91" s="36" t="s">
        <v>436</v>
      </c>
      <c r="C91" s="37">
        <v>11991</v>
      </c>
      <c r="D91" s="37">
        <v>48669</v>
      </c>
      <c r="E91" s="36">
        <v>4.0599999999999996</v>
      </c>
      <c r="F91" s="37">
        <v>7124</v>
      </c>
      <c r="G91" s="37">
        <v>4834</v>
      </c>
      <c r="H91" s="37">
        <v>4000</v>
      </c>
      <c r="I91" s="37">
        <v>3739</v>
      </c>
      <c r="J91" s="37">
        <v>3587</v>
      </c>
      <c r="K91" s="37">
        <v>3864</v>
      </c>
      <c r="L91" s="37">
        <v>4039</v>
      </c>
      <c r="M91" s="37">
        <v>3519</v>
      </c>
      <c r="N91" s="37">
        <v>4111</v>
      </c>
      <c r="O91" s="37">
        <v>3542</v>
      </c>
      <c r="P91" s="37">
        <v>3215</v>
      </c>
      <c r="Q91" s="37">
        <v>3102</v>
      </c>
      <c r="R91" s="29">
        <f t="shared" si="1"/>
        <v>0</v>
      </c>
      <c r="S91">
        <v>4</v>
      </c>
      <c r="T91">
        <v>12</v>
      </c>
      <c r="U91">
        <v>8</v>
      </c>
      <c r="V91" s="27" t="s">
        <v>8</v>
      </c>
      <c r="W91" s="27" t="s">
        <v>38</v>
      </c>
    </row>
    <row r="92" spans="1:23" x14ac:dyDescent="0.25">
      <c r="A92" s="36" t="s">
        <v>314</v>
      </c>
      <c r="B92" s="36"/>
      <c r="C92" s="37">
        <v>4284082</v>
      </c>
      <c r="D92" s="37">
        <v>16037871</v>
      </c>
      <c r="E92" s="36">
        <v>3.74</v>
      </c>
      <c r="F92" s="37">
        <v>2019137</v>
      </c>
      <c r="G92" s="37">
        <v>1701281</v>
      </c>
      <c r="H92" s="37">
        <v>1467095</v>
      </c>
      <c r="I92" s="37">
        <v>1432437</v>
      </c>
      <c r="J92" s="37">
        <v>1189643</v>
      </c>
      <c r="K92" s="37">
        <v>1462779</v>
      </c>
      <c r="L92" s="37">
        <v>1329154</v>
      </c>
      <c r="M92" s="37">
        <v>1178014</v>
      </c>
      <c r="N92" s="37">
        <v>1140680</v>
      </c>
      <c r="O92" s="37">
        <v>1009556</v>
      </c>
      <c r="P92" s="37">
        <v>1111131</v>
      </c>
      <c r="Q92" s="37">
        <v>997648</v>
      </c>
    </row>
  </sheetData>
  <mergeCells count="7">
    <mergeCell ref="A1:A3"/>
    <mergeCell ref="C1:C3"/>
    <mergeCell ref="D1:D3"/>
    <mergeCell ref="E1:E3"/>
    <mergeCell ref="F1:Q1"/>
    <mergeCell ref="F2:H2"/>
    <mergeCell ref="I2:Q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FC5C-5C7A-4E10-A90A-83828FD8C742}">
  <dimension ref="A1:W92"/>
  <sheetViews>
    <sheetView zoomScale="56" zoomScaleNormal="56" workbookViewId="0">
      <selection activeCell="D4" sqref="D4:D91"/>
    </sheetView>
  </sheetViews>
  <sheetFormatPr defaultRowHeight="13.8" x14ac:dyDescent="0.25"/>
  <cols>
    <col min="1" max="1" width="11.5" customWidth="1"/>
    <col min="2" max="2" width="35.19921875" customWidth="1"/>
    <col min="3" max="3" width="8.19921875" bestFit="1" customWidth="1"/>
    <col min="4" max="4" width="9.09765625" bestFit="1" customWidth="1"/>
    <col min="5" max="5" width="8.19921875" bestFit="1" customWidth="1"/>
    <col min="6" max="6" width="6.796875" bestFit="1" customWidth="1"/>
    <col min="7" max="11" width="8.19921875" bestFit="1" customWidth="1"/>
    <col min="12" max="12" width="6.796875" bestFit="1" customWidth="1"/>
    <col min="13" max="16" width="8.19921875" bestFit="1" customWidth="1"/>
    <col min="17" max="17" width="6.796875" bestFit="1" customWidth="1"/>
    <col min="18" max="18" width="8.796875" style="28"/>
  </cols>
  <sheetData>
    <row r="1" spans="1:23" ht="13.2" customHeight="1" x14ac:dyDescent="0.25">
      <c r="A1" s="88" t="s">
        <v>332</v>
      </c>
      <c r="B1" s="35"/>
      <c r="C1" s="88" t="s">
        <v>333</v>
      </c>
      <c r="D1" s="88" t="s">
        <v>334</v>
      </c>
      <c r="E1" s="88" t="s">
        <v>335</v>
      </c>
      <c r="F1" s="88" t="s">
        <v>336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3" x14ac:dyDescent="0.25">
      <c r="A2" s="88"/>
      <c r="B2" s="35"/>
      <c r="C2" s="88"/>
      <c r="D2" s="88"/>
      <c r="E2" s="88"/>
      <c r="F2" s="88">
        <v>2565</v>
      </c>
      <c r="G2" s="88"/>
      <c r="H2" s="88"/>
      <c r="I2" s="88">
        <v>2566</v>
      </c>
      <c r="J2" s="88"/>
      <c r="K2" s="88"/>
      <c r="L2" s="88"/>
      <c r="M2" s="88"/>
      <c r="N2" s="88"/>
      <c r="O2" s="88"/>
      <c r="P2" s="88"/>
      <c r="Q2" s="88"/>
    </row>
    <row r="3" spans="1:23" x14ac:dyDescent="0.25">
      <c r="A3" s="88"/>
      <c r="B3" s="35"/>
      <c r="C3" s="88"/>
      <c r="D3" s="88"/>
      <c r="E3" s="88"/>
      <c r="F3" s="35" t="s">
        <v>337</v>
      </c>
      <c r="G3" s="35" t="s">
        <v>338</v>
      </c>
      <c r="H3" s="35" t="s">
        <v>339</v>
      </c>
      <c r="I3" s="35" t="s">
        <v>340</v>
      </c>
      <c r="J3" s="35" t="s">
        <v>341</v>
      </c>
      <c r="K3" s="35" t="s">
        <v>342</v>
      </c>
      <c r="L3" s="35" t="s">
        <v>343</v>
      </c>
      <c r="M3" s="35" t="s">
        <v>344</v>
      </c>
      <c r="N3" s="35" t="s">
        <v>345</v>
      </c>
      <c r="O3" s="35" t="s">
        <v>346</v>
      </c>
      <c r="P3" s="35" t="s">
        <v>347</v>
      </c>
      <c r="Q3" s="35" t="s">
        <v>348</v>
      </c>
    </row>
    <row r="4" spans="1:23" x14ac:dyDescent="0.25">
      <c r="A4" s="36">
        <v>10671</v>
      </c>
      <c r="B4" s="36" t="s">
        <v>349</v>
      </c>
      <c r="C4" s="37">
        <v>221234</v>
      </c>
      <c r="D4" s="37">
        <v>816465</v>
      </c>
      <c r="E4" s="36">
        <v>3.69</v>
      </c>
      <c r="F4" s="37">
        <v>71052</v>
      </c>
      <c r="G4" s="37">
        <v>80066</v>
      </c>
      <c r="H4" s="37">
        <v>71428</v>
      </c>
      <c r="I4" s="37">
        <v>72704</v>
      </c>
      <c r="J4" s="37">
        <v>69527</v>
      </c>
      <c r="K4" s="37">
        <v>77905</v>
      </c>
      <c r="L4" s="37">
        <v>65007</v>
      </c>
      <c r="M4" s="37">
        <v>78777</v>
      </c>
      <c r="N4" s="37">
        <v>78412</v>
      </c>
      <c r="O4" s="37">
        <v>72683</v>
      </c>
      <c r="P4" s="37">
        <v>78909</v>
      </c>
      <c r="Q4" s="36">
        <v>0</v>
      </c>
      <c r="R4" s="29">
        <f>+A4-W4</f>
        <v>0</v>
      </c>
      <c r="S4">
        <v>87</v>
      </c>
      <c r="T4">
        <v>68</v>
      </c>
      <c r="U4">
        <v>8</v>
      </c>
      <c r="V4" s="27" t="s">
        <v>162</v>
      </c>
      <c r="W4" s="27" t="s">
        <v>163</v>
      </c>
    </row>
    <row r="5" spans="1:23" x14ac:dyDescent="0.25">
      <c r="A5" s="36">
        <v>10704</v>
      </c>
      <c r="B5" s="36" t="s">
        <v>350</v>
      </c>
      <c r="C5" s="37">
        <v>94447</v>
      </c>
      <c r="D5" s="37">
        <v>342443</v>
      </c>
      <c r="E5" s="36">
        <v>3.63</v>
      </c>
      <c r="F5" s="37">
        <v>25165</v>
      </c>
      <c r="G5" s="37">
        <v>28501</v>
      </c>
      <c r="H5" s="37">
        <v>25702</v>
      </c>
      <c r="I5" s="37">
        <v>26196</v>
      </c>
      <c r="J5" s="37">
        <v>25137</v>
      </c>
      <c r="K5" s="37">
        <v>29152</v>
      </c>
      <c r="L5" s="37">
        <v>25454</v>
      </c>
      <c r="M5" s="37">
        <v>28989</v>
      </c>
      <c r="N5" s="37">
        <v>32430</v>
      </c>
      <c r="O5" s="37">
        <v>30710</v>
      </c>
      <c r="P5" s="37">
        <v>34010</v>
      </c>
      <c r="Q5" s="37">
        <v>30997</v>
      </c>
      <c r="R5" s="29">
        <f t="shared" ref="R5:R68" si="0">+A5-W5</f>
        <v>0</v>
      </c>
      <c r="S5">
        <v>83</v>
      </c>
      <c r="T5">
        <v>62</v>
      </c>
      <c r="U5">
        <v>8</v>
      </c>
      <c r="V5" s="27" t="s">
        <v>149</v>
      </c>
      <c r="W5" s="27" t="s">
        <v>150</v>
      </c>
    </row>
    <row r="6" spans="1:23" x14ac:dyDescent="0.25">
      <c r="A6" s="36">
        <v>10705</v>
      </c>
      <c r="B6" s="36" t="s">
        <v>351</v>
      </c>
      <c r="C6" s="37">
        <v>134368</v>
      </c>
      <c r="D6" s="37">
        <v>476768</v>
      </c>
      <c r="E6" s="36">
        <v>3.55</v>
      </c>
      <c r="F6" s="37">
        <v>38519</v>
      </c>
      <c r="G6" s="37">
        <v>45643</v>
      </c>
      <c r="H6" s="37">
        <v>38160</v>
      </c>
      <c r="I6" s="37">
        <v>39192</v>
      </c>
      <c r="J6" s="37">
        <v>36155</v>
      </c>
      <c r="K6" s="37">
        <v>41323</v>
      </c>
      <c r="L6" s="37">
        <v>32830</v>
      </c>
      <c r="M6" s="37">
        <v>38099</v>
      </c>
      <c r="N6" s="37">
        <v>40530</v>
      </c>
      <c r="O6" s="37">
        <v>43177</v>
      </c>
      <c r="P6" s="37">
        <v>42225</v>
      </c>
      <c r="Q6" s="37">
        <v>40919</v>
      </c>
      <c r="R6" s="29">
        <f t="shared" si="0"/>
        <v>0</v>
      </c>
      <c r="S6">
        <v>84</v>
      </c>
      <c r="T6">
        <v>21</v>
      </c>
      <c r="U6">
        <v>8</v>
      </c>
      <c r="V6" s="27" t="s">
        <v>58</v>
      </c>
      <c r="W6" s="27" t="s">
        <v>59</v>
      </c>
    </row>
    <row r="7" spans="1:23" x14ac:dyDescent="0.25">
      <c r="A7" s="36">
        <v>10706</v>
      </c>
      <c r="B7" s="36" t="s">
        <v>352</v>
      </c>
      <c r="C7" s="37">
        <v>115032</v>
      </c>
      <c r="D7" s="37">
        <v>497126</v>
      </c>
      <c r="E7" s="36">
        <v>4.32</v>
      </c>
      <c r="F7" s="37">
        <v>37941</v>
      </c>
      <c r="G7" s="37">
        <v>44397</v>
      </c>
      <c r="H7" s="37">
        <v>42542</v>
      </c>
      <c r="I7" s="37">
        <v>44539</v>
      </c>
      <c r="J7" s="37">
        <v>39217</v>
      </c>
      <c r="K7" s="37">
        <v>42968</v>
      </c>
      <c r="L7" s="37">
        <v>37598</v>
      </c>
      <c r="M7" s="37">
        <v>43766</v>
      </c>
      <c r="N7" s="37">
        <v>42630</v>
      </c>
      <c r="O7" s="37">
        <v>40694</v>
      </c>
      <c r="P7" s="37">
        <v>41172</v>
      </c>
      <c r="Q7" s="37">
        <v>39662</v>
      </c>
      <c r="R7" s="29">
        <f t="shared" si="0"/>
        <v>0</v>
      </c>
      <c r="S7">
        <v>85</v>
      </c>
      <c r="T7">
        <v>53</v>
      </c>
      <c r="U7">
        <v>8</v>
      </c>
      <c r="V7" s="27" t="s">
        <v>129</v>
      </c>
      <c r="W7" s="27" t="s">
        <v>130</v>
      </c>
    </row>
    <row r="8" spans="1:23" x14ac:dyDescent="0.25">
      <c r="A8" s="36">
        <v>10710</v>
      </c>
      <c r="B8" s="36" t="s">
        <v>353</v>
      </c>
      <c r="C8" s="37">
        <v>161403</v>
      </c>
      <c r="D8" s="37">
        <v>926264</v>
      </c>
      <c r="E8" s="36">
        <v>5.74</v>
      </c>
      <c r="F8" s="37">
        <v>71074</v>
      </c>
      <c r="G8" s="37">
        <v>78365</v>
      </c>
      <c r="H8" s="37">
        <v>73445</v>
      </c>
      <c r="I8" s="37">
        <v>75345</v>
      </c>
      <c r="J8" s="37">
        <v>74362</v>
      </c>
      <c r="K8" s="37">
        <v>82188</v>
      </c>
      <c r="L8" s="37">
        <v>68373</v>
      </c>
      <c r="M8" s="37">
        <v>79462</v>
      </c>
      <c r="N8" s="37">
        <v>77689</v>
      </c>
      <c r="O8" s="37">
        <v>75524</v>
      </c>
      <c r="P8" s="37">
        <v>83561</v>
      </c>
      <c r="Q8" s="37">
        <v>86876</v>
      </c>
      <c r="R8" s="29">
        <f t="shared" si="0"/>
        <v>0</v>
      </c>
      <c r="S8">
        <v>88</v>
      </c>
      <c r="T8">
        <v>35</v>
      </c>
      <c r="U8">
        <v>8</v>
      </c>
      <c r="V8" s="27" t="s">
        <v>89</v>
      </c>
      <c r="W8" s="27" t="s">
        <v>90</v>
      </c>
    </row>
    <row r="9" spans="1:23" x14ac:dyDescent="0.25">
      <c r="A9" s="36">
        <v>10711</v>
      </c>
      <c r="B9" s="36" t="s">
        <v>354</v>
      </c>
      <c r="C9" s="37">
        <v>95147</v>
      </c>
      <c r="D9" s="37">
        <v>359091</v>
      </c>
      <c r="E9" s="36">
        <v>3.77</v>
      </c>
      <c r="F9" s="37">
        <v>31983</v>
      </c>
      <c r="G9" s="37">
        <v>33546</v>
      </c>
      <c r="H9" s="37">
        <v>31227</v>
      </c>
      <c r="I9" s="37">
        <v>34297</v>
      </c>
      <c r="J9" s="37">
        <v>29954</v>
      </c>
      <c r="K9" s="37">
        <v>30207</v>
      </c>
      <c r="L9" s="37">
        <v>27203</v>
      </c>
      <c r="M9" s="37">
        <v>31672</v>
      </c>
      <c r="N9" s="37">
        <v>32049</v>
      </c>
      <c r="O9" s="37">
        <v>30905</v>
      </c>
      <c r="P9" s="37">
        <v>15722</v>
      </c>
      <c r="Q9" s="37">
        <v>30326</v>
      </c>
      <c r="R9" s="29">
        <f t="shared" si="0"/>
        <v>0</v>
      </c>
      <c r="S9">
        <v>86</v>
      </c>
      <c r="T9">
        <v>1</v>
      </c>
      <c r="U9">
        <v>8</v>
      </c>
      <c r="V9" s="27" t="s">
        <v>8</v>
      </c>
      <c r="W9" s="27" t="s">
        <v>9</v>
      </c>
    </row>
    <row r="10" spans="1:23" x14ac:dyDescent="0.25">
      <c r="A10" s="36">
        <v>10991</v>
      </c>
      <c r="B10" s="36" t="s">
        <v>355</v>
      </c>
      <c r="C10" s="37">
        <v>38084</v>
      </c>
      <c r="D10" s="37">
        <v>125870</v>
      </c>
      <c r="E10" s="36">
        <v>3.31</v>
      </c>
      <c r="F10" s="37">
        <v>9809</v>
      </c>
      <c r="G10" s="37">
        <v>10341</v>
      </c>
      <c r="H10" s="37">
        <v>9938</v>
      </c>
      <c r="I10" s="37">
        <v>9544</v>
      </c>
      <c r="J10" s="37">
        <v>8595</v>
      </c>
      <c r="K10" s="37">
        <v>10461</v>
      </c>
      <c r="L10" s="37">
        <v>10754</v>
      </c>
      <c r="M10" s="37">
        <v>13713</v>
      </c>
      <c r="N10" s="37">
        <v>13220</v>
      </c>
      <c r="O10" s="37">
        <v>12600</v>
      </c>
      <c r="P10" s="37">
        <v>11301</v>
      </c>
      <c r="Q10" s="37">
        <v>5594</v>
      </c>
      <c r="R10" s="29">
        <f t="shared" si="0"/>
        <v>0</v>
      </c>
      <c r="S10">
        <v>62</v>
      </c>
      <c r="T10">
        <v>63</v>
      </c>
      <c r="U10">
        <v>8</v>
      </c>
      <c r="V10" s="27" t="s">
        <v>149</v>
      </c>
      <c r="W10" s="27" t="s">
        <v>152</v>
      </c>
    </row>
    <row r="11" spans="1:23" x14ac:dyDescent="0.25">
      <c r="A11" s="36">
        <v>10992</v>
      </c>
      <c r="B11" s="36" t="s">
        <v>356</v>
      </c>
      <c r="C11" s="37">
        <v>29414</v>
      </c>
      <c r="D11" s="37">
        <v>112225</v>
      </c>
      <c r="E11" s="36">
        <v>3.82</v>
      </c>
      <c r="F11" s="37">
        <v>7970</v>
      </c>
      <c r="G11" s="37">
        <v>8636</v>
      </c>
      <c r="H11" s="37">
        <v>8423</v>
      </c>
      <c r="I11" s="37">
        <v>8368</v>
      </c>
      <c r="J11" s="37">
        <v>7752</v>
      </c>
      <c r="K11" s="37">
        <v>9165</v>
      </c>
      <c r="L11" s="37">
        <v>8228</v>
      </c>
      <c r="M11" s="37">
        <v>9801</v>
      </c>
      <c r="N11" s="37">
        <v>9148</v>
      </c>
      <c r="O11" s="37">
        <v>12648</v>
      </c>
      <c r="P11" s="37">
        <v>12189</v>
      </c>
      <c r="Q11" s="37">
        <v>9897</v>
      </c>
      <c r="R11" s="29">
        <f t="shared" si="0"/>
        <v>0</v>
      </c>
      <c r="S11">
        <v>46</v>
      </c>
      <c r="T11">
        <v>64</v>
      </c>
      <c r="U11">
        <v>8</v>
      </c>
      <c r="V11" s="27" t="s">
        <v>149</v>
      </c>
      <c r="W11" s="27" t="s">
        <v>154</v>
      </c>
    </row>
    <row r="12" spans="1:23" x14ac:dyDescent="0.25">
      <c r="A12" s="36">
        <v>10993</v>
      </c>
      <c r="B12" s="36" t="s">
        <v>357</v>
      </c>
      <c r="C12" s="37">
        <v>40309</v>
      </c>
      <c r="D12" s="37">
        <v>139592</v>
      </c>
      <c r="E12" s="36">
        <v>3.46</v>
      </c>
      <c r="F12" s="37">
        <v>10383</v>
      </c>
      <c r="G12" s="37">
        <v>12056</v>
      </c>
      <c r="H12" s="37">
        <v>10485</v>
      </c>
      <c r="I12" s="37">
        <v>10527</v>
      </c>
      <c r="J12" s="37">
        <v>10490</v>
      </c>
      <c r="K12" s="37">
        <v>11581</v>
      </c>
      <c r="L12" s="37">
        <v>10297</v>
      </c>
      <c r="M12" s="37">
        <v>11593</v>
      </c>
      <c r="N12" s="37">
        <v>12444</v>
      </c>
      <c r="O12" s="37">
        <v>12531</v>
      </c>
      <c r="P12" s="37">
        <v>14808</v>
      </c>
      <c r="Q12" s="37">
        <v>12397</v>
      </c>
      <c r="R12" s="29">
        <f t="shared" si="0"/>
        <v>0</v>
      </c>
      <c r="S12">
        <v>69</v>
      </c>
      <c r="T12">
        <v>65</v>
      </c>
      <c r="U12">
        <v>8</v>
      </c>
      <c r="V12" s="27" t="s">
        <v>149</v>
      </c>
      <c r="W12" s="27" t="s">
        <v>156</v>
      </c>
    </row>
    <row r="13" spans="1:23" x14ac:dyDescent="0.25">
      <c r="A13" s="36">
        <v>10994</v>
      </c>
      <c r="B13" s="36" t="s">
        <v>358</v>
      </c>
      <c r="C13" s="37">
        <v>29032</v>
      </c>
      <c r="D13" s="37">
        <v>99600</v>
      </c>
      <c r="E13" s="36">
        <v>3.43</v>
      </c>
      <c r="F13" s="37">
        <v>7342</v>
      </c>
      <c r="G13" s="37">
        <v>7757</v>
      </c>
      <c r="H13" s="37">
        <v>7487</v>
      </c>
      <c r="I13" s="37">
        <v>7340</v>
      </c>
      <c r="J13" s="37">
        <v>7249</v>
      </c>
      <c r="K13" s="37">
        <v>8945</v>
      </c>
      <c r="L13" s="37">
        <v>7310</v>
      </c>
      <c r="M13" s="37">
        <v>10648</v>
      </c>
      <c r="N13" s="37">
        <v>8457</v>
      </c>
      <c r="O13" s="37">
        <v>9432</v>
      </c>
      <c r="P13" s="37">
        <v>9581</v>
      </c>
      <c r="Q13" s="37">
        <v>8052</v>
      </c>
      <c r="R13" s="29">
        <f t="shared" si="0"/>
        <v>0</v>
      </c>
      <c r="S13">
        <v>47</v>
      </c>
      <c r="T13">
        <v>66</v>
      </c>
      <c r="U13">
        <v>8</v>
      </c>
      <c r="V13" s="27" t="s">
        <v>149</v>
      </c>
      <c r="W13" s="27" t="s">
        <v>158</v>
      </c>
    </row>
    <row r="14" spans="1:23" x14ac:dyDescent="0.25">
      <c r="A14" s="36">
        <v>11013</v>
      </c>
      <c r="B14" s="36" t="s">
        <v>359</v>
      </c>
      <c r="C14" s="37">
        <v>33714</v>
      </c>
      <c r="D14" s="37">
        <v>136421</v>
      </c>
      <c r="E14" s="36">
        <v>4.05</v>
      </c>
      <c r="F14" s="37">
        <v>10650</v>
      </c>
      <c r="G14" s="37">
        <v>9956</v>
      </c>
      <c r="H14" s="37">
        <v>12606</v>
      </c>
      <c r="I14" s="37">
        <v>11336</v>
      </c>
      <c r="J14" s="37">
        <v>10293</v>
      </c>
      <c r="K14" s="37">
        <v>11007</v>
      </c>
      <c r="L14" s="37">
        <v>10626</v>
      </c>
      <c r="M14" s="37">
        <v>11924</v>
      </c>
      <c r="N14" s="37">
        <v>15149</v>
      </c>
      <c r="O14" s="37">
        <v>12224</v>
      </c>
      <c r="P14" s="37">
        <v>10234</v>
      </c>
      <c r="Q14" s="37">
        <v>10478</v>
      </c>
      <c r="R14" s="29">
        <f t="shared" si="0"/>
        <v>0</v>
      </c>
      <c r="S14">
        <v>55</v>
      </c>
      <c r="T14">
        <v>69</v>
      </c>
      <c r="U14">
        <v>8</v>
      </c>
      <c r="V14" s="27" t="s">
        <v>162</v>
      </c>
      <c r="W14" s="27" t="s">
        <v>166</v>
      </c>
    </row>
    <row r="15" spans="1:23" x14ac:dyDescent="0.25">
      <c r="A15" s="36">
        <v>11014</v>
      </c>
      <c r="B15" s="36" t="s">
        <v>360</v>
      </c>
      <c r="C15" s="37">
        <v>30836</v>
      </c>
      <c r="D15" s="37">
        <v>112113</v>
      </c>
      <c r="E15" s="36">
        <v>3.64</v>
      </c>
      <c r="F15" s="37">
        <v>8288</v>
      </c>
      <c r="G15" s="37">
        <v>9402</v>
      </c>
      <c r="H15" s="37">
        <v>8647</v>
      </c>
      <c r="I15" s="37">
        <v>10386</v>
      </c>
      <c r="J15" s="37">
        <v>11652</v>
      </c>
      <c r="K15" s="37">
        <v>9653</v>
      </c>
      <c r="L15" s="37">
        <v>8309</v>
      </c>
      <c r="M15" s="37">
        <v>9616</v>
      </c>
      <c r="N15" s="37">
        <v>10040</v>
      </c>
      <c r="O15" s="37">
        <v>8562</v>
      </c>
      <c r="P15" s="37">
        <v>9372</v>
      </c>
      <c r="Q15" s="37">
        <v>8187</v>
      </c>
      <c r="R15" s="29">
        <f t="shared" si="0"/>
        <v>0</v>
      </c>
      <c r="S15">
        <v>56</v>
      </c>
      <c r="T15">
        <v>70</v>
      </c>
      <c r="U15">
        <v>8</v>
      </c>
      <c r="V15" s="27" t="s">
        <v>162</v>
      </c>
      <c r="W15" s="27" t="s">
        <v>168</v>
      </c>
    </row>
    <row r="16" spans="1:23" x14ac:dyDescent="0.25">
      <c r="A16" s="36">
        <v>11015</v>
      </c>
      <c r="B16" s="36" t="s">
        <v>361</v>
      </c>
      <c r="C16" s="37">
        <v>74268</v>
      </c>
      <c r="D16" s="37">
        <v>334113</v>
      </c>
      <c r="E16" s="36">
        <v>4.5</v>
      </c>
      <c r="F16" s="37">
        <v>22929</v>
      </c>
      <c r="G16" s="37">
        <v>26682</v>
      </c>
      <c r="H16" s="37">
        <v>25802</v>
      </c>
      <c r="I16" s="37">
        <v>31681</v>
      </c>
      <c r="J16" s="37">
        <v>33556</v>
      </c>
      <c r="K16" s="37">
        <v>30126</v>
      </c>
      <c r="L16" s="37">
        <v>24815</v>
      </c>
      <c r="M16" s="37">
        <v>28360</v>
      </c>
      <c r="N16" s="37">
        <v>31792</v>
      </c>
      <c r="O16" s="37">
        <v>27443</v>
      </c>
      <c r="P16" s="37">
        <v>26600</v>
      </c>
      <c r="Q16" s="37">
        <v>24327</v>
      </c>
      <c r="R16" s="29">
        <f t="shared" si="0"/>
        <v>0</v>
      </c>
      <c r="S16">
        <v>78</v>
      </c>
      <c r="T16">
        <v>71</v>
      </c>
      <c r="U16">
        <v>8</v>
      </c>
      <c r="V16" s="27" t="s">
        <v>162</v>
      </c>
      <c r="W16" s="27" t="s">
        <v>170</v>
      </c>
    </row>
    <row r="17" spans="1:23" x14ac:dyDescent="0.25">
      <c r="A17" s="36">
        <v>11016</v>
      </c>
      <c r="B17" s="36" t="s">
        <v>362</v>
      </c>
      <c r="C17" s="37">
        <v>4638</v>
      </c>
      <c r="D17" s="37">
        <v>24703</v>
      </c>
      <c r="E17" s="36">
        <v>5.33</v>
      </c>
      <c r="F17" s="37">
        <v>2076</v>
      </c>
      <c r="G17" s="37">
        <v>2050</v>
      </c>
      <c r="H17" s="37">
        <v>1764</v>
      </c>
      <c r="I17" s="37">
        <v>1836</v>
      </c>
      <c r="J17" s="37">
        <v>2538</v>
      </c>
      <c r="K17" s="37">
        <v>2529</v>
      </c>
      <c r="L17" s="37">
        <v>2036</v>
      </c>
      <c r="M17" s="37">
        <v>2892</v>
      </c>
      <c r="N17" s="37">
        <v>2812</v>
      </c>
      <c r="O17" s="37">
        <v>2976</v>
      </c>
      <c r="P17" s="36">
        <v>293</v>
      </c>
      <c r="Q17" s="36">
        <v>901</v>
      </c>
      <c r="R17" s="29">
        <f t="shared" si="0"/>
        <v>0</v>
      </c>
      <c r="S17">
        <v>1</v>
      </c>
      <c r="T17">
        <v>72</v>
      </c>
      <c r="U17">
        <v>8</v>
      </c>
      <c r="V17" s="27" t="s">
        <v>162</v>
      </c>
      <c r="W17" s="27" t="s">
        <v>172</v>
      </c>
    </row>
    <row r="18" spans="1:23" x14ac:dyDescent="0.25">
      <c r="A18" s="36">
        <v>11017</v>
      </c>
      <c r="B18" s="36" t="s">
        <v>363</v>
      </c>
      <c r="C18" s="37">
        <v>24637</v>
      </c>
      <c r="D18" s="37">
        <v>104321</v>
      </c>
      <c r="E18" s="36">
        <v>4.2300000000000004</v>
      </c>
      <c r="F18" s="37">
        <v>7286</v>
      </c>
      <c r="G18" s="37">
        <v>7734</v>
      </c>
      <c r="H18" s="37">
        <v>12333</v>
      </c>
      <c r="I18" s="37">
        <v>9410</v>
      </c>
      <c r="J18" s="37">
        <v>9197</v>
      </c>
      <c r="K18" s="37">
        <v>8927</v>
      </c>
      <c r="L18" s="37">
        <v>7633</v>
      </c>
      <c r="M18" s="37">
        <v>8524</v>
      </c>
      <c r="N18" s="37">
        <v>8005</v>
      </c>
      <c r="O18" s="37">
        <v>8405</v>
      </c>
      <c r="P18" s="37">
        <v>8575</v>
      </c>
      <c r="Q18" s="37">
        <v>8292</v>
      </c>
      <c r="R18" s="29">
        <f t="shared" si="0"/>
        <v>0</v>
      </c>
      <c r="S18">
        <v>48</v>
      </c>
      <c r="T18">
        <v>73</v>
      </c>
      <c r="U18">
        <v>8</v>
      </c>
      <c r="V18" s="27" t="s">
        <v>162</v>
      </c>
      <c r="W18" s="27" t="s">
        <v>174</v>
      </c>
    </row>
    <row r="19" spans="1:23" x14ac:dyDescent="0.25">
      <c r="A19" s="36">
        <v>11018</v>
      </c>
      <c r="B19" s="36" t="s">
        <v>364</v>
      </c>
      <c r="C19" s="37">
        <v>57076</v>
      </c>
      <c r="D19" s="37">
        <v>217022</v>
      </c>
      <c r="E19" s="36">
        <v>3.8</v>
      </c>
      <c r="F19" s="37">
        <v>16176</v>
      </c>
      <c r="G19" s="37">
        <v>19253</v>
      </c>
      <c r="H19" s="37">
        <v>17475</v>
      </c>
      <c r="I19" s="37">
        <v>15692</v>
      </c>
      <c r="J19" s="37">
        <v>15302</v>
      </c>
      <c r="K19" s="37">
        <v>23670</v>
      </c>
      <c r="L19" s="37">
        <v>19290</v>
      </c>
      <c r="M19" s="37">
        <v>17068</v>
      </c>
      <c r="N19" s="37">
        <v>18301</v>
      </c>
      <c r="O19" s="37">
        <v>17204</v>
      </c>
      <c r="P19" s="37">
        <v>19920</v>
      </c>
      <c r="Q19" s="37">
        <v>17673</v>
      </c>
      <c r="R19" s="29">
        <f t="shared" si="0"/>
        <v>0</v>
      </c>
      <c r="S19">
        <v>75</v>
      </c>
      <c r="T19">
        <v>74</v>
      </c>
      <c r="U19">
        <v>8</v>
      </c>
      <c r="V19" s="27" t="s">
        <v>162</v>
      </c>
      <c r="W19" s="27" t="s">
        <v>176</v>
      </c>
    </row>
    <row r="20" spans="1:23" x14ac:dyDescent="0.25">
      <c r="A20" s="36">
        <v>11019</v>
      </c>
      <c r="B20" s="36" t="s">
        <v>365</v>
      </c>
      <c r="C20" s="37">
        <v>15468</v>
      </c>
      <c r="D20" s="37">
        <v>72237</v>
      </c>
      <c r="E20" s="36">
        <v>4.67</v>
      </c>
      <c r="F20" s="37">
        <v>5525</v>
      </c>
      <c r="G20" s="37">
        <v>6059</v>
      </c>
      <c r="H20" s="37">
        <v>7259</v>
      </c>
      <c r="I20" s="37">
        <v>5949</v>
      </c>
      <c r="J20" s="37">
        <v>11355</v>
      </c>
      <c r="K20" s="37">
        <v>7636</v>
      </c>
      <c r="L20" s="37">
        <v>6945</v>
      </c>
      <c r="M20" s="37">
        <v>6036</v>
      </c>
      <c r="N20" s="37">
        <v>6275</v>
      </c>
      <c r="O20" s="37">
        <v>4333</v>
      </c>
      <c r="P20" s="37">
        <v>4866</v>
      </c>
      <c r="Q20" s="36">
        <v>0</v>
      </c>
      <c r="R20" s="29">
        <f t="shared" si="0"/>
        <v>0</v>
      </c>
      <c r="S20">
        <v>17</v>
      </c>
      <c r="T20">
        <v>75</v>
      </c>
      <c r="U20">
        <v>8</v>
      </c>
      <c r="V20" s="27" t="s">
        <v>162</v>
      </c>
      <c r="W20" s="27" t="s">
        <v>178</v>
      </c>
    </row>
    <row r="21" spans="1:23" x14ac:dyDescent="0.25">
      <c r="A21" s="36">
        <v>11020</v>
      </c>
      <c r="B21" s="36" t="s">
        <v>366</v>
      </c>
      <c r="C21" s="37">
        <v>19398</v>
      </c>
      <c r="D21" s="37">
        <v>82397</v>
      </c>
      <c r="E21" s="36">
        <v>4.25</v>
      </c>
      <c r="F21" s="37">
        <v>6381</v>
      </c>
      <c r="G21" s="37">
        <v>7103</v>
      </c>
      <c r="H21" s="37">
        <v>7271</v>
      </c>
      <c r="I21" s="37">
        <v>6463</v>
      </c>
      <c r="J21" s="37">
        <v>7743</v>
      </c>
      <c r="K21" s="37">
        <v>7520</v>
      </c>
      <c r="L21" s="37">
        <v>5888</v>
      </c>
      <c r="M21" s="37">
        <v>6487</v>
      </c>
      <c r="N21" s="37">
        <v>6928</v>
      </c>
      <c r="O21" s="37">
        <v>6655</v>
      </c>
      <c r="P21" s="37">
        <v>7444</v>
      </c>
      <c r="Q21" s="37">
        <v>6514</v>
      </c>
      <c r="R21" s="29">
        <f t="shared" si="0"/>
        <v>0</v>
      </c>
      <c r="S21">
        <v>18</v>
      </c>
      <c r="T21">
        <v>76</v>
      </c>
      <c r="U21">
        <v>8</v>
      </c>
      <c r="V21" s="27" t="s">
        <v>162</v>
      </c>
      <c r="W21" s="27" t="s">
        <v>180</v>
      </c>
    </row>
    <row r="22" spans="1:23" x14ac:dyDescent="0.25">
      <c r="A22" s="36">
        <v>11021</v>
      </c>
      <c r="B22" s="36" t="s">
        <v>367</v>
      </c>
      <c r="C22" s="37">
        <v>23008</v>
      </c>
      <c r="D22" s="37">
        <v>99189</v>
      </c>
      <c r="E22" s="36">
        <v>4.3099999999999996</v>
      </c>
      <c r="F22" s="37">
        <v>7682</v>
      </c>
      <c r="G22" s="37">
        <v>9135</v>
      </c>
      <c r="H22" s="37">
        <v>10000</v>
      </c>
      <c r="I22" s="37">
        <v>7460</v>
      </c>
      <c r="J22" s="37">
        <v>7713</v>
      </c>
      <c r="K22" s="37">
        <v>8096</v>
      </c>
      <c r="L22" s="37">
        <v>7789</v>
      </c>
      <c r="M22" s="37">
        <v>7872</v>
      </c>
      <c r="N22" s="37">
        <v>9591</v>
      </c>
      <c r="O22" s="37">
        <v>7736</v>
      </c>
      <c r="P22" s="37">
        <v>8077</v>
      </c>
      <c r="Q22" s="37">
        <v>8048</v>
      </c>
      <c r="R22" s="29">
        <f t="shared" si="0"/>
        <v>0</v>
      </c>
      <c r="S22">
        <v>33</v>
      </c>
      <c r="T22">
        <v>77</v>
      </c>
      <c r="U22">
        <v>8</v>
      </c>
      <c r="V22" s="27" t="s">
        <v>162</v>
      </c>
      <c r="W22" s="27" t="s">
        <v>182</v>
      </c>
    </row>
    <row r="23" spans="1:23" x14ac:dyDescent="0.25">
      <c r="A23" s="36">
        <v>11022</v>
      </c>
      <c r="B23" s="36" t="s">
        <v>368</v>
      </c>
      <c r="C23" s="37">
        <v>29321</v>
      </c>
      <c r="D23" s="37">
        <v>110927</v>
      </c>
      <c r="E23" s="36">
        <v>3.78</v>
      </c>
      <c r="F23" s="37">
        <v>7922</v>
      </c>
      <c r="G23" s="37">
        <v>8479</v>
      </c>
      <c r="H23" s="37">
        <v>9587</v>
      </c>
      <c r="I23" s="37">
        <v>10839</v>
      </c>
      <c r="J23" s="37">
        <v>12103</v>
      </c>
      <c r="K23" s="37">
        <v>9385</v>
      </c>
      <c r="L23" s="37">
        <v>10158</v>
      </c>
      <c r="M23" s="37">
        <v>8510</v>
      </c>
      <c r="N23" s="37">
        <v>6966</v>
      </c>
      <c r="O23" s="37">
        <v>8332</v>
      </c>
      <c r="P23" s="37">
        <v>11941</v>
      </c>
      <c r="Q23" s="37">
        <v>6705</v>
      </c>
      <c r="R23" s="29">
        <f t="shared" si="0"/>
        <v>0</v>
      </c>
      <c r="S23">
        <v>57</v>
      </c>
      <c r="T23">
        <v>78</v>
      </c>
      <c r="U23">
        <v>8</v>
      </c>
      <c r="V23" s="27" t="s">
        <v>162</v>
      </c>
      <c r="W23" s="27" t="s">
        <v>184</v>
      </c>
    </row>
    <row r="24" spans="1:23" x14ac:dyDescent="0.25">
      <c r="A24" s="36">
        <v>11023</v>
      </c>
      <c r="B24" s="36" t="s">
        <v>369</v>
      </c>
      <c r="C24" s="37">
        <v>48893</v>
      </c>
      <c r="D24" s="37">
        <v>207000</v>
      </c>
      <c r="E24" s="36">
        <v>4.2300000000000004</v>
      </c>
      <c r="F24" s="37">
        <v>15543</v>
      </c>
      <c r="G24" s="37">
        <v>18760</v>
      </c>
      <c r="H24" s="37">
        <v>17144</v>
      </c>
      <c r="I24" s="37">
        <v>19126</v>
      </c>
      <c r="J24" s="37">
        <v>19020</v>
      </c>
      <c r="K24" s="37">
        <v>19031</v>
      </c>
      <c r="L24" s="37">
        <v>14365</v>
      </c>
      <c r="M24" s="37">
        <v>15773</v>
      </c>
      <c r="N24" s="37">
        <v>17639</v>
      </c>
      <c r="O24" s="37">
        <v>16519</v>
      </c>
      <c r="P24" s="37">
        <v>17034</v>
      </c>
      <c r="Q24" s="37">
        <v>17171</v>
      </c>
      <c r="R24" s="29">
        <f t="shared" si="0"/>
        <v>0</v>
      </c>
      <c r="S24">
        <v>76</v>
      </c>
      <c r="T24">
        <v>79</v>
      </c>
      <c r="U24">
        <v>8</v>
      </c>
      <c r="V24" s="27" t="s">
        <v>162</v>
      </c>
      <c r="W24" s="27" t="s">
        <v>186</v>
      </c>
    </row>
    <row r="25" spans="1:23" x14ac:dyDescent="0.25">
      <c r="A25" s="36">
        <v>11024</v>
      </c>
      <c r="B25" s="36" t="s">
        <v>370</v>
      </c>
      <c r="C25" s="37">
        <v>29521</v>
      </c>
      <c r="D25" s="37">
        <v>125073</v>
      </c>
      <c r="E25" s="36">
        <v>4.24</v>
      </c>
      <c r="F25" s="37">
        <v>10354</v>
      </c>
      <c r="G25" s="37">
        <v>9476</v>
      </c>
      <c r="H25" s="37">
        <v>10386</v>
      </c>
      <c r="I25" s="37">
        <v>12644</v>
      </c>
      <c r="J25" s="37">
        <v>9181</v>
      </c>
      <c r="K25" s="37">
        <v>11604</v>
      </c>
      <c r="L25" s="37">
        <v>9437</v>
      </c>
      <c r="M25" s="37">
        <v>9834</v>
      </c>
      <c r="N25" s="37">
        <v>11287</v>
      </c>
      <c r="O25" s="37">
        <v>10592</v>
      </c>
      <c r="P25" s="37">
        <v>10277</v>
      </c>
      <c r="Q25" s="37">
        <v>10001</v>
      </c>
      <c r="R25" s="29">
        <f t="shared" si="0"/>
        <v>0</v>
      </c>
      <c r="S25">
        <v>58</v>
      </c>
      <c r="T25">
        <v>80</v>
      </c>
      <c r="U25">
        <v>8</v>
      </c>
      <c r="V25" s="27" t="s">
        <v>162</v>
      </c>
      <c r="W25" s="27" t="s">
        <v>188</v>
      </c>
    </row>
    <row r="26" spans="1:23" x14ac:dyDescent="0.25">
      <c r="A26" s="36">
        <v>11025</v>
      </c>
      <c r="B26" s="36" t="s">
        <v>371</v>
      </c>
      <c r="C26" s="37">
        <v>51860</v>
      </c>
      <c r="D26" s="37">
        <v>208691</v>
      </c>
      <c r="E26" s="36">
        <v>4.0199999999999996</v>
      </c>
      <c r="F26" s="37">
        <v>15712</v>
      </c>
      <c r="G26" s="37">
        <v>15747</v>
      </c>
      <c r="H26" s="37">
        <v>15332</v>
      </c>
      <c r="I26" s="37">
        <v>19543</v>
      </c>
      <c r="J26" s="37">
        <v>17298</v>
      </c>
      <c r="K26" s="37">
        <v>20243</v>
      </c>
      <c r="L26" s="37">
        <v>14423</v>
      </c>
      <c r="M26" s="37">
        <v>19263</v>
      </c>
      <c r="N26" s="37">
        <v>20064</v>
      </c>
      <c r="O26" s="37">
        <v>17189</v>
      </c>
      <c r="P26" s="37">
        <v>17658</v>
      </c>
      <c r="Q26" s="37">
        <v>16240</v>
      </c>
      <c r="R26" s="29">
        <f t="shared" si="0"/>
        <v>0</v>
      </c>
      <c r="S26">
        <v>70</v>
      </c>
      <c r="T26">
        <v>81</v>
      </c>
      <c r="U26">
        <v>8</v>
      </c>
      <c r="V26" s="27" t="s">
        <v>162</v>
      </c>
      <c r="W26" s="27" t="s">
        <v>190</v>
      </c>
    </row>
    <row r="27" spans="1:23" x14ac:dyDescent="0.25">
      <c r="A27" s="36">
        <v>11026</v>
      </c>
      <c r="B27" s="36" t="s">
        <v>372</v>
      </c>
      <c r="C27" s="37">
        <v>18321</v>
      </c>
      <c r="D27" s="37">
        <v>93399</v>
      </c>
      <c r="E27" s="36">
        <v>5.0999999999999996</v>
      </c>
      <c r="F27" s="37">
        <v>6252</v>
      </c>
      <c r="G27" s="37">
        <v>8855</v>
      </c>
      <c r="H27" s="37">
        <v>7903</v>
      </c>
      <c r="I27" s="37">
        <v>7325</v>
      </c>
      <c r="J27" s="37">
        <v>8512</v>
      </c>
      <c r="K27" s="37">
        <v>9696</v>
      </c>
      <c r="L27" s="37">
        <v>7471</v>
      </c>
      <c r="M27" s="37">
        <v>8758</v>
      </c>
      <c r="N27" s="37">
        <v>7222</v>
      </c>
      <c r="O27" s="37">
        <v>6889</v>
      </c>
      <c r="P27" s="37">
        <v>7718</v>
      </c>
      <c r="Q27" s="37">
        <v>6824</v>
      </c>
      <c r="R27" s="29">
        <f t="shared" si="0"/>
        <v>0</v>
      </c>
      <c r="S27">
        <v>10</v>
      </c>
      <c r="T27">
        <v>82</v>
      </c>
      <c r="U27">
        <v>8</v>
      </c>
      <c r="V27" s="27" t="s">
        <v>162</v>
      </c>
      <c r="W27" s="27" t="s">
        <v>192</v>
      </c>
    </row>
    <row r="28" spans="1:23" x14ac:dyDescent="0.25">
      <c r="A28" s="36">
        <v>11027</v>
      </c>
      <c r="B28" s="36" t="s">
        <v>373</v>
      </c>
      <c r="C28" s="37">
        <v>17379</v>
      </c>
      <c r="D28" s="37">
        <v>81722</v>
      </c>
      <c r="E28" s="36">
        <v>4.7</v>
      </c>
      <c r="F28" s="37">
        <v>5225</v>
      </c>
      <c r="G28" s="37">
        <v>6229</v>
      </c>
      <c r="H28" s="37">
        <v>6572</v>
      </c>
      <c r="I28" s="37">
        <v>5448</v>
      </c>
      <c r="J28" s="37">
        <v>5971</v>
      </c>
      <c r="K28" s="37">
        <v>8893</v>
      </c>
      <c r="L28" s="37">
        <v>5692</v>
      </c>
      <c r="M28" s="37">
        <v>5557</v>
      </c>
      <c r="N28" s="37">
        <v>5549</v>
      </c>
      <c r="O28" s="37">
        <v>7496</v>
      </c>
      <c r="P28" s="37">
        <v>12193</v>
      </c>
      <c r="Q28" s="37">
        <v>6899</v>
      </c>
      <c r="R28" s="29">
        <f t="shared" si="0"/>
        <v>0</v>
      </c>
      <c r="S28">
        <v>11</v>
      </c>
      <c r="T28">
        <v>83</v>
      </c>
      <c r="U28">
        <v>8</v>
      </c>
      <c r="V28" s="27" t="s">
        <v>162</v>
      </c>
      <c r="W28" s="27" t="s">
        <v>194</v>
      </c>
    </row>
    <row r="29" spans="1:23" x14ac:dyDescent="0.25">
      <c r="A29" s="36">
        <v>11028</v>
      </c>
      <c r="B29" s="36" t="s">
        <v>374</v>
      </c>
      <c r="C29" s="37">
        <v>14034</v>
      </c>
      <c r="D29" s="37">
        <v>56694</v>
      </c>
      <c r="E29" s="36">
        <v>4.04</v>
      </c>
      <c r="F29" s="37">
        <v>5608</v>
      </c>
      <c r="G29" s="37">
        <v>4320</v>
      </c>
      <c r="H29" s="37">
        <v>4925</v>
      </c>
      <c r="I29" s="37">
        <v>5501</v>
      </c>
      <c r="J29" s="37">
        <v>4852</v>
      </c>
      <c r="K29" s="37">
        <v>4517</v>
      </c>
      <c r="L29" s="37">
        <v>4384</v>
      </c>
      <c r="M29" s="37">
        <v>4613</v>
      </c>
      <c r="N29" s="37">
        <v>4614</v>
      </c>
      <c r="O29" s="37">
        <v>4555</v>
      </c>
      <c r="P29" s="37">
        <v>4543</v>
      </c>
      <c r="Q29" s="37">
        <v>4265</v>
      </c>
      <c r="R29" s="29">
        <f t="shared" si="0"/>
        <v>0</v>
      </c>
      <c r="S29">
        <v>12</v>
      </c>
      <c r="T29">
        <v>84</v>
      </c>
      <c r="U29">
        <v>8</v>
      </c>
      <c r="V29" s="27" t="s">
        <v>162</v>
      </c>
      <c r="W29" s="27" t="s">
        <v>196</v>
      </c>
    </row>
    <row r="30" spans="1:23" x14ac:dyDescent="0.25">
      <c r="A30" s="36">
        <v>11029</v>
      </c>
      <c r="B30" s="36" t="s">
        <v>375</v>
      </c>
      <c r="C30" s="37">
        <v>14526</v>
      </c>
      <c r="D30" s="37">
        <v>64413</v>
      </c>
      <c r="E30" s="36">
        <v>4.43</v>
      </c>
      <c r="F30" s="37">
        <v>4954</v>
      </c>
      <c r="G30" s="37">
        <v>5091</v>
      </c>
      <c r="H30" s="37">
        <v>4771</v>
      </c>
      <c r="I30" s="37">
        <v>7480</v>
      </c>
      <c r="J30" s="37">
        <v>5278</v>
      </c>
      <c r="K30" s="37">
        <v>5497</v>
      </c>
      <c r="L30" s="37">
        <v>4651</v>
      </c>
      <c r="M30" s="37">
        <v>5401</v>
      </c>
      <c r="N30" s="37">
        <v>5502</v>
      </c>
      <c r="O30" s="37">
        <v>5771</v>
      </c>
      <c r="P30" s="37">
        <v>6665</v>
      </c>
      <c r="Q30" s="37">
        <v>3352</v>
      </c>
      <c r="R30" s="29">
        <f t="shared" si="0"/>
        <v>0</v>
      </c>
      <c r="S30">
        <v>13</v>
      </c>
      <c r="T30">
        <v>85</v>
      </c>
      <c r="U30">
        <v>8</v>
      </c>
      <c r="V30" s="27" t="s">
        <v>162</v>
      </c>
      <c r="W30" s="27" t="s">
        <v>198</v>
      </c>
    </row>
    <row r="31" spans="1:23" x14ac:dyDescent="0.25">
      <c r="A31" s="36">
        <v>11030</v>
      </c>
      <c r="B31" s="36" t="s">
        <v>376</v>
      </c>
      <c r="C31" s="37">
        <v>15872</v>
      </c>
      <c r="D31" s="37">
        <v>69786</v>
      </c>
      <c r="E31" s="36">
        <v>4.4000000000000004</v>
      </c>
      <c r="F31" s="37">
        <v>5574</v>
      </c>
      <c r="G31" s="37">
        <v>7076</v>
      </c>
      <c r="H31" s="37">
        <v>6617</v>
      </c>
      <c r="I31" s="37">
        <v>6759</v>
      </c>
      <c r="J31" s="37">
        <v>4828</v>
      </c>
      <c r="K31" s="37">
        <v>5325</v>
      </c>
      <c r="L31" s="37">
        <v>4263</v>
      </c>
      <c r="M31" s="37">
        <v>6591</v>
      </c>
      <c r="N31" s="37">
        <v>8507</v>
      </c>
      <c r="O31" s="37">
        <v>5829</v>
      </c>
      <c r="P31" s="37">
        <v>5877</v>
      </c>
      <c r="Q31" s="37">
        <v>2574</v>
      </c>
      <c r="R31" s="29">
        <f t="shared" si="0"/>
        <v>0</v>
      </c>
      <c r="S31">
        <v>26</v>
      </c>
      <c r="T31">
        <v>22</v>
      </c>
      <c r="U31">
        <v>8</v>
      </c>
      <c r="V31" s="27" t="s">
        <v>58</v>
      </c>
      <c r="W31" s="27" t="s">
        <v>62</v>
      </c>
    </row>
    <row r="32" spans="1:23" x14ac:dyDescent="0.25">
      <c r="A32" s="36">
        <v>11031</v>
      </c>
      <c r="B32" s="36" t="s">
        <v>377</v>
      </c>
      <c r="C32" s="37">
        <v>37794</v>
      </c>
      <c r="D32" s="37">
        <v>147397</v>
      </c>
      <c r="E32" s="36">
        <v>3.9</v>
      </c>
      <c r="F32" s="37">
        <v>12860</v>
      </c>
      <c r="G32" s="37">
        <v>11851</v>
      </c>
      <c r="H32" s="37">
        <v>11611</v>
      </c>
      <c r="I32" s="37">
        <v>11054</v>
      </c>
      <c r="J32" s="37">
        <v>10960</v>
      </c>
      <c r="K32" s="37">
        <v>12914</v>
      </c>
      <c r="L32" s="37">
        <v>9696</v>
      </c>
      <c r="M32" s="37">
        <v>11327</v>
      </c>
      <c r="N32" s="37">
        <v>12338</v>
      </c>
      <c r="O32" s="37">
        <v>13509</v>
      </c>
      <c r="P32" s="37">
        <v>15138</v>
      </c>
      <c r="Q32" s="37">
        <v>14139</v>
      </c>
      <c r="R32" s="29">
        <f t="shared" si="0"/>
        <v>0</v>
      </c>
      <c r="S32">
        <v>59</v>
      </c>
      <c r="T32">
        <v>23</v>
      </c>
      <c r="U32">
        <v>8</v>
      </c>
      <c r="V32" s="27" t="s">
        <v>58</v>
      </c>
      <c r="W32" s="27" t="s">
        <v>64</v>
      </c>
    </row>
    <row r="33" spans="1:23" x14ac:dyDescent="0.25">
      <c r="A33" s="36">
        <v>11032</v>
      </c>
      <c r="B33" s="36" t="s">
        <v>378</v>
      </c>
      <c r="C33" s="37">
        <v>24221</v>
      </c>
      <c r="D33" s="37">
        <v>90013</v>
      </c>
      <c r="E33" s="36">
        <v>3.72</v>
      </c>
      <c r="F33" s="37">
        <v>6876</v>
      </c>
      <c r="G33" s="37">
        <v>6800</v>
      </c>
      <c r="H33" s="37">
        <v>7692</v>
      </c>
      <c r="I33" s="37">
        <v>6764</v>
      </c>
      <c r="J33" s="37">
        <v>6439</v>
      </c>
      <c r="K33" s="37">
        <v>8703</v>
      </c>
      <c r="L33" s="37">
        <v>6499</v>
      </c>
      <c r="M33" s="37">
        <v>10540</v>
      </c>
      <c r="N33" s="37">
        <v>8207</v>
      </c>
      <c r="O33" s="37">
        <v>7381</v>
      </c>
      <c r="P33" s="37">
        <v>7545</v>
      </c>
      <c r="Q33" s="37">
        <v>6567</v>
      </c>
      <c r="R33" s="29">
        <f t="shared" si="0"/>
        <v>0</v>
      </c>
      <c r="S33">
        <v>49</v>
      </c>
      <c r="T33">
        <v>24</v>
      </c>
      <c r="U33">
        <v>8</v>
      </c>
      <c r="V33" s="27" t="s">
        <v>58</v>
      </c>
      <c r="W33" s="27" t="s">
        <v>66</v>
      </c>
    </row>
    <row r="34" spans="1:23" x14ac:dyDescent="0.25">
      <c r="A34" s="36">
        <v>11033</v>
      </c>
      <c r="B34" s="36" t="s">
        <v>379</v>
      </c>
      <c r="C34" s="37">
        <v>8477</v>
      </c>
      <c r="D34" s="37">
        <v>34677</v>
      </c>
      <c r="E34" s="36">
        <v>4.09</v>
      </c>
      <c r="F34" s="37">
        <v>2681</v>
      </c>
      <c r="G34" s="37">
        <v>3145</v>
      </c>
      <c r="H34" s="37">
        <v>2595</v>
      </c>
      <c r="I34" s="37">
        <v>3329</v>
      </c>
      <c r="J34" s="37">
        <v>2974</v>
      </c>
      <c r="K34" s="37">
        <v>3341</v>
      </c>
      <c r="L34" s="37">
        <v>2579</v>
      </c>
      <c r="M34" s="37">
        <v>2887</v>
      </c>
      <c r="N34" s="37">
        <v>3273</v>
      </c>
      <c r="O34" s="37">
        <v>2444</v>
      </c>
      <c r="P34" s="37">
        <v>2320</v>
      </c>
      <c r="Q34" s="37">
        <v>3109</v>
      </c>
      <c r="R34" s="29">
        <f t="shared" si="0"/>
        <v>0</v>
      </c>
      <c r="S34">
        <v>5</v>
      </c>
      <c r="T34">
        <v>25</v>
      </c>
      <c r="U34">
        <v>8</v>
      </c>
      <c r="V34" s="27" t="s">
        <v>58</v>
      </c>
      <c r="W34" s="27" t="s">
        <v>68</v>
      </c>
    </row>
    <row r="35" spans="1:23" x14ac:dyDescent="0.25">
      <c r="A35" s="36">
        <v>11034</v>
      </c>
      <c r="B35" s="36" t="s">
        <v>380</v>
      </c>
      <c r="C35" s="37">
        <v>16649</v>
      </c>
      <c r="D35" s="37">
        <v>68878</v>
      </c>
      <c r="E35" s="36">
        <v>4.1399999999999997</v>
      </c>
      <c r="F35" s="37">
        <v>5014</v>
      </c>
      <c r="G35" s="37">
        <v>5728</v>
      </c>
      <c r="H35" s="37">
        <v>5291</v>
      </c>
      <c r="I35" s="37">
        <v>5329</v>
      </c>
      <c r="J35" s="37">
        <v>6867</v>
      </c>
      <c r="K35" s="37">
        <v>6074</v>
      </c>
      <c r="L35" s="37">
        <v>4483</v>
      </c>
      <c r="M35" s="37">
        <v>5603</v>
      </c>
      <c r="N35" s="37">
        <v>6966</v>
      </c>
      <c r="O35" s="37">
        <v>6235</v>
      </c>
      <c r="P35" s="37">
        <v>5826</v>
      </c>
      <c r="Q35" s="37">
        <v>5463</v>
      </c>
      <c r="R35" s="29">
        <f t="shared" si="0"/>
        <v>0</v>
      </c>
      <c r="S35">
        <v>19</v>
      </c>
      <c r="T35">
        <v>26</v>
      </c>
      <c r="U35">
        <v>8</v>
      </c>
      <c r="V35" s="27" t="s">
        <v>58</v>
      </c>
      <c r="W35" s="27" t="s">
        <v>70</v>
      </c>
    </row>
    <row r="36" spans="1:23" x14ac:dyDescent="0.25">
      <c r="A36" s="36">
        <v>11035</v>
      </c>
      <c r="B36" s="36" t="s">
        <v>381</v>
      </c>
      <c r="C36" s="37">
        <v>18621</v>
      </c>
      <c r="D36" s="37">
        <v>69551</v>
      </c>
      <c r="E36" s="36">
        <v>3.74</v>
      </c>
      <c r="F36" s="37">
        <v>6155</v>
      </c>
      <c r="G36" s="37">
        <v>6478</v>
      </c>
      <c r="H36" s="37">
        <v>5446</v>
      </c>
      <c r="I36" s="37">
        <v>6157</v>
      </c>
      <c r="J36" s="37">
        <v>5729</v>
      </c>
      <c r="K36" s="37">
        <v>7089</v>
      </c>
      <c r="L36" s="37">
        <v>5289</v>
      </c>
      <c r="M36" s="37">
        <v>5689</v>
      </c>
      <c r="N36" s="37">
        <v>6570</v>
      </c>
      <c r="O36" s="37">
        <v>3048</v>
      </c>
      <c r="P36" s="37">
        <v>6241</v>
      </c>
      <c r="Q36" s="37">
        <v>5660</v>
      </c>
      <c r="R36" s="29">
        <f t="shared" si="0"/>
        <v>0</v>
      </c>
      <c r="S36">
        <v>27</v>
      </c>
      <c r="T36">
        <v>27</v>
      </c>
      <c r="U36">
        <v>8</v>
      </c>
      <c r="V36" s="27" t="s">
        <v>58</v>
      </c>
      <c r="W36" s="27" t="s">
        <v>72</v>
      </c>
    </row>
    <row r="37" spans="1:23" x14ac:dyDescent="0.25">
      <c r="A37" s="36">
        <v>11036</v>
      </c>
      <c r="B37" s="36" t="s">
        <v>382</v>
      </c>
      <c r="C37" s="37">
        <v>57654</v>
      </c>
      <c r="D37" s="37">
        <v>220620</v>
      </c>
      <c r="E37" s="36">
        <v>3.83</v>
      </c>
      <c r="F37" s="37">
        <v>15541</v>
      </c>
      <c r="G37" s="37">
        <v>19254</v>
      </c>
      <c r="H37" s="37">
        <v>18947</v>
      </c>
      <c r="I37" s="37">
        <v>17499</v>
      </c>
      <c r="J37" s="37">
        <v>17536</v>
      </c>
      <c r="K37" s="37">
        <v>18879</v>
      </c>
      <c r="L37" s="37">
        <v>19030</v>
      </c>
      <c r="M37" s="37">
        <v>20991</v>
      </c>
      <c r="N37" s="37">
        <v>20373</v>
      </c>
      <c r="O37" s="37">
        <v>17809</v>
      </c>
      <c r="P37" s="37">
        <v>18970</v>
      </c>
      <c r="Q37" s="37">
        <v>15793</v>
      </c>
      <c r="R37" s="29">
        <f t="shared" si="0"/>
        <v>0</v>
      </c>
      <c r="S37">
        <v>71</v>
      </c>
      <c r="T37">
        <v>28</v>
      </c>
      <c r="U37">
        <v>8</v>
      </c>
      <c r="V37" s="27" t="s">
        <v>58</v>
      </c>
      <c r="W37" s="27" t="s">
        <v>74</v>
      </c>
    </row>
    <row r="38" spans="1:23" x14ac:dyDescent="0.25">
      <c r="A38" s="36">
        <v>11037</v>
      </c>
      <c r="B38" s="36" t="s">
        <v>383</v>
      </c>
      <c r="C38" s="37">
        <v>20253</v>
      </c>
      <c r="D38" s="37">
        <v>90798</v>
      </c>
      <c r="E38" s="36">
        <v>4.4800000000000004</v>
      </c>
      <c r="F38" s="37">
        <v>7335</v>
      </c>
      <c r="G38" s="37">
        <v>7350</v>
      </c>
      <c r="H38" s="37">
        <v>6339</v>
      </c>
      <c r="I38" s="37">
        <v>6273</v>
      </c>
      <c r="J38" s="37">
        <v>6637</v>
      </c>
      <c r="K38" s="37">
        <v>9364</v>
      </c>
      <c r="L38" s="37">
        <v>7504</v>
      </c>
      <c r="M38" s="37">
        <v>7307</v>
      </c>
      <c r="N38" s="37">
        <v>8611</v>
      </c>
      <c r="O38" s="37">
        <v>8155</v>
      </c>
      <c r="P38" s="37">
        <v>8962</v>
      </c>
      <c r="Q38" s="37">
        <v>6962</v>
      </c>
      <c r="R38" s="29">
        <f t="shared" si="0"/>
        <v>0</v>
      </c>
      <c r="S38">
        <v>34</v>
      </c>
      <c r="T38">
        <v>29</v>
      </c>
      <c r="U38">
        <v>8</v>
      </c>
      <c r="V38" s="27" t="s">
        <v>58</v>
      </c>
      <c r="W38" s="27" t="s">
        <v>76</v>
      </c>
    </row>
    <row r="39" spans="1:23" x14ac:dyDescent="0.25">
      <c r="A39" s="36">
        <v>11038</v>
      </c>
      <c r="B39" s="36" t="s">
        <v>384</v>
      </c>
      <c r="C39" s="37">
        <v>15609</v>
      </c>
      <c r="D39" s="37">
        <v>73195</v>
      </c>
      <c r="E39" s="36">
        <v>4.6900000000000004</v>
      </c>
      <c r="F39" s="37">
        <v>5080</v>
      </c>
      <c r="G39" s="37">
        <v>6119</v>
      </c>
      <c r="H39" s="37">
        <v>6833</v>
      </c>
      <c r="I39" s="37">
        <v>5841</v>
      </c>
      <c r="J39" s="37">
        <v>4788</v>
      </c>
      <c r="K39" s="37">
        <v>6461</v>
      </c>
      <c r="L39" s="37">
        <v>5471</v>
      </c>
      <c r="M39" s="37">
        <v>5717</v>
      </c>
      <c r="N39" s="37">
        <v>6939</v>
      </c>
      <c r="O39" s="37">
        <v>6578</v>
      </c>
      <c r="P39" s="37">
        <v>6443</v>
      </c>
      <c r="Q39" s="37">
        <v>6925</v>
      </c>
      <c r="R39" s="29">
        <f t="shared" si="0"/>
        <v>0</v>
      </c>
      <c r="S39">
        <v>35</v>
      </c>
      <c r="T39">
        <v>30</v>
      </c>
      <c r="U39">
        <v>8</v>
      </c>
      <c r="V39" s="27" t="s">
        <v>58</v>
      </c>
      <c r="W39" s="27" t="s">
        <v>78</v>
      </c>
    </row>
    <row r="40" spans="1:23" x14ac:dyDescent="0.25">
      <c r="A40" s="36">
        <v>11039</v>
      </c>
      <c r="B40" s="36" t="s">
        <v>385</v>
      </c>
      <c r="C40" s="37">
        <v>24753</v>
      </c>
      <c r="D40" s="37">
        <v>109714</v>
      </c>
      <c r="E40" s="36">
        <v>4.43</v>
      </c>
      <c r="F40" s="37">
        <v>8949</v>
      </c>
      <c r="G40" s="37">
        <v>11495</v>
      </c>
      <c r="H40" s="37">
        <v>9712</v>
      </c>
      <c r="I40" s="37">
        <v>8658</v>
      </c>
      <c r="J40" s="37">
        <v>8132</v>
      </c>
      <c r="K40" s="37">
        <v>8493</v>
      </c>
      <c r="L40" s="37">
        <v>7160</v>
      </c>
      <c r="M40" s="37">
        <v>8449</v>
      </c>
      <c r="N40" s="37">
        <v>11517</v>
      </c>
      <c r="O40" s="37">
        <v>9295</v>
      </c>
      <c r="P40" s="37">
        <v>9061</v>
      </c>
      <c r="Q40" s="37">
        <v>8793</v>
      </c>
      <c r="R40" s="29">
        <f t="shared" si="0"/>
        <v>0</v>
      </c>
      <c r="S40">
        <v>50</v>
      </c>
      <c r="T40">
        <v>31</v>
      </c>
      <c r="U40">
        <v>8</v>
      </c>
      <c r="V40" s="27" t="s">
        <v>58</v>
      </c>
      <c r="W40" s="27" t="s">
        <v>80</v>
      </c>
    </row>
    <row r="41" spans="1:23" x14ac:dyDescent="0.25">
      <c r="A41" s="36">
        <v>11040</v>
      </c>
      <c r="B41" s="36" t="s">
        <v>386</v>
      </c>
      <c r="C41" s="37">
        <v>67193</v>
      </c>
      <c r="D41" s="37">
        <v>261369</v>
      </c>
      <c r="E41" s="36">
        <v>3.89</v>
      </c>
      <c r="F41" s="37">
        <v>21789</v>
      </c>
      <c r="G41" s="37">
        <v>22853</v>
      </c>
      <c r="H41" s="37">
        <v>21866</v>
      </c>
      <c r="I41" s="37">
        <v>22163</v>
      </c>
      <c r="J41" s="37">
        <v>19903</v>
      </c>
      <c r="K41" s="37">
        <v>23294</v>
      </c>
      <c r="L41" s="37">
        <v>18839</v>
      </c>
      <c r="M41" s="37">
        <v>22553</v>
      </c>
      <c r="N41" s="37">
        <v>22093</v>
      </c>
      <c r="O41" s="37">
        <v>20121</v>
      </c>
      <c r="P41" s="37">
        <v>22160</v>
      </c>
      <c r="Q41" s="37">
        <v>23735</v>
      </c>
      <c r="R41" s="29">
        <f t="shared" si="0"/>
        <v>0</v>
      </c>
      <c r="S41">
        <v>79</v>
      </c>
      <c r="T41">
        <v>13</v>
      </c>
      <c r="U41">
        <v>8</v>
      </c>
      <c r="V41" s="27" t="s">
        <v>41</v>
      </c>
      <c r="W41" s="27" t="s">
        <v>42</v>
      </c>
    </row>
    <row r="42" spans="1:23" x14ac:dyDescent="0.25">
      <c r="A42" s="36">
        <v>11041</v>
      </c>
      <c r="B42" s="36" t="s">
        <v>387</v>
      </c>
      <c r="C42" s="37">
        <v>27070</v>
      </c>
      <c r="D42" s="37">
        <v>108478</v>
      </c>
      <c r="E42" s="36">
        <v>4.01</v>
      </c>
      <c r="F42" s="37">
        <v>8055</v>
      </c>
      <c r="G42" s="37">
        <v>8729</v>
      </c>
      <c r="H42" s="37">
        <v>9439</v>
      </c>
      <c r="I42" s="37">
        <v>10385</v>
      </c>
      <c r="J42" s="37">
        <v>8846</v>
      </c>
      <c r="K42" s="37">
        <v>9308</v>
      </c>
      <c r="L42" s="37">
        <v>7824</v>
      </c>
      <c r="M42" s="37">
        <v>8574</v>
      </c>
      <c r="N42" s="37">
        <v>9064</v>
      </c>
      <c r="O42" s="37">
        <v>9685</v>
      </c>
      <c r="P42" s="37">
        <v>9425</v>
      </c>
      <c r="Q42" s="37">
        <v>9171</v>
      </c>
      <c r="R42" s="29">
        <f t="shared" si="0"/>
        <v>0</v>
      </c>
      <c r="S42">
        <v>51</v>
      </c>
      <c r="T42">
        <v>14</v>
      </c>
      <c r="U42">
        <v>8</v>
      </c>
      <c r="V42" s="27" t="s">
        <v>41</v>
      </c>
      <c r="W42" s="27" t="s">
        <v>44</v>
      </c>
    </row>
    <row r="43" spans="1:23" x14ac:dyDescent="0.25">
      <c r="A43" s="36">
        <v>11042</v>
      </c>
      <c r="B43" s="36" t="s">
        <v>388</v>
      </c>
      <c r="C43" s="37">
        <v>41485</v>
      </c>
      <c r="D43" s="37">
        <v>154015</v>
      </c>
      <c r="E43" s="36">
        <v>3.71</v>
      </c>
      <c r="F43" s="37">
        <v>13284</v>
      </c>
      <c r="G43" s="37">
        <v>14025</v>
      </c>
      <c r="H43" s="37">
        <v>11933</v>
      </c>
      <c r="I43" s="37">
        <v>13883</v>
      </c>
      <c r="J43" s="37">
        <v>12510</v>
      </c>
      <c r="K43" s="37">
        <v>13365</v>
      </c>
      <c r="L43" s="37">
        <v>11342</v>
      </c>
      <c r="M43" s="37">
        <v>13850</v>
      </c>
      <c r="N43" s="37">
        <v>13690</v>
      </c>
      <c r="O43" s="37">
        <v>13555</v>
      </c>
      <c r="P43" s="37">
        <v>13545</v>
      </c>
      <c r="Q43" s="37">
        <v>9034</v>
      </c>
      <c r="R43" s="29">
        <f t="shared" si="0"/>
        <v>0</v>
      </c>
      <c r="S43">
        <v>72</v>
      </c>
      <c r="T43">
        <v>54</v>
      </c>
      <c r="U43">
        <v>8</v>
      </c>
      <c r="V43" s="27" t="s">
        <v>129</v>
      </c>
      <c r="W43" s="27" t="s">
        <v>132</v>
      </c>
    </row>
    <row r="44" spans="1:23" x14ac:dyDescent="0.25">
      <c r="A44" s="36">
        <v>11043</v>
      </c>
      <c r="B44" s="36" t="s">
        <v>389</v>
      </c>
      <c r="C44" s="37">
        <v>34391</v>
      </c>
      <c r="D44" s="37">
        <v>147712</v>
      </c>
      <c r="E44" s="36">
        <v>4.3</v>
      </c>
      <c r="F44" s="37">
        <v>8831</v>
      </c>
      <c r="G44" s="37">
        <v>10201</v>
      </c>
      <c r="H44" s="37">
        <v>10488</v>
      </c>
      <c r="I44" s="37">
        <v>12303</v>
      </c>
      <c r="J44" s="37">
        <v>11792</v>
      </c>
      <c r="K44" s="37">
        <v>19424</v>
      </c>
      <c r="L44" s="37">
        <v>10913</v>
      </c>
      <c r="M44" s="37">
        <v>12596</v>
      </c>
      <c r="N44" s="37">
        <v>12511</v>
      </c>
      <c r="O44" s="37">
        <v>13007</v>
      </c>
      <c r="P44" s="37">
        <v>13499</v>
      </c>
      <c r="Q44" s="37">
        <v>12149</v>
      </c>
      <c r="R44" s="29">
        <f t="shared" si="0"/>
        <v>0</v>
      </c>
      <c r="S44">
        <v>63</v>
      </c>
      <c r="T44">
        <v>15</v>
      </c>
      <c r="U44">
        <v>8</v>
      </c>
      <c r="V44" s="27" t="s">
        <v>41</v>
      </c>
      <c r="W44" s="27" t="s">
        <v>46</v>
      </c>
    </row>
    <row r="45" spans="1:23" x14ac:dyDescent="0.25">
      <c r="A45" s="36">
        <v>11044</v>
      </c>
      <c r="B45" s="36" t="s">
        <v>390</v>
      </c>
      <c r="C45" s="37">
        <v>14848</v>
      </c>
      <c r="D45" s="37">
        <v>65521</v>
      </c>
      <c r="E45" s="36">
        <v>4.41</v>
      </c>
      <c r="F45" s="37">
        <v>4964</v>
      </c>
      <c r="G45" s="37">
        <v>5224</v>
      </c>
      <c r="H45" s="37">
        <v>5798</v>
      </c>
      <c r="I45" s="37">
        <v>6065</v>
      </c>
      <c r="J45" s="37">
        <v>5748</v>
      </c>
      <c r="K45" s="37">
        <v>6022</v>
      </c>
      <c r="L45" s="37">
        <v>5114</v>
      </c>
      <c r="M45" s="37">
        <v>6428</v>
      </c>
      <c r="N45" s="37">
        <v>6498</v>
      </c>
      <c r="O45" s="37">
        <v>6640</v>
      </c>
      <c r="P45" s="37">
        <v>6411</v>
      </c>
      <c r="Q45" s="36">
        <v>609</v>
      </c>
      <c r="R45" s="29">
        <f t="shared" si="0"/>
        <v>0</v>
      </c>
      <c r="S45">
        <v>14</v>
      </c>
      <c r="T45">
        <v>55</v>
      </c>
      <c r="U45">
        <v>8</v>
      </c>
      <c r="V45" s="27" t="s">
        <v>129</v>
      </c>
      <c r="W45" s="27" t="s">
        <v>134</v>
      </c>
    </row>
    <row r="46" spans="1:23" x14ac:dyDescent="0.25">
      <c r="A46" s="36">
        <v>11045</v>
      </c>
      <c r="B46" s="36" t="s">
        <v>391</v>
      </c>
      <c r="C46" s="37">
        <v>14915</v>
      </c>
      <c r="D46" s="37">
        <v>82280</v>
      </c>
      <c r="E46" s="36">
        <v>5.52</v>
      </c>
      <c r="F46" s="37">
        <v>5840</v>
      </c>
      <c r="G46" s="37">
        <v>6529</v>
      </c>
      <c r="H46" s="37">
        <v>5983</v>
      </c>
      <c r="I46" s="37">
        <v>6415</v>
      </c>
      <c r="J46" s="37">
        <v>7125</v>
      </c>
      <c r="K46" s="37">
        <v>7888</v>
      </c>
      <c r="L46" s="37">
        <v>6712</v>
      </c>
      <c r="M46" s="37">
        <v>6991</v>
      </c>
      <c r="N46" s="37">
        <v>7331</v>
      </c>
      <c r="O46" s="37">
        <v>7222</v>
      </c>
      <c r="P46" s="37">
        <v>6900</v>
      </c>
      <c r="Q46" s="37">
        <v>7344</v>
      </c>
      <c r="R46" s="29">
        <f t="shared" si="0"/>
        <v>0</v>
      </c>
      <c r="S46">
        <v>20</v>
      </c>
      <c r="T46">
        <v>56</v>
      </c>
      <c r="U46">
        <v>8</v>
      </c>
      <c r="V46" s="27" t="s">
        <v>129</v>
      </c>
      <c r="W46" s="27" t="s">
        <v>136</v>
      </c>
    </row>
    <row r="47" spans="1:23" x14ac:dyDescent="0.25">
      <c r="A47" s="36">
        <v>11046</v>
      </c>
      <c r="B47" s="36" t="s">
        <v>392</v>
      </c>
      <c r="C47" s="37">
        <v>32149</v>
      </c>
      <c r="D47" s="37">
        <v>119996</v>
      </c>
      <c r="E47" s="36">
        <v>3.73</v>
      </c>
      <c r="F47" s="37">
        <v>10397</v>
      </c>
      <c r="G47" s="37">
        <v>9595</v>
      </c>
      <c r="H47" s="37">
        <v>10150</v>
      </c>
      <c r="I47" s="37">
        <v>10027</v>
      </c>
      <c r="J47" s="37">
        <v>10742</v>
      </c>
      <c r="K47" s="37">
        <v>10300</v>
      </c>
      <c r="L47" s="37">
        <v>8453</v>
      </c>
      <c r="M47" s="37">
        <v>9854</v>
      </c>
      <c r="N47" s="37">
        <v>10547</v>
      </c>
      <c r="O47" s="37">
        <v>9773</v>
      </c>
      <c r="P47" s="37">
        <v>10540</v>
      </c>
      <c r="Q47" s="37">
        <v>9618</v>
      </c>
      <c r="R47" s="29">
        <f t="shared" si="0"/>
        <v>0</v>
      </c>
      <c r="S47">
        <v>73</v>
      </c>
      <c r="T47">
        <v>16</v>
      </c>
      <c r="U47">
        <v>8</v>
      </c>
      <c r="V47" s="27" t="s">
        <v>41</v>
      </c>
      <c r="W47" s="27" t="s">
        <v>48</v>
      </c>
    </row>
    <row r="48" spans="1:23" x14ac:dyDescent="0.25">
      <c r="A48" s="36">
        <v>11047</v>
      </c>
      <c r="B48" s="36" t="s">
        <v>393</v>
      </c>
      <c r="C48" s="37">
        <v>27940</v>
      </c>
      <c r="D48" s="37">
        <v>107589</v>
      </c>
      <c r="E48" s="36">
        <v>3.85</v>
      </c>
      <c r="F48" s="37">
        <v>7435</v>
      </c>
      <c r="G48" s="37">
        <v>8159</v>
      </c>
      <c r="H48" s="37">
        <v>8224</v>
      </c>
      <c r="I48" s="37">
        <v>8831</v>
      </c>
      <c r="J48" s="37">
        <v>9251</v>
      </c>
      <c r="K48" s="37">
        <v>8190</v>
      </c>
      <c r="L48" s="37">
        <v>8185</v>
      </c>
      <c r="M48" s="37">
        <v>9166</v>
      </c>
      <c r="N48" s="37">
        <v>10117</v>
      </c>
      <c r="O48" s="37">
        <v>9261</v>
      </c>
      <c r="P48" s="37">
        <v>10655</v>
      </c>
      <c r="Q48" s="37">
        <v>10125</v>
      </c>
      <c r="R48" s="29">
        <f t="shared" si="0"/>
        <v>0</v>
      </c>
      <c r="S48">
        <v>36</v>
      </c>
      <c r="T48">
        <v>17</v>
      </c>
      <c r="U48">
        <v>8</v>
      </c>
      <c r="V48" s="27" t="s">
        <v>41</v>
      </c>
      <c r="W48" s="27" t="s">
        <v>50</v>
      </c>
    </row>
    <row r="49" spans="1:23" x14ac:dyDescent="0.25">
      <c r="A49" s="36">
        <v>11048</v>
      </c>
      <c r="B49" s="36" t="s">
        <v>394</v>
      </c>
      <c r="C49" s="37">
        <v>21090</v>
      </c>
      <c r="D49" s="37">
        <v>80172</v>
      </c>
      <c r="E49" s="36">
        <v>3.8</v>
      </c>
      <c r="F49" s="37">
        <v>6246</v>
      </c>
      <c r="G49" s="37">
        <v>6521</v>
      </c>
      <c r="H49" s="37">
        <v>5847</v>
      </c>
      <c r="I49" s="37">
        <v>6381</v>
      </c>
      <c r="J49" s="37">
        <v>6204</v>
      </c>
      <c r="K49" s="37">
        <v>6422</v>
      </c>
      <c r="L49" s="37">
        <v>5960</v>
      </c>
      <c r="M49" s="37">
        <v>7398</v>
      </c>
      <c r="N49" s="37">
        <v>7073</v>
      </c>
      <c r="O49" s="37">
        <v>7611</v>
      </c>
      <c r="P49" s="37">
        <v>7327</v>
      </c>
      <c r="Q49" s="37">
        <v>7183</v>
      </c>
      <c r="R49" s="29">
        <f t="shared" si="0"/>
        <v>0</v>
      </c>
      <c r="S49">
        <v>52</v>
      </c>
      <c r="T49">
        <v>18</v>
      </c>
      <c r="U49">
        <v>8</v>
      </c>
      <c r="V49" s="27" t="s">
        <v>41</v>
      </c>
      <c r="W49" s="27" t="s">
        <v>52</v>
      </c>
    </row>
    <row r="50" spans="1:23" x14ac:dyDescent="0.25">
      <c r="A50" s="36">
        <v>11049</v>
      </c>
      <c r="B50" s="36" t="s">
        <v>395</v>
      </c>
      <c r="C50" s="37">
        <v>21612</v>
      </c>
      <c r="D50" s="37">
        <v>85954</v>
      </c>
      <c r="E50" s="36">
        <v>3.98</v>
      </c>
      <c r="F50" s="37">
        <v>6186</v>
      </c>
      <c r="G50" s="37">
        <v>7315</v>
      </c>
      <c r="H50" s="37">
        <v>6859</v>
      </c>
      <c r="I50" s="37">
        <v>6891</v>
      </c>
      <c r="J50" s="37">
        <v>7154</v>
      </c>
      <c r="K50" s="37">
        <v>7387</v>
      </c>
      <c r="L50" s="37">
        <v>5927</v>
      </c>
      <c r="M50" s="37">
        <v>7299</v>
      </c>
      <c r="N50" s="37">
        <v>7857</v>
      </c>
      <c r="O50" s="37">
        <v>7667</v>
      </c>
      <c r="P50" s="37">
        <v>8270</v>
      </c>
      <c r="Q50" s="37">
        <v>7142</v>
      </c>
      <c r="R50" s="29">
        <f t="shared" si="0"/>
        <v>0</v>
      </c>
      <c r="S50">
        <v>37</v>
      </c>
      <c r="T50">
        <v>19</v>
      </c>
      <c r="U50">
        <v>8</v>
      </c>
      <c r="V50" s="27" t="s">
        <v>41</v>
      </c>
      <c r="W50" s="27" t="s">
        <v>54</v>
      </c>
    </row>
    <row r="51" spans="1:23" x14ac:dyDescent="0.25">
      <c r="A51" s="36">
        <v>11050</v>
      </c>
      <c r="B51" s="36" t="s">
        <v>396</v>
      </c>
      <c r="C51" s="37">
        <v>8964</v>
      </c>
      <c r="D51" s="37">
        <v>43359</v>
      </c>
      <c r="E51" s="36">
        <v>4.84</v>
      </c>
      <c r="F51" s="37">
        <v>2980</v>
      </c>
      <c r="G51" s="37">
        <v>3276</v>
      </c>
      <c r="H51" s="37">
        <v>3792</v>
      </c>
      <c r="I51" s="37">
        <v>3046</v>
      </c>
      <c r="J51" s="37">
        <v>3440</v>
      </c>
      <c r="K51" s="37">
        <v>4072</v>
      </c>
      <c r="L51" s="37">
        <v>3231</v>
      </c>
      <c r="M51" s="37">
        <v>3771</v>
      </c>
      <c r="N51" s="37">
        <v>4275</v>
      </c>
      <c r="O51" s="37">
        <v>4143</v>
      </c>
      <c r="P51" s="37">
        <v>3816</v>
      </c>
      <c r="Q51" s="37">
        <v>3517</v>
      </c>
      <c r="R51" s="29">
        <f t="shared" si="0"/>
        <v>0</v>
      </c>
      <c r="S51">
        <v>6</v>
      </c>
      <c r="T51">
        <v>20</v>
      </c>
      <c r="U51">
        <v>8</v>
      </c>
      <c r="V51" s="27" t="s">
        <v>41</v>
      </c>
      <c r="W51" s="27" t="s">
        <v>56</v>
      </c>
    </row>
    <row r="52" spans="1:23" x14ac:dyDescent="0.25">
      <c r="A52" s="36">
        <v>11089</v>
      </c>
      <c r="B52" s="36" t="s">
        <v>397</v>
      </c>
      <c r="C52" s="37">
        <v>22744</v>
      </c>
      <c r="D52" s="37">
        <v>101335</v>
      </c>
      <c r="E52" s="36">
        <v>4.46</v>
      </c>
      <c r="F52" s="37">
        <v>7297</v>
      </c>
      <c r="G52" s="37">
        <v>10925</v>
      </c>
      <c r="H52" s="37">
        <v>9406</v>
      </c>
      <c r="I52" s="37">
        <v>8377</v>
      </c>
      <c r="J52" s="37">
        <v>9026</v>
      </c>
      <c r="K52" s="37">
        <v>9641</v>
      </c>
      <c r="L52" s="37">
        <v>9464</v>
      </c>
      <c r="M52" s="37">
        <v>8949</v>
      </c>
      <c r="N52" s="37">
        <v>8475</v>
      </c>
      <c r="O52" s="37">
        <v>8417</v>
      </c>
      <c r="P52" s="37">
        <v>7126</v>
      </c>
      <c r="Q52" s="37">
        <v>4250</v>
      </c>
      <c r="R52" s="29">
        <f t="shared" si="0"/>
        <v>0</v>
      </c>
      <c r="S52">
        <v>38</v>
      </c>
      <c r="T52">
        <v>36</v>
      </c>
      <c r="U52">
        <v>8</v>
      </c>
      <c r="V52" s="27" t="s">
        <v>89</v>
      </c>
      <c r="W52" s="27" t="s">
        <v>94</v>
      </c>
    </row>
    <row r="53" spans="1:23" x14ac:dyDescent="0.25">
      <c r="A53" s="36">
        <v>11090</v>
      </c>
      <c r="B53" s="36" t="s">
        <v>398</v>
      </c>
      <c r="C53" s="37">
        <v>18032</v>
      </c>
      <c r="D53" s="37">
        <v>71941</v>
      </c>
      <c r="E53" s="36">
        <v>3.99</v>
      </c>
      <c r="F53" s="37">
        <v>5824</v>
      </c>
      <c r="G53" s="37">
        <v>6350</v>
      </c>
      <c r="H53" s="37">
        <v>4922</v>
      </c>
      <c r="I53" s="37">
        <v>5756</v>
      </c>
      <c r="J53" s="37">
        <v>6388</v>
      </c>
      <c r="K53" s="37">
        <v>6458</v>
      </c>
      <c r="L53" s="37">
        <v>5108</v>
      </c>
      <c r="M53" s="37">
        <v>6263</v>
      </c>
      <c r="N53" s="37">
        <v>6033</v>
      </c>
      <c r="O53" s="37">
        <v>6840</v>
      </c>
      <c r="P53" s="37">
        <v>6183</v>
      </c>
      <c r="Q53" s="37">
        <v>5816</v>
      </c>
      <c r="R53" s="29">
        <f t="shared" si="0"/>
        <v>0</v>
      </c>
      <c r="S53">
        <v>21</v>
      </c>
      <c r="T53">
        <v>37</v>
      </c>
      <c r="U53">
        <v>8</v>
      </c>
      <c r="V53" s="27" t="s">
        <v>89</v>
      </c>
      <c r="W53" s="27" t="s">
        <v>96</v>
      </c>
    </row>
    <row r="54" spans="1:23" x14ac:dyDescent="0.25">
      <c r="A54" s="36">
        <v>11091</v>
      </c>
      <c r="B54" s="36" t="s">
        <v>399</v>
      </c>
      <c r="C54" s="37">
        <v>27360</v>
      </c>
      <c r="D54" s="37">
        <v>140364</v>
      </c>
      <c r="E54" s="36">
        <v>5.13</v>
      </c>
      <c r="F54" s="37">
        <v>8732</v>
      </c>
      <c r="G54" s="37">
        <v>10046</v>
      </c>
      <c r="H54" s="37">
        <v>8824</v>
      </c>
      <c r="I54" s="37">
        <v>9976</v>
      </c>
      <c r="J54" s="37">
        <v>11777</v>
      </c>
      <c r="K54" s="37">
        <v>11617</v>
      </c>
      <c r="L54" s="37">
        <v>10612</v>
      </c>
      <c r="M54" s="37">
        <v>11841</v>
      </c>
      <c r="N54" s="37">
        <v>11756</v>
      </c>
      <c r="O54" s="37">
        <v>22234</v>
      </c>
      <c r="P54" s="37">
        <v>11696</v>
      </c>
      <c r="Q54" s="37">
        <v>11254</v>
      </c>
      <c r="R54" s="29">
        <f t="shared" si="0"/>
        <v>0</v>
      </c>
      <c r="S54">
        <v>64</v>
      </c>
      <c r="T54">
        <v>38</v>
      </c>
      <c r="U54">
        <v>8</v>
      </c>
      <c r="V54" s="27" t="s">
        <v>89</v>
      </c>
      <c r="W54" s="27" t="s">
        <v>98</v>
      </c>
    </row>
    <row r="55" spans="1:23" x14ac:dyDescent="0.25">
      <c r="A55" s="36">
        <v>11092</v>
      </c>
      <c r="B55" s="36" t="s">
        <v>400</v>
      </c>
      <c r="C55" s="37">
        <v>34337</v>
      </c>
      <c r="D55" s="37">
        <v>134344</v>
      </c>
      <c r="E55" s="36">
        <v>3.91</v>
      </c>
      <c r="F55" s="37">
        <v>8688</v>
      </c>
      <c r="G55" s="37">
        <v>9625</v>
      </c>
      <c r="H55" s="37">
        <v>11419</v>
      </c>
      <c r="I55" s="37">
        <v>12449</v>
      </c>
      <c r="J55" s="37">
        <v>12462</v>
      </c>
      <c r="K55" s="37">
        <v>10883</v>
      </c>
      <c r="L55" s="37">
        <v>9388</v>
      </c>
      <c r="M55" s="37">
        <v>12017</v>
      </c>
      <c r="N55" s="37">
        <v>14309</v>
      </c>
      <c r="O55" s="37">
        <v>10611</v>
      </c>
      <c r="P55" s="37">
        <v>11740</v>
      </c>
      <c r="Q55" s="37">
        <v>10992</v>
      </c>
      <c r="R55" s="29">
        <f t="shared" si="0"/>
        <v>0</v>
      </c>
      <c r="S55">
        <v>65</v>
      </c>
      <c r="T55">
        <v>39</v>
      </c>
      <c r="U55">
        <v>8</v>
      </c>
      <c r="V55" s="27" t="s">
        <v>89</v>
      </c>
      <c r="W55" s="27" t="s">
        <v>100</v>
      </c>
    </row>
    <row r="56" spans="1:23" x14ac:dyDescent="0.25">
      <c r="A56" s="36">
        <v>11093</v>
      </c>
      <c r="B56" s="36" t="s">
        <v>401</v>
      </c>
      <c r="C56" s="37">
        <v>24382</v>
      </c>
      <c r="D56" s="37">
        <v>97200</v>
      </c>
      <c r="E56" s="36">
        <v>3.99</v>
      </c>
      <c r="F56" s="37">
        <v>7354</v>
      </c>
      <c r="G56" s="37">
        <v>7789</v>
      </c>
      <c r="H56" s="37">
        <v>8604</v>
      </c>
      <c r="I56" s="37">
        <v>8166</v>
      </c>
      <c r="J56" s="37">
        <v>6714</v>
      </c>
      <c r="K56" s="37">
        <v>8516</v>
      </c>
      <c r="L56" s="37">
        <v>6499</v>
      </c>
      <c r="M56" s="37">
        <v>8539</v>
      </c>
      <c r="N56" s="37">
        <v>8645</v>
      </c>
      <c r="O56" s="37">
        <v>9439</v>
      </c>
      <c r="P56" s="37">
        <v>8665</v>
      </c>
      <c r="Q56" s="37">
        <v>8270</v>
      </c>
      <c r="R56" s="29">
        <f t="shared" si="0"/>
        <v>0</v>
      </c>
      <c r="S56">
        <v>39</v>
      </c>
      <c r="T56">
        <v>40</v>
      </c>
      <c r="U56">
        <v>8</v>
      </c>
      <c r="V56" s="27" t="s">
        <v>89</v>
      </c>
      <c r="W56" s="27" t="s">
        <v>102</v>
      </c>
    </row>
    <row r="57" spans="1:23" x14ac:dyDescent="0.25">
      <c r="A57" s="36">
        <v>11094</v>
      </c>
      <c r="B57" s="36" t="s">
        <v>402</v>
      </c>
      <c r="C57" s="37">
        <v>8262</v>
      </c>
      <c r="D57" s="37">
        <v>38802</v>
      </c>
      <c r="E57" s="36">
        <v>4.7</v>
      </c>
      <c r="F57" s="37">
        <v>2445</v>
      </c>
      <c r="G57" s="37">
        <v>2762</v>
      </c>
      <c r="H57" s="37">
        <v>3385</v>
      </c>
      <c r="I57" s="37">
        <v>3453</v>
      </c>
      <c r="J57" s="37">
        <v>3387</v>
      </c>
      <c r="K57" s="37">
        <v>3360</v>
      </c>
      <c r="L57" s="37">
        <v>3224</v>
      </c>
      <c r="M57" s="37">
        <v>3442</v>
      </c>
      <c r="N57" s="37">
        <v>3679</v>
      </c>
      <c r="O57" s="37">
        <v>3134</v>
      </c>
      <c r="P57" s="37">
        <v>3185</v>
      </c>
      <c r="Q57" s="37">
        <v>3346</v>
      </c>
      <c r="R57" s="29">
        <f t="shared" si="0"/>
        <v>0</v>
      </c>
      <c r="S57">
        <v>2</v>
      </c>
      <c r="T57">
        <v>41</v>
      </c>
      <c r="U57">
        <v>8</v>
      </c>
      <c r="V57" s="27" t="s">
        <v>89</v>
      </c>
      <c r="W57" s="27" t="s">
        <v>104</v>
      </c>
    </row>
    <row r="58" spans="1:23" x14ac:dyDescent="0.25">
      <c r="A58" s="36">
        <v>11095</v>
      </c>
      <c r="B58" s="36" t="s">
        <v>403</v>
      </c>
      <c r="C58" s="37">
        <v>61853</v>
      </c>
      <c r="D58" s="37">
        <v>271262</v>
      </c>
      <c r="E58" s="36">
        <v>4.3899999999999997</v>
      </c>
      <c r="F58" s="37">
        <v>20619</v>
      </c>
      <c r="G58" s="37">
        <v>22264</v>
      </c>
      <c r="H58" s="37">
        <v>20861</v>
      </c>
      <c r="I58" s="37">
        <v>21285</v>
      </c>
      <c r="J58" s="37">
        <v>20862</v>
      </c>
      <c r="K58" s="37">
        <v>24738</v>
      </c>
      <c r="L58" s="37">
        <v>20956</v>
      </c>
      <c r="M58" s="37">
        <v>23456</v>
      </c>
      <c r="N58" s="37">
        <v>25535</v>
      </c>
      <c r="O58" s="37">
        <v>23518</v>
      </c>
      <c r="P58" s="37">
        <v>24004</v>
      </c>
      <c r="Q58" s="37">
        <v>23164</v>
      </c>
      <c r="R58" s="29">
        <f t="shared" si="0"/>
        <v>0</v>
      </c>
      <c r="S58">
        <v>80</v>
      </c>
      <c r="T58">
        <v>42</v>
      </c>
      <c r="U58">
        <v>8</v>
      </c>
      <c r="V58" s="27" t="s">
        <v>89</v>
      </c>
      <c r="W58" s="27" t="s">
        <v>106</v>
      </c>
    </row>
    <row r="59" spans="1:23" x14ac:dyDescent="0.25">
      <c r="A59" s="36">
        <v>11096</v>
      </c>
      <c r="B59" s="36" t="s">
        <v>404</v>
      </c>
      <c r="C59" s="37">
        <v>23956</v>
      </c>
      <c r="D59" s="37">
        <v>94781</v>
      </c>
      <c r="E59" s="36">
        <v>3.96</v>
      </c>
      <c r="F59" s="37">
        <v>7780</v>
      </c>
      <c r="G59" s="37">
        <v>6611</v>
      </c>
      <c r="H59" s="37">
        <v>7668</v>
      </c>
      <c r="I59" s="37">
        <v>7677</v>
      </c>
      <c r="J59" s="37">
        <v>6960</v>
      </c>
      <c r="K59" s="37">
        <v>7332</v>
      </c>
      <c r="L59" s="37">
        <v>8008</v>
      </c>
      <c r="M59" s="37">
        <v>8501</v>
      </c>
      <c r="N59" s="37">
        <v>8578</v>
      </c>
      <c r="O59" s="37">
        <v>9729</v>
      </c>
      <c r="P59" s="37">
        <v>8228</v>
      </c>
      <c r="Q59" s="37">
        <v>7709</v>
      </c>
      <c r="R59" s="29">
        <f t="shared" si="0"/>
        <v>0</v>
      </c>
      <c r="S59">
        <v>53</v>
      </c>
      <c r="T59">
        <v>43</v>
      </c>
      <c r="U59">
        <v>8</v>
      </c>
      <c r="V59" s="27" t="s">
        <v>89</v>
      </c>
      <c r="W59" s="27" t="s">
        <v>109</v>
      </c>
    </row>
    <row r="60" spans="1:23" x14ac:dyDescent="0.25">
      <c r="A60" s="36">
        <v>11097</v>
      </c>
      <c r="B60" s="36" t="s">
        <v>405</v>
      </c>
      <c r="C60" s="37">
        <v>36107</v>
      </c>
      <c r="D60" s="37">
        <v>151933</v>
      </c>
      <c r="E60" s="36">
        <v>4.21</v>
      </c>
      <c r="F60" s="37">
        <v>12504</v>
      </c>
      <c r="G60" s="37">
        <v>12644</v>
      </c>
      <c r="H60" s="37">
        <v>11317</v>
      </c>
      <c r="I60" s="37">
        <v>12619</v>
      </c>
      <c r="J60" s="37">
        <v>11849</v>
      </c>
      <c r="K60" s="37">
        <v>12878</v>
      </c>
      <c r="L60" s="37">
        <v>11171</v>
      </c>
      <c r="M60" s="37">
        <v>12076</v>
      </c>
      <c r="N60" s="37">
        <v>13792</v>
      </c>
      <c r="O60" s="37">
        <v>12763</v>
      </c>
      <c r="P60" s="37">
        <v>14959</v>
      </c>
      <c r="Q60" s="37">
        <v>13361</v>
      </c>
      <c r="R60" s="29">
        <f t="shared" si="0"/>
        <v>0</v>
      </c>
      <c r="S60">
        <v>66</v>
      </c>
      <c r="T60">
        <v>44</v>
      </c>
      <c r="U60">
        <v>8</v>
      </c>
      <c r="V60" s="27" t="s">
        <v>89</v>
      </c>
      <c r="W60" s="27" t="s">
        <v>111</v>
      </c>
    </row>
    <row r="61" spans="1:23" x14ac:dyDescent="0.25">
      <c r="A61" s="36">
        <v>11098</v>
      </c>
      <c r="B61" s="36" t="s">
        <v>406</v>
      </c>
      <c r="C61" s="37">
        <v>36358</v>
      </c>
      <c r="D61" s="37">
        <v>153419</v>
      </c>
      <c r="E61" s="36">
        <v>4.22</v>
      </c>
      <c r="F61" s="37">
        <v>9987</v>
      </c>
      <c r="G61" s="37">
        <v>14118</v>
      </c>
      <c r="H61" s="37">
        <v>12005</v>
      </c>
      <c r="I61" s="37">
        <v>14127</v>
      </c>
      <c r="J61" s="37">
        <v>12770</v>
      </c>
      <c r="K61" s="37">
        <v>13352</v>
      </c>
      <c r="L61" s="37">
        <v>11158</v>
      </c>
      <c r="M61" s="37">
        <v>13983</v>
      </c>
      <c r="N61" s="37">
        <v>14038</v>
      </c>
      <c r="O61" s="37">
        <v>12117</v>
      </c>
      <c r="P61" s="37">
        <v>14001</v>
      </c>
      <c r="Q61" s="37">
        <v>11770</v>
      </c>
      <c r="R61" s="29">
        <f t="shared" si="0"/>
        <v>0</v>
      </c>
      <c r="S61">
        <v>67</v>
      </c>
      <c r="T61">
        <v>45</v>
      </c>
      <c r="U61">
        <v>8</v>
      </c>
      <c r="V61" s="27" t="s">
        <v>89</v>
      </c>
      <c r="W61" s="27" t="s">
        <v>113</v>
      </c>
    </row>
    <row r="62" spans="1:23" x14ac:dyDescent="0.25">
      <c r="A62" s="36">
        <v>11099</v>
      </c>
      <c r="B62" s="36" t="s">
        <v>407</v>
      </c>
      <c r="C62" s="37">
        <v>20968</v>
      </c>
      <c r="D62" s="37">
        <v>91730</v>
      </c>
      <c r="E62" s="36">
        <v>4.37</v>
      </c>
      <c r="F62" s="37">
        <v>6246</v>
      </c>
      <c r="G62" s="37">
        <v>6169</v>
      </c>
      <c r="H62" s="37">
        <v>6729</v>
      </c>
      <c r="I62" s="37">
        <v>6635</v>
      </c>
      <c r="J62" s="37">
        <v>8471</v>
      </c>
      <c r="K62" s="37">
        <v>8814</v>
      </c>
      <c r="L62" s="37">
        <v>9897</v>
      </c>
      <c r="M62" s="37">
        <v>7686</v>
      </c>
      <c r="N62" s="37">
        <v>8137</v>
      </c>
      <c r="O62" s="37">
        <v>8306</v>
      </c>
      <c r="P62" s="37">
        <v>7225</v>
      </c>
      <c r="Q62" s="37">
        <v>7415</v>
      </c>
      <c r="R62" s="29">
        <f t="shared" si="0"/>
        <v>0</v>
      </c>
      <c r="S62">
        <v>40</v>
      </c>
      <c r="T62">
        <v>46</v>
      </c>
      <c r="U62">
        <v>8</v>
      </c>
      <c r="V62" s="27" t="s">
        <v>89</v>
      </c>
      <c r="W62" s="27" t="s">
        <v>115</v>
      </c>
    </row>
    <row r="63" spans="1:23" x14ac:dyDescent="0.25">
      <c r="A63" s="36">
        <v>11100</v>
      </c>
      <c r="B63" s="36" t="s">
        <v>408</v>
      </c>
      <c r="C63" s="37">
        <v>15543</v>
      </c>
      <c r="D63" s="37">
        <v>58252</v>
      </c>
      <c r="E63" s="36">
        <v>3.75</v>
      </c>
      <c r="F63" s="37">
        <v>3953</v>
      </c>
      <c r="G63" s="37">
        <v>6980</v>
      </c>
      <c r="H63" s="37">
        <v>4200</v>
      </c>
      <c r="I63" s="37">
        <v>4112</v>
      </c>
      <c r="J63" s="37">
        <v>4429</v>
      </c>
      <c r="K63" s="37">
        <v>4373</v>
      </c>
      <c r="L63" s="37">
        <v>3824</v>
      </c>
      <c r="M63" s="37">
        <v>5854</v>
      </c>
      <c r="N63" s="37">
        <v>5743</v>
      </c>
      <c r="O63" s="37">
        <v>4814</v>
      </c>
      <c r="P63" s="37">
        <v>5352</v>
      </c>
      <c r="Q63" s="37">
        <v>4618</v>
      </c>
      <c r="R63" s="29">
        <f t="shared" si="0"/>
        <v>0</v>
      </c>
      <c r="S63">
        <v>22</v>
      </c>
      <c r="T63">
        <v>47</v>
      </c>
      <c r="U63">
        <v>8</v>
      </c>
      <c r="V63" s="27" t="s">
        <v>89</v>
      </c>
      <c r="W63" s="27" t="s">
        <v>117</v>
      </c>
    </row>
    <row r="64" spans="1:23" x14ac:dyDescent="0.25">
      <c r="A64" s="36">
        <v>11101</v>
      </c>
      <c r="B64" s="36" t="s">
        <v>409</v>
      </c>
      <c r="C64" s="37">
        <v>24883</v>
      </c>
      <c r="D64" s="37">
        <v>102422</v>
      </c>
      <c r="E64" s="36">
        <v>4.12</v>
      </c>
      <c r="F64" s="37">
        <v>6935</v>
      </c>
      <c r="G64" s="37">
        <v>9450</v>
      </c>
      <c r="H64" s="37">
        <v>8009</v>
      </c>
      <c r="I64" s="37">
        <v>8459</v>
      </c>
      <c r="J64" s="37">
        <v>8712</v>
      </c>
      <c r="K64" s="37">
        <v>10877</v>
      </c>
      <c r="L64" s="37">
        <v>6856</v>
      </c>
      <c r="M64" s="37">
        <v>8316</v>
      </c>
      <c r="N64" s="37">
        <v>8997</v>
      </c>
      <c r="O64" s="37">
        <v>9545</v>
      </c>
      <c r="P64" s="37">
        <v>8355</v>
      </c>
      <c r="Q64" s="37">
        <v>7913</v>
      </c>
      <c r="R64" s="29">
        <f t="shared" si="0"/>
        <v>0</v>
      </c>
      <c r="S64">
        <v>41</v>
      </c>
      <c r="T64">
        <v>48</v>
      </c>
      <c r="U64">
        <v>8</v>
      </c>
      <c r="V64" s="27" t="s">
        <v>89</v>
      </c>
      <c r="W64" s="27" t="s">
        <v>119</v>
      </c>
    </row>
    <row r="65" spans="1:23" x14ac:dyDescent="0.25">
      <c r="A65" s="36">
        <v>11102</v>
      </c>
      <c r="B65" s="36" t="s">
        <v>410</v>
      </c>
      <c r="C65" s="37">
        <v>21969</v>
      </c>
      <c r="D65" s="37">
        <v>92250</v>
      </c>
      <c r="E65" s="36">
        <v>4.2</v>
      </c>
      <c r="F65" s="37">
        <v>6741</v>
      </c>
      <c r="G65" s="37">
        <v>6726</v>
      </c>
      <c r="H65" s="37">
        <v>7600</v>
      </c>
      <c r="I65" s="37">
        <v>8810</v>
      </c>
      <c r="J65" s="37">
        <v>7571</v>
      </c>
      <c r="K65" s="37">
        <v>7406</v>
      </c>
      <c r="L65" s="37">
        <v>6589</v>
      </c>
      <c r="M65" s="37">
        <v>7805</v>
      </c>
      <c r="N65" s="37">
        <v>7554</v>
      </c>
      <c r="O65" s="37">
        <v>8475</v>
      </c>
      <c r="P65" s="37">
        <v>8926</v>
      </c>
      <c r="Q65" s="37">
        <v>8049</v>
      </c>
      <c r="R65" s="29">
        <f t="shared" si="0"/>
        <v>0</v>
      </c>
      <c r="S65">
        <v>28</v>
      </c>
      <c r="T65">
        <v>49</v>
      </c>
      <c r="U65">
        <v>8</v>
      </c>
      <c r="V65" s="27" t="s">
        <v>89</v>
      </c>
      <c r="W65" s="27" t="s">
        <v>121</v>
      </c>
    </row>
    <row r="66" spans="1:23" x14ac:dyDescent="0.25">
      <c r="A66" s="36">
        <v>11103</v>
      </c>
      <c r="B66" s="36" t="s">
        <v>411</v>
      </c>
      <c r="C66" s="37">
        <v>18036</v>
      </c>
      <c r="D66" s="37">
        <v>79365</v>
      </c>
      <c r="E66" s="36">
        <v>4.4000000000000004</v>
      </c>
      <c r="F66" s="37">
        <v>6715</v>
      </c>
      <c r="G66" s="37">
        <v>9254</v>
      </c>
      <c r="H66" s="37">
        <v>5753</v>
      </c>
      <c r="I66" s="37">
        <v>6270</v>
      </c>
      <c r="J66" s="37">
        <v>5968</v>
      </c>
      <c r="K66" s="37">
        <v>6556</v>
      </c>
      <c r="L66" s="37">
        <v>5592</v>
      </c>
      <c r="M66" s="37">
        <v>6602</v>
      </c>
      <c r="N66" s="37">
        <v>6589</v>
      </c>
      <c r="O66" s="37">
        <v>6446</v>
      </c>
      <c r="P66" s="37">
        <v>7376</v>
      </c>
      <c r="Q66" s="37">
        <v>6244</v>
      </c>
      <c r="R66" s="29">
        <f t="shared" si="0"/>
        <v>0</v>
      </c>
      <c r="S66">
        <v>29</v>
      </c>
      <c r="T66">
        <v>50</v>
      </c>
      <c r="U66">
        <v>8</v>
      </c>
      <c r="V66" s="27" t="s">
        <v>89</v>
      </c>
      <c r="W66" s="27" t="s">
        <v>123</v>
      </c>
    </row>
    <row r="67" spans="1:23" x14ac:dyDescent="0.25">
      <c r="A67" s="36">
        <v>11104</v>
      </c>
      <c r="B67" s="36" t="s">
        <v>412</v>
      </c>
      <c r="C67" s="37">
        <v>24717</v>
      </c>
      <c r="D67" s="37">
        <v>94475</v>
      </c>
      <c r="E67" s="36">
        <v>3.82</v>
      </c>
      <c r="F67" s="37">
        <v>7445</v>
      </c>
      <c r="G67" s="37">
        <v>7874</v>
      </c>
      <c r="H67" s="37">
        <v>7165</v>
      </c>
      <c r="I67" s="37">
        <v>7735</v>
      </c>
      <c r="J67" s="37">
        <v>8520</v>
      </c>
      <c r="K67" s="37">
        <v>8410</v>
      </c>
      <c r="L67" s="37">
        <v>6783</v>
      </c>
      <c r="M67" s="37">
        <v>7537</v>
      </c>
      <c r="N67" s="37">
        <v>8561</v>
      </c>
      <c r="O67" s="37">
        <v>8106</v>
      </c>
      <c r="P67" s="37">
        <v>9655</v>
      </c>
      <c r="Q67" s="37">
        <v>6684</v>
      </c>
      <c r="R67" s="29">
        <f t="shared" si="0"/>
        <v>0</v>
      </c>
      <c r="S67">
        <v>23</v>
      </c>
      <c r="T67">
        <v>2</v>
      </c>
      <c r="U67">
        <v>8</v>
      </c>
      <c r="V67" s="27" t="s">
        <v>8</v>
      </c>
      <c r="W67" s="27" t="s">
        <v>13</v>
      </c>
    </row>
    <row r="68" spans="1:23" x14ac:dyDescent="0.25">
      <c r="A68" s="36">
        <v>11105</v>
      </c>
      <c r="B68" s="36" t="s">
        <v>413</v>
      </c>
      <c r="C68" s="37">
        <v>25815</v>
      </c>
      <c r="D68" s="37">
        <v>92507</v>
      </c>
      <c r="E68" s="36">
        <v>3.58</v>
      </c>
      <c r="F68" s="37">
        <v>6871</v>
      </c>
      <c r="G68" s="37">
        <v>7141</v>
      </c>
      <c r="H68" s="37">
        <v>8835</v>
      </c>
      <c r="I68" s="37">
        <v>10449</v>
      </c>
      <c r="J68" s="37">
        <v>7957</v>
      </c>
      <c r="K68" s="37">
        <v>7631</v>
      </c>
      <c r="L68" s="37">
        <v>6760</v>
      </c>
      <c r="M68" s="37">
        <v>7978</v>
      </c>
      <c r="N68" s="37">
        <v>7406</v>
      </c>
      <c r="O68" s="37">
        <v>7423</v>
      </c>
      <c r="P68" s="37">
        <v>7098</v>
      </c>
      <c r="Q68" s="37">
        <v>6959</v>
      </c>
      <c r="R68" s="29">
        <f t="shared" si="0"/>
        <v>0</v>
      </c>
      <c r="S68">
        <v>42</v>
      </c>
      <c r="T68">
        <v>3</v>
      </c>
      <c r="U68">
        <v>8</v>
      </c>
      <c r="V68" s="27" t="s">
        <v>8</v>
      </c>
      <c r="W68" s="27" t="s">
        <v>17</v>
      </c>
    </row>
    <row r="69" spans="1:23" x14ac:dyDescent="0.25">
      <c r="A69" s="36">
        <v>11106</v>
      </c>
      <c r="B69" s="36" t="s">
        <v>414</v>
      </c>
      <c r="C69" s="37">
        <v>22612</v>
      </c>
      <c r="D69" s="37">
        <v>92175</v>
      </c>
      <c r="E69" s="36">
        <v>4.08</v>
      </c>
      <c r="F69" s="37">
        <v>7112</v>
      </c>
      <c r="G69" s="37">
        <v>8333</v>
      </c>
      <c r="H69" s="37">
        <v>6663</v>
      </c>
      <c r="I69" s="37">
        <v>7181</v>
      </c>
      <c r="J69" s="37">
        <v>8510</v>
      </c>
      <c r="K69" s="37">
        <v>9234</v>
      </c>
      <c r="L69" s="37">
        <v>6214</v>
      </c>
      <c r="M69" s="37">
        <v>7952</v>
      </c>
      <c r="N69" s="37">
        <v>7263</v>
      </c>
      <c r="O69" s="37">
        <v>8723</v>
      </c>
      <c r="P69" s="37">
        <v>8107</v>
      </c>
      <c r="Q69" s="37">
        <v>6884</v>
      </c>
      <c r="R69" s="29">
        <f t="shared" ref="R69:R91" si="1">+A69-W69</f>
        <v>0</v>
      </c>
      <c r="S69">
        <v>30</v>
      </c>
      <c r="T69">
        <v>4</v>
      </c>
      <c r="U69">
        <v>8</v>
      </c>
      <c r="V69" s="27" t="s">
        <v>8</v>
      </c>
      <c r="W69" s="27" t="s">
        <v>19</v>
      </c>
    </row>
    <row r="70" spans="1:23" x14ac:dyDescent="0.25">
      <c r="A70" s="36">
        <v>11107</v>
      </c>
      <c r="B70" s="36" t="s">
        <v>415</v>
      </c>
      <c r="C70" s="37">
        <v>13167</v>
      </c>
      <c r="D70" s="37">
        <v>54340</v>
      </c>
      <c r="E70" s="36">
        <v>4.13</v>
      </c>
      <c r="F70" s="37">
        <v>4499</v>
      </c>
      <c r="G70" s="37">
        <v>5202</v>
      </c>
      <c r="H70" s="37">
        <v>3959</v>
      </c>
      <c r="I70" s="37">
        <v>5479</v>
      </c>
      <c r="J70" s="37">
        <v>4596</v>
      </c>
      <c r="K70" s="37">
        <v>4671</v>
      </c>
      <c r="L70" s="37">
        <v>3570</v>
      </c>
      <c r="M70" s="37">
        <v>4459</v>
      </c>
      <c r="N70" s="37">
        <v>5088</v>
      </c>
      <c r="O70" s="37">
        <v>4455</v>
      </c>
      <c r="P70" s="37">
        <v>4089</v>
      </c>
      <c r="Q70" s="37">
        <v>4279</v>
      </c>
      <c r="R70" s="29">
        <f t="shared" si="1"/>
        <v>0</v>
      </c>
      <c r="S70">
        <v>7</v>
      </c>
      <c r="T70">
        <v>5</v>
      </c>
      <c r="U70">
        <v>8</v>
      </c>
      <c r="V70" s="27" t="s">
        <v>8</v>
      </c>
      <c r="W70" s="27" t="s">
        <v>22</v>
      </c>
    </row>
    <row r="71" spans="1:23" x14ac:dyDescent="0.25">
      <c r="A71" s="36">
        <v>11108</v>
      </c>
      <c r="B71" s="36" t="s">
        <v>416</v>
      </c>
      <c r="C71" s="37">
        <v>26117</v>
      </c>
      <c r="D71" s="37">
        <v>122385</v>
      </c>
      <c r="E71" s="36">
        <v>4.6900000000000004</v>
      </c>
      <c r="F71" s="37">
        <v>9663</v>
      </c>
      <c r="G71" s="37">
        <v>9372</v>
      </c>
      <c r="H71" s="37">
        <v>9955</v>
      </c>
      <c r="I71" s="37">
        <v>10850</v>
      </c>
      <c r="J71" s="37">
        <v>12276</v>
      </c>
      <c r="K71" s="37">
        <v>12588</v>
      </c>
      <c r="L71" s="37">
        <v>8936</v>
      </c>
      <c r="M71" s="37">
        <v>9332</v>
      </c>
      <c r="N71" s="37">
        <v>10160</v>
      </c>
      <c r="O71" s="37">
        <v>11513</v>
      </c>
      <c r="P71" s="37">
        <v>9305</v>
      </c>
      <c r="Q71" s="37">
        <v>8435</v>
      </c>
      <c r="R71" s="29">
        <f t="shared" si="1"/>
        <v>0</v>
      </c>
      <c r="S71">
        <v>31</v>
      </c>
      <c r="T71">
        <v>6</v>
      </c>
      <c r="U71">
        <v>8</v>
      </c>
      <c r="V71" s="27" t="s">
        <v>8</v>
      </c>
      <c r="W71" s="27" t="s">
        <v>24</v>
      </c>
    </row>
    <row r="72" spans="1:23" x14ac:dyDescent="0.25">
      <c r="A72" s="36">
        <v>11109</v>
      </c>
      <c r="B72" s="36" t="s">
        <v>417</v>
      </c>
      <c r="C72" s="37">
        <v>34990</v>
      </c>
      <c r="D72" s="37">
        <v>120650</v>
      </c>
      <c r="E72" s="36">
        <v>3.45</v>
      </c>
      <c r="F72" s="37">
        <v>11710</v>
      </c>
      <c r="G72" s="37">
        <v>9719</v>
      </c>
      <c r="H72" s="37">
        <v>8277</v>
      </c>
      <c r="I72" s="37">
        <v>10900</v>
      </c>
      <c r="J72" s="37">
        <v>10916</v>
      </c>
      <c r="K72" s="37">
        <v>11435</v>
      </c>
      <c r="L72" s="37">
        <v>8086</v>
      </c>
      <c r="M72" s="37">
        <v>10644</v>
      </c>
      <c r="N72" s="37">
        <v>11638</v>
      </c>
      <c r="O72" s="37">
        <v>8659</v>
      </c>
      <c r="P72" s="37">
        <v>9683</v>
      </c>
      <c r="Q72" s="37">
        <v>8995</v>
      </c>
      <c r="R72" s="29">
        <f t="shared" si="1"/>
        <v>0</v>
      </c>
      <c r="S72">
        <v>60</v>
      </c>
      <c r="T72">
        <v>7</v>
      </c>
      <c r="U72">
        <v>8</v>
      </c>
      <c r="V72" s="27" t="s">
        <v>8</v>
      </c>
      <c r="W72" s="27" t="s">
        <v>26</v>
      </c>
    </row>
    <row r="73" spans="1:23" x14ac:dyDescent="0.25">
      <c r="A73" s="36">
        <v>11110</v>
      </c>
      <c r="B73" s="36" t="s">
        <v>418</v>
      </c>
      <c r="C73" s="37">
        <v>34522</v>
      </c>
      <c r="D73" s="37">
        <v>164629</v>
      </c>
      <c r="E73" s="36">
        <v>4.7699999999999996</v>
      </c>
      <c r="F73" s="37">
        <v>13306</v>
      </c>
      <c r="G73" s="37">
        <v>13720</v>
      </c>
      <c r="H73" s="37">
        <v>12385</v>
      </c>
      <c r="I73" s="37">
        <v>14315</v>
      </c>
      <c r="J73" s="37">
        <v>12496</v>
      </c>
      <c r="K73" s="37">
        <v>14494</v>
      </c>
      <c r="L73" s="37">
        <v>11678</v>
      </c>
      <c r="M73" s="37">
        <v>13928</v>
      </c>
      <c r="N73" s="37">
        <v>15816</v>
      </c>
      <c r="O73" s="37">
        <v>13859</v>
      </c>
      <c r="P73" s="37">
        <v>14005</v>
      </c>
      <c r="Q73" s="37">
        <v>14627</v>
      </c>
      <c r="R73" s="29">
        <f t="shared" si="1"/>
        <v>0</v>
      </c>
      <c r="S73">
        <v>68</v>
      </c>
      <c r="T73">
        <v>8</v>
      </c>
      <c r="U73">
        <v>8</v>
      </c>
      <c r="V73" s="27" t="s">
        <v>8</v>
      </c>
      <c r="W73" s="27" t="s">
        <v>28</v>
      </c>
    </row>
    <row r="74" spans="1:23" x14ac:dyDescent="0.25">
      <c r="A74" s="36">
        <v>11111</v>
      </c>
      <c r="B74" s="36" t="s">
        <v>419</v>
      </c>
      <c r="C74" s="37">
        <v>25994</v>
      </c>
      <c r="D74" s="37">
        <v>111560</v>
      </c>
      <c r="E74" s="36">
        <v>4.29</v>
      </c>
      <c r="F74" s="37">
        <v>8084</v>
      </c>
      <c r="G74" s="37">
        <v>11715</v>
      </c>
      <c r="H74" s="37">
        <v>9258</v>
      </c>
      <c r="I74" s="37">
        <v>8676</v>
      </c>
      <c r="J74" s="37">
        <v>8136</v>
      </c>
      <c r="K74" s="37">
        <v>9216</v>
      </c>
      <c r="L74" s="37">
        <v>7743</v>
      </c>
      <c r="M74" s="37">
        <v>10753</v>
      </c>
      <c r="N74" s="37">
        <v>9905</v>
      </c>
      <c r="O74" s="37">
        <v>9989</v>
      </c>
      <c r="P74" s="37">
        <v>9181</v>
      </c>
      <c r="Q74" s="37">
        <v>8910</v>
      </c>
      <c r="R74" s="29">
        <f t="shared" si="1"/>
        <v>0</v>
      </c>
      <c r="S74">
        <v>43</v>
      </c>
      <c r="T74">
        <v>9</v>
      </c>
      <c r="U74">
        <v>8</v>
      </c>
      <c r="V74" s="27" t="s">
        <v>8</v>
      </c>
      <c r="W74" s="27" t="s">
        <v>31</v>
      </c>
    </row>
    <row r="75" spans="1:23" x14ac:dyDescent="0.25">
      <c r="A75" s="36">
        <v>11112</v>
      </c>
      <c r="B75" s="36" t="s">
        <v>420</v>
      </c>
      <c r="C75" s="37">
        <v>27723</v>
      </c>
      <c r="D75" s="37">
        <v>112247</v>
      </c>
      <c r="E75" s="36">
        <v>4.05</v>
      </c>
      <c r="F75" s="37">
        <v>8498</v>
      </c>
      <c r="G75" s="37">
        <v>8768</v>
      </c>
      <c r="H75" s="37">
        <v>9095</v>
      </c>
      <c r="I75" s="37">
        <v>9079</v>
      </c>
      <c r="J75" s="37">
        <v>11215</v>
      </c>
      <c r="K75" s="37">
        <v>9079</v>
      </c>
      <c r="L75" s="37">
        <v>11821</v>
      </c>
      <c r="M75" s="37">
        <v>8362</v>
      </c>
      <c r="N75" s="37">
        <v>9176</v>
      </c>
      <c r="O75" s="37">
        <v>9378</v>
      </c>
      <c r="P75" s="37">
        <v>9062</v>
      </c>
      <c r="Q75" s="37">
        <v>8718</v>
      </c>
      <c r="R75" s="29">
        <f t="shared" si="1"/>
        <v>0</v>
      </c>
      <c r="S75">
        <v>54</v>
      </c>
      <c r="T75">
        <v>10</v>
      </c>
      <c r="U75">
        <v>8</v>
      </c>
      <c r="V75" s="27" t="s">
        <v>8</v>
      </c>
      <c r="W75" s="27" t="s">
        <v>33</v>
      </c>
    </row>
    <row r="76" spans="1:23" x14ac:dyDescent="0.25">
      <c r="A76" s="36">
        <v>11446</v>
      </c>
      <c r="B76" s="36" t="s">
        <v>421</v>
      </c>
      <c r="C76" s="37">
        <v>86527</v>
      </c>
      <c r="D76" s="37">
        <v>326240</v>
      </c>
      <c r="E76" s="36">
        <v>3.77</v>
      </c>
      <c r="F76" s="37">
        <v>23711</v>
      </c>
      <c r="G76" s="37">
        <v>23019</v>
      </c>
      <c r="H76" s="37">
        <v>24197</v>
      </c>
      <c r="I76" s="37">
        <v>25365</v>
      </c>
      <c r="J76" s="37">
        <v>31330</v>
      </c>
      <c r="K76" s="37">
        <v>24808</v>
      </c>
      <c r="L76" s="37">
        <v>21500</v>
      </c>
      <c r="M76" s="37">
        <v>27412</v>
      </c>
      <c r="N76" s="37">
        <v>28374</v>
      </c>
      <c r="O76" s="37">
        <v>45572</v>
      </c>
      <c r="P76" s="37">
        <v>26876</v>
      </c>
      <c r="Q76" s="37">
        <v>24076</v>
      </c>
      <c r="R76" s="29">
        <f t="shared" si="1"/>
        <v>0</v>
      </c>
      <c r="S76">
        <v>77</v>
      </c>
      <c r="T76">
        <v>86</v>
      </c>
      <c r="U76">
        <v>8</v>
      </c>
      <c r="V76" s="27" t="s">
        <v>162</v>
      </c>
      <c r="W76" s="27" t="s">
        <v>200</v>
      </c>
    </row>
    <row r="77" spans="1:23" x14ac:dyDescent="0.25">
      <c r="A77" s="36">
        <v>11447</v>
      </c>
      <c r="B77" s="36" t="s">
        <v>422</v>
      </c>
      <c r="C77" s="37">
        <v>37623</v>
      </c>
      <c r="D77" s="37">
        <v>155590</v>
      </c>
      <c r="E77" s="36">
        <v>4.1399999999999997</v>
      </c>
      <c r="F77" s="37">
        <v>11439</v>
      </c>
      <c r="G77" s="37">
        <v>13520</v>
      </c>
      <c r="H77" s="37">
        <v>11520</v>
      </c>
      <c r="I77" s="37">
        <v>12222</v>
      </c>
      <c r="J77" s="37">
        <v>11746</v>
      </c>
      <c r="K77" s="37">
        <v>14471</v>
      </c>
      <c r="L77" s="37">
        <v>11265</v>
      </c>
      <c r="M77" s="37">
        <v>13581</v>
      </c>
      <c r="N77" s="37">
        <v>15275</v>
      </c>
      <c r="O77" s="37">
        <v>13886</v>
      </c>
      <c r="P77" s="37">
        <v>13641</v>
      </c>
      <c r="Q77" s="37">
        <v>13024</v>
      </c>
      <c r="R77" s="29">
        <f t="shared" si="1"/>
        <v>0</v>
      </c>
      <c r="S77">
        <v>61</v>
      </c>
      <c r="T77">
        <v>32</v>
      </c>
      <c r="U77">
        <v>8</v>
      </c>
      <c r="V77" s="27" t="s">
        <v>58</v>
      </c>
      <c r="W77" s="27" t="s">
        <v>82</v>
      </c>
    </row>
    <row r="78" spans="1:23" x14ac:dyDescent="0.25">
      <c r="A78" s="36">
        <v>11448</v>
      </c>
      <c r="B78" s="36" t="s">
        <v>423</v>
      </c>
      <c r="C78" s="37">
        <v>61865</v>
      </c>
      <c r="D78" s="37">
        <v>256761</v>
      </c>
      <c r="E78" s="36">
        <v>4.1500000000000004</v>
      </c>
      <c r="F78" s="37">
        <v>19491</v>
      </c>
      <c r="G78" s="37">
        <v>20473</v>
      </c>
      <c r="H78" s="37">
        <v>20512</v>
      </c>
      <c r="I78" s="37">
        <v>22425</v>
      </c>
      <c r="J78" s="37">
        <v>21154</v>
      </c>
      <c r="K78" s="37">
        <v>23168</v>
      </c>
      <c r="L78" s="37">
        <v>17590</v>
      </c>
      <c r="M78" s="37">
        <v>22823</v>
      </c>
      <c r="N78" s="37">
        <v>24576</v>
      </c>
      <c r="O78" s="37">
        <v>21552</v>
      </c>
      <c r="P78" s="37">
        <v>21264</v>
      </c>
      <c r="Q78" s="37">
        <v>21733</v>
      </c>
      <c r="R78" s="29">
        <f t="shared" si="1"/>
        <v>0</v>
      </c>
      <c r="S78">
        <v>81</v>
      </c>
      <c r="T78">
        <v>57</v>
      </c>
      <c r="U78">
        <v>8</v>
      </c>
      <c r="V78" s="27" t="s">
        <v>129</v>
      </c>
      <c r="W78" s="27" t="s">
        <v>138</v>
      </c>
    </row>
    <row r="79" spans="1:23" ht="26.4" x14ac:dyDescent="0.25">
      <c r="A79" s="36">
        <v>11450</v>
      </c>
      <c r="B79" s="36" t="s">
        <v>424</v>
      </c>
      <c r="C79" s="37">
        <v>100457</v>
      </c>
      <c r="D79" s="37">
        <v>368305</v>
      </c>
      <c r="E79" s="36">
        <v>3.67</v>
      </c>
      <c r="F79" s="37">
        <v>25004</v>
      </c>
      <c r="G79" s="37">
        <v>29176</v>
      </c>
      <c r="H79" s="37">
        <v>26247</v>
      </c>
      <c r="I79" s="37">
        <v>31128</v>
      </c>
      <c r="J79" s="37">
        <v>30295</v>
      </c>
      <c r="K79" s="37">
        <v>32249</v>
      </c>
      <c r="L79" s="37">
        <v>25494</v>
      </c>
      <c r="M79" s="37">
        <v>31023</v>
      </c>
      <c r="N79" s="37">
        <v>36282</v>
      </c>
      <c r="O79" s="37">
        <v>36954</v>
      </c>
      <c r="P79" s="37">
        <v>30964</v>
      </c>
      <c r="Q79" s="37">
        <v>33495</v>
      </c>
      <c r="R79" s="29">
        <f t="shared" si="1"/>
        <v>0</v>
      </c>
      <c r="S79">
        <v>82</v>
      </c>
      <c r="T79">
        <v>51</v>
      </c>
      <c r="U79">
        <v>8</v>
      </c>
      <c r="V79" s="27" t="s">
        <v>89</v>
      </c>
      <c r="W79" s="27" t="s">
        <v>125</v>
      </c>
    </row>
    <row r="80" spans="1:23" ht="26.4" x14ac:dyDescent="0.25">
      <c r="A80" s="36">
        <v>11451</v>
      </c>
      <c r="B80" s="36" t="s">
        <v>425</v>
      </c>
      <c r="C80" s="37">
        <v>41693</v>
      </c>
      <c r="D80" s="37">
        <v>167890</v>
      </c>
      <c r="E80" s="36">
        <v>4.03</v>
      </c>
      <c r="F80" s="37">
        <v>13568</v>
      </c>
      <c r="G80" s="37">
        <v>13022</v>
      </c>
      <c r="H80" s="37">
        <v>14167</v>
      </c>
      <c r="I80" s="37">
        <v>14355</v>
      </c>
      <c r="J80" s="37">
        <v>12578</v>
      </c>
      <c r="K80" s="37">
        <v>14386</v>
      </c>
      <c r="L80" s="37">
        <v>12214</v>
      </c>
      <c r="M80" s="37">
        <v>13985</v>
      </c>
      <c r="N80" s="37">
        <v>13744</v>
      </c>
      <c r="O80" s="37">
        <v>15704</v>
      </c>
      <c r="P80" s="37">
        <v>15916</v>
      </c>
      <c r="Q80" s="37">
        <v>14251</v>
      </c>
      <c r="R80" s="29">
        <f t="shared" si="1"/>
        <v>0</v>
      </c>
      <c r="S80">
        <v>74</v>
      </c>
      <c r="T80">
        <v>11</v>
      </c>
      <c r="U80">
        <v>8</v>
      </c>
      <c r="V80" s="27" t="s">
        <v>8</v>
      </c>
      <c r="W80" s="27" t="s">
        <v>35</v>
      </c>
    </row>
    <row r="81" spans="1:23" x14ac:dyDescent="0.25">
      <c r="A81" s="36">
        <v>14133</v>
      </c>
      <c r="B81" s="36" t="s">
        <v>426</v>
      </c>
      <c r="C81" s="37">
        <v>20079</v>
      </c>
      <c r="D81" s="37">
        <v>82651</v>
      </c>
      <c r="E81" s="36">
        <v>4.12</v>
      </c>
      <c r="F81" s="37">
        <v>6907</v>
      </c>
      <c r="G81" s="37">
        <v>6858</v>
      </c>
      <c r="H81" s="37">
        <v>7268</v>
      </c>
      <c r="I81" s="37">
        <v>7059</v>
      </c>
      <c r="J81" s="37">
        <v>6958</v>
      </c>
      <c r="K81" s="37">
        <v>6706</v>
      </c>
      <c r="L81" s="37">
        <v>5660</v>
      </c>
      <c r="M81" s="37">
        <v>7081</v>
      </c>
      <c r="N81" s="37">
        <v>7101</v>
      </c>
      <c r="O81" s="37">
        <v>6610</v>
      </c>
      <c r="P81" s="37">
        <v>7267</v>
      </c>
      <c r="Q81" s="37">
        <v>7176</v>
      </c>
      <c r="R81" s="29">
        <f t="shared" si="1"/>
        <v>0</v>
      </c>
      <c r="S81">
        <v>44</v>
      </c>
      <c r="T81">
        <v>33</v>
      </c>
      <c r="U81">
        <v>8</v>
      </c>
      <c r="V81" s="27" t="s">
        <v>58</v>
      </c>
      <c r="W81" s="27" t="s">
        <v>85</v>
      </c>
    </row>
    <row r="82" spans="1:23" x14ac:dyDescent="0.25">
      <c r="A82" s="36">
        <v>21323</v>
      </c>
      <c r="B82" s="36" t="s">
        <v>427</v>
      </c>
      <c r="C82" s="37">
        <v>18273</v>
      </c>
      <c r="D82" s="37">
        <v>66064</v>
      </c>
      <c r="E82" s="36">
        <v>3.62</v>
      </c>
      <c r="F82" s="37">
        <v>4375</v>
      </c>
      <c r="G82" s="37">
        <v>5952</v>
      </c>
      <c r="H82" s="37">
        <v>5341</v>
      </c>
      <c r="I82" s="37">
        <v>4883</v>
      </c>
      <c r="J82" s="37">
        <v>5435</v>
      </c>
      <c r="K82" s="37">
        <v>6609</v>
      </c>
      <c r="L82" s="37">
        <v>4469</v>
      </c>
      <c r="M82" s="37">
        <v>5250</v>
      </c>
      <c r="N82" s="37">
        <v>5242</v>
      </c>
      <c r="O82" s="37">
        <v>6810</v>
      </c>
      <c r="P82" s="37">
        <v>5381</v>
      </c>
      <c r="Q82" s="37">
        <v>6317</v>
      </c>
      <c r="R82" s="29">
        <f t="shared" si="1"/>
        <v>0</v>
      </c>
      <c r="S82">
        <v>1</v>
      </c>
      <c r="T82">
        <v>52</v>
      </c>
      <c r="U82">
        <v>8</v>
      </c>
      <c r="V82" s="27" t="s">
        <v>89</v>
      </c>
      <c r="W82" s="27" t="s">
        <v>127</v>
      </c>
    </row>
    <row r="83" spans="1:23" x14ac:dyDescent="0.25">
      <c r="A83" s="36">
        <v>21356</v>
      </c>
      <c r="B83" s="36" t="s">
        <v>428</v>
      </c>
      <c r="C83" s="37">
        <v>13733</v>
      </c>
      <c r="D83" s="37">
        <v>58969</v>
      </c>
      <c r="E83" s="36">
        <v>4.29</v>
      </c>
      <c r="F83" s="37">
        <v>4705</v>
      </c>
      <c r="G83" s="37">
        <v>5188</v>
      </c>
      <c r="H83" s="37">
        <v>5041</v>
      </c>
      <c r="I83" s="37">
        <v>5353</v>
      </c>
      <c r="J83" s="37">
        <v>5242</v>
      </c>
      <c r="K83" s="37">
        <v>5146</v>
      </c>
      <c r="L83" s="37">
        <v>4163</v>
      </c>
      <c r="M83" s="37">
        <v>4787</v>
      </c>
      <c r="N83" s="37">
        <v>4914</v>
      </c>
      <c r="O83" s="37">
        <v>4801</v>
      </c>
      <c r="P83" s="37">
        <v>4803</v>
      </c>
      <c r="Q83" s="37">
        <v>4826</v>
      </c>
      <c r="R83" s="29">
        <f t="shared" si="1"/>
        <v>0</v>
      </c>
      <c r="S83">
        <v>15</v>
      </c>
      <c r="T83">
        <v>58</v>
      </c>
      <c r="U83">
        <v>8</v>
      </c>
      <c r="V83" s="27" t="s">
        <v>129</v>
      </c>
      <c r="W83" s="27" t="s">
        <v>140</v>
      </c>
    </row>
    <row r="84" spans="1:23" ht="26.4" x14ac:dyDescent="0.25">
      <c r="A84" s="36">
        <v>23367</v>
      </c>
      <c r="B84" s="36" t="s">
        <v>429</v>
      </c>
      <c r="C84" s="37">
        <v>18143</v>
      </c>
      <c r="D84" s="37">
        <v>67697</v>
      </c>
      <c r="E84" s="36">
        <v>3.73</v>
      </c>
      <c r="F84" s="37">
        <v>5408</v>
      </c>
      <c r="G84" s="37">
        <v>7483</v>
      </c>
      <c r="H84" s="37">
        <v>5282</v>
      </c>
      <c r="I84" s="37">
        <v>6505</v>
      </c>
      <c r="J84" s="37">
        <v>5294</v>
      </c>
      <c r="K84" s="37">
        <v>6090</v>
      </c>
      <c r="L84" s="37">
        <v>8344</v>
      </c>
      <c r="M84" s="37">
        <v>6040</v>
      </c>
      <c r="N84" s="37">
        <v>6385</v>
      </c>
      <c r="O84" s="37">
        <v>4573</v>
      </c>
      <c r="P84" s="37">
        <v>6293</v>
      </c>
      <c r="Q84" s="36">
        <v>0</v>
      </c>
      <c r="R84" s="29">
        <f t="shared" si="1"/>
        <v>0</v>
      </c>
      <c r="S84">
        <v>32</v>
      </c>
      <c r="T84">
        <v>67</v>
      </c>
      <c r="U84">
        <v>8</v>
      </c>
      <c r="V84" s="27" t="s">
        <v>149</v>
      </c>
      <c r="W84" s="27" t="s">
        <v>160</v>
      </c>
    </row>
    <row r="85" spans="1:23" x14ac:dyDescent="0.25">
      <c r="A85" s="36">
        <v>25058</v>
      </c>
      <c r="B85" s="36" t="s">
        <v>430</v>
      </c>
      <c r="C85" s="37">
        <v>11151</v>
      </c>
      <c r="D85" s="37">
        <v>61175</v>
      </c>
      <c r="E85" s="36">
        <v>5.49</v>
      </c>
      <c r="F85" s="37">
        <v>4322</v>
      </c>
      <c r="G85" s="37">
        <v>4663</v>
      </c>
      <c r="H85" s="37">
        <v>4927</v>
      </c>
      <c r="I85" s="37">
        <v>5150</v>
      </c>
      <c r="J85" s="37">
        <v>6424</v>
      </c>
      <c r="K85" s="37">
        <v>6956</v>
      </c>
      <c r="L85" s="37">
        <v>4857</v>
      </c>
      <c r="M85" s="37">
        <v>4679</v>
      </c>
      <c r="N85" s="37">
        <v>4867</v>
      </c>
      <c r="O85" s="37">
        <v>4968</v>
      </c>
      <c r="P85" s="37">
        <v>4309</v>
      </c>
      <c r="Q85" s="37">
        <v>5053</v>
      </c>
      <c r="R85" s="29">
        <f t="shared" si="1"/>
        <v>0</v>
      </c>
      <c r="S85">
        <v>8</v>
      </c>
      <c r="T85">
        <v>87</v>
      </c>
      <c r="U85">
        <v>8</v>
      </c>
      <c r="V85" s="27" t="s">
        <v>162</v>
      </c>
      <c r="W85" s="27" t="s">
        <v>202</v>
      </c>
    </row>
    <row r="86" spans="1:23" x14ac:dyDescent="0.25">
      <c r="A86" s="36">
        <v>25059</v>
      </c>
      <c r="B86" s="36" t="s">
        <v>431</v>
      </c>
      <c r="C86" s="37">
        <v>10832</v>
      </c>
      <c r="D86" s="37">
        <v>42400</v>
      </c>
      <c r="E86" s="36">
        <v>3.91</v>
      </c>
      <c r="F86" s="37">
        <v>3504</v>
      </c>
      <c r="G86" s="37">
        <v>4096</v>
      </c>
      <c r="H86" s="37">
        <v>3252</v>
      </c>
      <c r="I86" s="37">
        <v>3481</v>
      </c>
      <c r="J86" s="37">
        <v>4190</v>
      </c>
      <c r="K86" s="37">
        <v>4691</v>
      </c>
      <c r="L86" s="37">
        <v>4042</v>
      </c>
      <c r="M86" s="37">
        <v>4023</v>
      </c>
      <c r="N86" s="37">
        <v>4044</v>
      </c>
      <c r="O86" s="36">
        <v>0</v>
      </c>
      <c r="P86" s="37">
        <v>4398</v>
      </c>
      <c r="Q86" s="37">
        <v>2679</v>
      </c>
      <c r="R86" s="29">
        <f t="shared" si="1"/>
        <v>0</v>
      </c>
      <c r="S86">
        <v>9</v>
      </c>
      <c r="T86">
        <v>88</v>
      </c>
      <c r="U86">
        <v>8</v>
      </c>
      <c r="V86" s="27" t="s">
        <v>162</v>
      </c>
      <c r="W86" s="27" t="s">
        <v>204</v>
      </c>
    </row>
    <row r="87" spans="1:23" x14ac:dyDescent="0.25">
      <c r="A87" s="36">
        <v>28778</v>
      </c>
      <c r="B87" s="36" t="s">
        <v>432</v>
      </c>
      <c r="C87" s="37">
        <v>10159</v>
      </c>
      <c r="D87" s="37">
        <v>36529</v>
      </c>
      <c r="E87" s="36">
        <v>3.6</v>
      </c>
      <c r="F87" s="37">
        <v>2641</v>
      </c>
      <c r="G87" s="37">
        <v>2915</v>
      </c>
      <c r="H87" s="37">
        <v>3103</v>
      </c>
      <c r="I87" s="37">
        <v>3176</v>
      </c>
      <c r="J87" s="37">
        <v>2796</v>
      </c>
      <c r="K87" s="37">
        <v>3420</v>
      </c>
      <c r="L87" s="37">
        <v>2362</v>
      </c>
      <c r="M87" s="37">
        <v>3390</v>
      </c>
      <c r="N87" s="37">
        <v>3083</v>
      </c>
      <c r="O87" s="37">
        <v>3617</v>
      </c>
      <c r="P87" s="37">
        <v>3051</v>
      </c>
      <c r="Q87" s="37">
        <v>2975</v>
      </c>
      <c r="R87" s="29">
        <f t="shared" si="1"/>
        <v>0</v>
      </c>
      <c r="S87">
        <v>3</v>
      </c>
      <c r="T87">
        <v>59</v>
      </c>
      <c r="U87">
        <v>8</v>
      </c>
      <c r="V87" s="27" t="s">
        <v>129</v>
      </c>
      <c r="W87" s="27" t="s">
        <v>143</v>
      </c>
    </row>
    <row r="88" spans="1:23" x14ac:dyDescent="0.25">
      <c r="A88" s="36">
        <v>28811</v>
      </c>
      <c r="B88" s="36" t="s">
        <v>433</v>
      </c>
      <c r="C88" s="37">
        <v>20835</v>
      </c>
      <c r="D88" s="37">
        <v>72636</v>
      </c>
      <c r="E88" s="36">
        <v>3.49</v>
      </c>
      <c r="F88" s="37">
        <v>5206</v>
      </c>
      <c r="G88" s="37">
        <v>5194</v>
      </c>
      <c r="H88" s="37">
        <v>4835</v>
      </c>
      <c r="I88" s="37">
        <v>7541</v>
      </c>
      <c r="J88" s="37">
        <v>6924</v>
      </c>
      <c r="K88" s="37">
        <v>6758</v>
      </c>
      <c r="L88" s="37">
        <v>5304</v>
      </c>
      <c r="M88" s="37">
        <v>5832</v>
      </c>
      <c r="N88" s="37">
        <v>6749</v>
      </c>
      <c r="O88" s="37">
        <v>6978</v>
      </c>
      <c r="P88" s="37">
        <v>5814</v>
      </c>
      <c r="Q88" s="37">
        <v>5811</v>
      </c>
      <c r="R88" s="29">
        <f t="shared" si="1"/>
        <v>0</v>
      </c>
      <c r="S88">
        <v>24</v>
      </c>
      <c r="T88">
        <v>60</v>
      </c>
      <c r="U88">
        <v>8</v>
      </c>
      <c r="V88" s="27" t="s">
        <v>129</v>
      </c>
      <c r="W88" s="27" t="s">
        <v>145</v>
      </c>
    </row>
    <row r="89" spans="1:23" x14ac:dyDescent="0.25">
      <c r="A89" s="36">
        <v>28815</v>
      </c>
      <c r="B89" s="36" t="s">
        <v>434</v>
      </c>
      <c r="C89" s="37">
        <v>16729</v>
      </c>
      <c r="D89" s="37">
        <v>64738</v>
      </c>
      <c r="E89" s="36">
        <v>3.87</v>
      </c>
      <c r="F89" s="37">
        <v>5044</v>
      </c>
      <c r="G89" s="37">
        <v>5047</v>
      </c>
      <c r="H89" s="37">
        <v>5640</v>
      </c>
      <c r="I89" s="37">
        <v>4975</v>
      </c>
      <c r="J89" s="37">
        <v>4972</v>
      </c>
      <c r="K89" s="37">
        <v>5988</v>
      </c>
      <c r="L89" s="37">
        <v>4834</v>
      </c>
      <c r="M89" s="37">
        <v>5623</v>
      </c>
      <c r="N89" s="37">
        <v>5585</v>
      </c>
      <c r="O89" s="37">
        <v>5803</v>
      </c>
      <c r="P89" s="37">
        <v>5858</v>
      </c>
      <c r="Q89" s="37">
        <v>5369</v>
      </c>
      <c r="R89" s="29">
        <f t="shared" si="1"/>
        <v>0</v>
      </c>
      <c r="S89">
        <v>25</v>
      </c>
      <c r="T89">
        <v>61</v>
      </c>
      <c r="U89">
        <v>8</v>
      </c>
      <c r="V89" s="27" t="s">
        <v>129</v>
      </c>
      <c r="W89" s="27" t="s">
        <v>147</v>
      </c>
    </row>
    <row r="90" spans="1:23" x14ac:dyDescent="0.25">
      <c r="A90" s="36">
        <v>28861</v>
      </c>
      <c r="B90" s="36" t="s">
        <v>435</v>
      </c>
      <c r="C90" s="37">
        <v>18600</v>
      </c>
      <c r="D90" s="37">
        <v>66361</v>
      </c>
      <c r="E90" s="36">
        <v>3.57</v>
      </c>
      <c r="F90" s="37">
        <v>4541</v>
      </c>
      <c r="G90" s="37">
        <v>5384</v>
      </c>
      <c r="H90" s="37">
        <v>5530</v>
      </c>
      <c r="I90" s="37">
        <v>6065</v>
      </c>
      <c r="J90" s="37">
        <v>5812</v>
      </c>
      <c r="K90" s="37">
        <v>5273</v>
      </c>
      <c r="L90" s="37">
        <v>4606</v>
      </c>
      <c r="M90" s="37">
        <v>5580</v>
      </c>
      <c r="N90" s="37">
        <v>5968</v>
      </c>
      <c r="O90" s="37">
        <v>6222</v>
      </c>
      <c r="P90" s="37">
        <v>6102</v>
      </c>
      <c r="Q90" s="37">
        <v>5278</v>
      </c>
      <c r="R90" s="29">
        <f t="shared" si="1"/>
        <v>0</v>
      </c>
      <c r="S90">
        <v>16</v>
      </c>
      <c r="T90">
        <v>34</v>
      </c>
      <c r="U90">
        <v>8</v>
      </c>
      <c r="V90" s="27" t="s">
        <v>58</v>
      </c>
      <c r="W90" s="27" t="s">
        <v>87</v>
      </c>
    </row>
    <row r="91" spans="1:23" x14ac:dyDescent="0.25">
      <c r="A91" s="36">
        <v>40840</v>
      </c>
      <c r="B91" s="36" t="s">
        <v>436</v>
      </c>
      <c r="C91" s="37">
        <v>9524</v>
      </c>
      <c r="D91" s="37">
        <v>41433</v>
      </c>
      <c r="E91" s="36">
        <v>4.3499999999999996</v>
      </c>
      <c r="F91" s="37">
        <v>3115</v>
      </c>
      <c r="G91" s="37">
        <v>3169</v>
      </c>
      <c r="H91" s="37">
        <v>2996</v>
      </c>
      <c r="I91" s="37">
        <v>3776</v>
      </c>
      <c r="J91" s="37">
        <v>4564</v>
      </c>
      <c r="K91" s="37">
        <v>3304</v>
      </c>
      <c r="L91" s="37">
        <v>2883</v>
      </c>
      <c r="M91" s="37">
        <v>3923</v>
      </c>
      <c r="N91" s="37">
        <v>3287</v>
      </c>
      <c r="O91" s="37">
        <v>2926</v>
      </c>
      <c r="P91" s="37">
        <v>4457</v>
      </c>
      <c r="Q91" s="37">
        <v>3033</v>
      </c>
      <c r="R91" s="29">
        <f t="shared" si="1"/>
        <v>0</v>
      </c>
      <c r="S91">
        <v>4</v>
      </c>
      <c r="T91">
        <v>12</v>
      </c>
      <c r="U91">
        <v>8</v>
      </c>
      <c r="V91" s="27" t="s">
        <v>8</v>
      </c>
      <c r="W91" s="27" t="s">
        <v>38</v>
      </c>
    </row>
    <row r="92" spans="1:23" x14ac:dyDescent="0.25">
      <c r="A92" s="36" t="s">
        <v>314</v>
      </c>
      <c r="B92" s="36"/>
      <c r="C92" s="37">
        <v>3163873</v>
      </c>
      <c r="D92" s="37">
        <v>12907816</v>
      </c>
      <c r="E92" s="36">
        <v>4.08</v>
      </c>
      <c r="F92" s="37">
        <v>989173</v>
      </c>
      <c r="G92" s="37">
        <v>1095837</v>
      </c>
      <c r="H92" s="37">
        <v>1041963</v>
      </c>
      <c r="I92" s="37">
        <v>1092681</v>
      </c>
      <c r="J92" s="37">
        <v>1071214</v>
      </c>
      <c r="K92" s="37">
        <v>1154597</v>
      </c>
      <c r="L92" s="37">
        <v>966660</v>
      </c>
      <c r="M92" s="37">
        <v>1114397</v>
      </c>
      <c r="N92" s="37">
        <v>1157859</v>
      </c>
      <c r="O92" s="37">
        <v>1134325</v>
      </c>
      <c r="P92" s="37">
        <v>1126086</v>
      </c>
      <c r="Q92" s="37">
        <v>963980</v>
      </c>
    </row>
  </sheetData>
  <mergeCells count="7">
    <mergeCell ref="A1:A3"/>
    <mergeCell ref="C1:C3"/>
    <mergeCell ref="D1:D3"/>
    <mergeCell ref="E1:E3"/>
    <mergeCell ref="F1:Q1"/>
    <mergeCell ref="F2:H2"/>
    <mergeCell ref="I2:Q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B7B1-8E8E-44F9-837D-FDB8FD6AA9B3}">
  <dimension ref="A1:Z91"/>
  <sheetViews>
    <sheetView workbookViewId="0">
      <selection activeCell="D9" sqref="D9"/>
    </sheetView>
  </sheetViews>
  <sheetFormatPr defaultColWidth="8.69921875" defaultRowHeight="24.6" x14ac:dyDescent="0.7"/>
  <cols>
    <col min="1" max="1" width="4.69921875" style="3" customWidth="1"/>
    <col min="2" max="2" width="8.19921875" style="3" bestFit="1" customWidth="1"/>
    <col min="3" max="3" width="6.8984375" style="3" customWidth="1"/>
    <col min="4" max="4" width="23.69921875" style="3" bestFit="1" customWidth="1"/>
    <col min="5" max="5" width="7.296875" style="3" customWidth="1"/>
    <col min="6" max="6" width="8" style="3" customWidth="1"/>
    <col min="7" max="7" width="21.09765625" style="3" customWidth="1"/>
    <col min="8" max="8" width="10.19921875" style="13" customWidth="1"/>
    <col min="9" max="9" width="10.19921875" style="24" customWidth="1"/>
    <col min="10" max="10" width="11.69921875" style="18" bestFit="1" customWidth="1"/>
    <col min="11" max="12" width="11.69921875" style="18" customWidth="1"/>
    <col min="13" max="17" width="11.69921875" style="18" bestFit="1" customWidth="1"/>
    <col min="18" max="19" width="11.69921875" style="18" customWidth="1"/>
    <col min="20" max="23" width="11.69921875" style="18" bestFit="1" customWidth="1"/>
    <col min="24" max="24" width="23.296875" style="3" bestFit="1" customWidth="1"/>
    <col min="25" max="25" width="24.8984375" style="3" customWidth="1"/>
    <col min="26" max="26" width="6.296875" style="3" bestFit="1" customWidth="1"/>
    <col min="27" max="16384" width="8.69921875" style="3"/>
  </cols>
  <sheetData>
    <row r="1" spans="1:26" x14ac:dyDescent="0.7">
      <c r="A1" s="1"/>
      <c r="B1" s="1"/>
      <c r="C1" s="1"/>
      <c r="D1" s="1"/>
      <c r="E1" s="1"/>
      <c r="F1" s="97"/>
      <c r="G1" s="97"/>
      <c r="H1" s="2"/>
      <c r="I1" s="21"/>
    </row>
    <row r="2" spans="1:26" ht="26.4" customHeight="1" x14ac:dyDescent="0.7">
      <c r="A2" s="98" t="s">
        <v>0</v>
      </c>
      <c r="B2" s="98" t="s">
        <v>1</v>
      </c>
      <c r="C2" s="98" t="s">
        <v>2</v>
      </c>
      <c r="D2" s="98" t="s">
        <v>3</v>
      </c>
      <c r="E2" s="98" t="s">
        <v>4</v>
      </c>
      <c r="F2" s="99" t="s">
        <v>5</v>
      </c>
      <c r="G2" s="99" t="s">
        <v>6</v>
      </c>
      <c r="H2" s="89" t="s">
        <v>7</v>
      </c>
      <c r="I2" s="90" t="s">
        <v>211</v>
      </c>
      <c r="J2" s="93" t="s">
        <v>206</v>
      </c>
      <c r="K2" s="94"/>
      <c r="L2" s="94"/>
      <c r="M2" s="94"/>
      <c r="N2" s="94"/>
      <c r="O2" s="94"/>
      <c r="P2" s="95"/>
      <c r="Q2" s="93" t="s">
        <v>331</v>
      </c>
      <c r="R2" s="94"/>
      <c r="S2" s="94"/>
      <c r="T2" s="94"/>
      <c r="U2" s="94"/>
      <c r="V2" s="94"/>
      <c r="W2" s="95"/>
      <c r="X2" s="91" t="s">
        <v>312</v>
      </c>
      <c r="Y2" s="96" t="s">
        <v>437</v>
      </c>
      <c r="Z2" s="92" t="s">
        <v>313</v>
      </c>
    </row>
    <row r="3" spans="1:26" ht="26.4" customHeight="1" x14ac:dyDescent="0.7">
      <c r="A3" s="98"/>
      <c r="B3" s="98"/>
      <c r="C3" s="98"/>
      <c r="D3" s="98"/>
      <c r="E3" s="98"/>
      <c r="F3" s="99"/>
      <c r="G3" s="99"/>
      <c r="H3" s="89"/>
      <c r="I3" s="90"/>
      <c r="J3" s="19" t="s">
        <v>328</v>
      </c>
      <c r="K3" s="19" t="s">
        <v>329</v>
      </c>
      <c r="L3" s="19" t="s">
        <v>330</v>
      </c>
      <c r="M3" s="19" t="s">
        <v>207</v>
      </c>
      <c r="N3" s="19" t="s">
        <v>208</v>
      </c>
      <c r="O3" s="19" t="s">
        <v>209</v>
      </c>
      <c r="P3" s="33" t="s">
        <v>210</v>
      </c>
      <c r="Q3" s="19" t="s">
        <v>328</v>
      </c>
      <c r="R3" s="19" t="s">
        <v>329</v>
      </c>
      <c r="S3" s="19" t="s">
        <v>330</v>
      </c>
      <c r="T3" s="19" t="s">
        <v>207</v>
      </c>
      <c r="U3" s="19" t="s">
        <v>208</v>
      </c>
      <c r="V3" s="19" t="s">
        <v>209</v>
      </c>
      <c r="W3" s="33" t="s">
        <v>210</v>
      </c>
      <c r="X3" s="91"/>
      <c r="Y3" s="96"/>
      <c r="Z3" s="92"/>
    </row>
    <row r="4" spans="1:26" x14ac:dyDescent="0.7">
      <c r="A4" s="4">
        <v>8</v>
      </c>
      <c r="B4" s="5" t="s">
        <v>162</v>
      </c>
      <c r="C4" s="6" t="s">
        <v>172</v>
      </c>
      <c r="D4" s="5" t="s">
        <v>173</v>
      </c>
      <c r="E4" s="7" t="s">
        <v>15</v>
      </c>
      <c r="F4" s="8">
        <v>8</v>
      </c>
      <c r="G4" s="14" t="s">
        <v>40</v>
      </c>
      <c r="H4" s="15">
        <v>4063</v>
      </c>
      <c r="I4" s="22">
        <v>8</v>
      </c>
      <c r="J4" s="31">
        <v>113.04</v>
      </c>
      <c r="K4" s="31">
        <v>70.86</v>
      </c>
      <c r="L4" s="32">
        <v>0</v>
      </c>
      <c r="M4" s="31">
        <v>289.87</v>
      </c>
      <c r="N4" s="31">
        <v>436.84</v>
      </c>
      <c r="O4" s="31">
        <v>316.77</v>
      </c>
      <c r="P4" s="34">
        <f t="shared" ref="P4:P35" si="0">AVERAGE(J4:O4)</f>
        <v>204.5633333333333</v>
      </c>
      <c r="Q4" s="38">
        <v>35695</v>
      </c>
      <c r="R4" s="38">
        <v>29284</v>
      </c>
      <c r="S4" s="66">
        <v>22899</v>
      </c>
      <c r="T4" s="38">
        <v>31401</v>
      </c>
      <c r="U4" s="38">
        <v>35552</v>
      </c>
      <c r="V4" s="38">
        <v>24703</v>
      </c>
      <c r="W4" s="34">
        <f t="shared" ref="W4:W35" si="1">AVERAGE(Q4:V4)</f>
        <v>29922.333333333332</v>
      </c>
      <c r="X4" s="20">
        <f t="shared" ref="X4:X35" si="2">P4*W4</f>
        <v>6121012.2477777768</v>
      </c>
      <c r="Y4" s="39">
        <f t="shared" ref="Y4:Y35" si="3">+X4/1000000</f>
        <v>6.1210122477777764</v>
      </c>
      <c r="Z4" s="46">
        <v>1</v>
      </c>
    </row>
    <row r="5" spans="1:26" ht="20.55" customHeight="1" x14ac:dyDescent="0.7">
      <c r="A5" s="4">
        <v>8</v>
      </c>
      <c r="B5" s="5" t="s">
        <v>89</v>
      </c>
      <c r="C5" s="6" t="s">
        <v>104</v>
      </c>
      <c r="D5" s="5" t="s">
        <v>105</v>
      </c>
      <c r="E5" s="7" t="s">
        <v>15</v>
      </c>
      <c r="F5" s="8">
        <v>15</v>
      </c>
      <c r="G5" s="14" t="s">
        <v>40</v>
      </c>
      <c r="H5" s="15">
        <v>10820</v>
      </c>
      <c r="I5" s="22">
        <v>15</v>
      </c>
      <c r="J5" s="31">
        <v>584.19000000000005</v>
      </c>
      <c r="K5" s="31">
        <v>551.9</v>
      </c>
      <c r="L5" s="31">
        <v>497.16</v>
      </c>
      <c r="M5" s="31">
        <v>570.48</v>
      </c>
      <c r="N5" s="31">
        <v>560.88</v>
      </c>
      <c r="O5" s="31">
        <v>581.1</v>
      </c>
      <c r="P5" s="34">
        <f t="shared" si="0"/>
        <v>557.61833333333345</v>
      </c>
      <c r="Q5" s="38">
        <v>38325</v>
      </c>
      <c r="R5" s="38">
        <v>37518</v>
      </c>
      <c r="S5" s="38">
        <v>32960</v>
      </c>
      <c r="T5" s="38">
        <v>35435</v>
      </c>
      <c r="U5" s="38">
        <v>44036</v>
      </c>
      <c r="V5" s="38">
        <v>38802</v>
      </c>
      <c r="W5" s="34">
        <f t="shared" si="1"/>
        <v>37846</v>
      </c>
      <c r="X5" s="20">
        <f t="shared" si="2"/>
        <v>21103623.443333339</v>
      </c>
      <c r="Y5" s="39">
        <f t="shared" si="3"/>
        <v>21.103623443333341</v>
      </c>
      <c r="Z5" s="46">
        <v>1</v>
      </c>
    </row>
    <row r="6" spans="1:26" x14ac:dyDescent="0.7">
      <c r="A6" s="4">
        <v>8</v>
      </c>
      <c r="B6" s="5" t="s">
        <v>129</v>
      </c>
      <c r="C6" s="6" t="s">
        <v>143</v>
      </c>
      <c r="D6" s="5" t="s">
        <v>144</v>
      </c>
      <c r="E6" s="7" t="s">
        <v>15</v>
      </c>
      <c r="F6" s="8">
        <v>15</v>
      </c>
      <c r="G6" s="14" t="s">
        <v>40</v>
      </c>
      <c r="H6" s="15">
        <v>12022</v>
      </c>
      <c r="I6" s="22">
        <v>15</v>
      </c>
      <c r="J6" s="31">
        <v>21.6</v>
      </c>
      <c r="K6" s="31">
        <v>824.57</v>
      </c>
      <c r="L6" s="31">
        <v>824</v>
      </c>
      <c r="M6" s="31">
        <v>683.1</v>
      </c>
      <c r="N6" s="31">
        <v>786.55</v>
      </c>
      <c r="O6" s="31">
        <v>939.57</v>
      </c>
      <c r="P6" s="34">
        <f t="shared" si="0"/>
        <v>679.89833333333331</v>
      </c>
      <c r="Q6" s="38">
        <v>29694</v>
      </c>
      <c r="R6" s="38">
        <v>32838</v>
      </c>
      <c r="S6" s="38">
        <v>31097</v>
      </c>
      <c r="T6" s="38">
        <v>41385</v>
      </c>
      <c r="U6" s="38">
        <v>51332</v>
      </c>
      <c r="V6" s="38">
        <v>36529</v>
      </c>
      <c r="W6" s="34">
        <f t="shared" si="1"/>
        <v>37145.833333333336</v>
      </c>
      <c r="X6" s="20">
        <f t="shared" si="2"/>
        <v>25255390.173611112</v>
      </c>
      <c r="Y6" s="39">
        <f t="shared" si="3"/>
        <v>25.255390173611111</v>
      </c>
      <c r="Z6" s="46">
        <v>1</v>
      </c>
    </row>
    <row r="7" spans="1:26" x14ac:dyDescent="0.7">
      <c r="A7" s="4">
        <v>8</v>
      </c>
      <c r="B7" s="5" t="s">
        <v>8</v>
      </c>
      <c r="C7" s="6" t="s">
        <v>38</v>
      </c>
      <c r="D7" s="5" t="s">
        <v>39</v>
      </c>
      <c r="E7" s="7" t="s">
        <v>15</v>
      </c>
      <c r="F7" s="8">
        <v>20</v>
      </c>
      <c r="G7" s="14" t="s">
        <v>40</v>
      </c>
      <c r="H7" s="15">
        <v>11638</v>
      </c>
      <c r="I7" s="22">
        <v>20</v>
      </c>
      <c r="J7" s="31">
        <v>485.17</v>
      </c>
      <c r="K7" s="31">
        <v>661.33</v>
      </c>
      <c r="L7" s="31">
        <v>615.97</v>
      </c>
      <c r="M7" s="31">
        <v>566.66</v>
      </c>
      <c r="N7" s="31">
        <v>541.89</v>
      </c>
      <c r="O7" s="31">
        <v>793.74</v>
      </c>
      <c r="P7" s="34">
        <f t="shared" si="0"/>
        <v>610.79333333333341</v>
      </c>
      <c r="Q7" s="38">
        <v>39465</v>
      </c>
      <c r="R7" s="38">
        <v>42306</v>
      </c>
      <c r="S7" s="38">
        <v>42149</v>
      </c>
      <c r="T7" s="38">
        <v>44018</v>
      </c>
      <c r="U7" s="38">
        <v>48669</v>
      </c>
      <c r="V7" s="38">
        <v>41433</v>
      </c>
      <c r="W7" s="34">
        <f t="shared" si="1"/>
        <v>43006.666666666664</v>
      </c>
      <c r="X7" s="20">
        <f t="shared" si="2"/>
        <v>26268185.28888889</v>
      </c>
      <c r="Y7" s="39">
        <f t="shared" si="3"/>
        <v>26.26818528888889</v>
      </c>
      <c r="Z7" s="46">
        <v>1</v>
      </c>
    </row>
    <row r="8" spans="1:26" ht="20.55" customHeight="1" x14ac:dyDescent="0.7">
      <c r="A8" s="4">
        <v>8</v>
      </c>
      <c r="B8" s="5" t="s">
        <v>58</v>
      </c>
      <c r="C8" s="6" t="s">
        <v>68</v>
      </c>
      <c r="D8" s="5" t="s">
        <v>69</v>
      </c>
      <c r="E8" s="7" t="s">
        <v>15</v>
      </c>
      <c r="F8" s="8">
        <v>30</v>
      </c>
      <c r="G8" s="14" t="s">
        <v>40</v>
      </c>
      <c r="H8" s="15">
        <v>8768</v>
      </c>
      <c r="I8" s="22">
        <v>30</v>
      </c>
      <c r="J8" s="31">
        <v>682.39</v>
      </c>
      <c r="K8" s="31">
        <v>782.74</v>
      </c>
      <c r="L8" s="31">
        <v>751.63</v>
      </c>
      <c r="M8" s="31">
        <v>749.84</v>
      </c>
      <c r="N8" s="31">
        <v>913.6</v>
      </c>
      <c r="O8" s="31">
        <v>894.36</v>
      </c>
      <c r="P8" s="34">
        <f t="shared" si="0"/>
        <v>795.7600000000001</v>
      </c>
      <c r="Q8" s="38">
        <v>40413</v>
      </c>
      <c r="R8" s="38">
        <v>41202</v>
      </c>
      <c r="S8" s="38">
        <v>40761</v>
      </c>
      <c r="T8" s="38">
        <v>43283</v>
      </c>
      <c r="U8" s="38">
        <v>56059</v>
      </c>
      <c r="V8" s="38">
        <v>34677</v>
      </c>
      <c r="W8" s="34">
        <f t="shared" si="1"/>
        <v>42732.5</v>
      </c>
      <c r="X8" s="20">
        <f t="shared" si="2"/>
        <v>34004814.200000003</v>
      </c>
      <c r="Y8" s="39">
        <f t="shared" si="3"/>
        <v>34.004814200000006</v>
      </c>
      <c r="Z8" s="46">
        <v>1</v>
      </c>
    </row>
    <row r="9" spans="1:26" x14ac:dyDescent="0.7">
      <c r="A9" s="4">
        <v>8</v>
      </c>
      <c r="B9" s="5" t="s">
        <v>41</v>
      </c>
      <c r="C9" s="6" t="s">
        <v>56</v>
      </c>
      <c r="D9" s="5" t="s">
        <v>57</v>
      </c>
      <c r="E9" s="7" t="s">
        <v>15</v>
      </c>
      <c r="F9" s="8">
        <v>32</v>
      </c>
      <c r="G9" s="14" t="s">
        <v>40</v>
      </c>
      <c r="H9" s="15">
        <v>11241</v>
      </c>
      <c r="I9" s="22">
        <v>32</v>
      </c>
      <c r="J9" s="30">
        <v>1042.81</v>
      </c>
      <c r="K9" s="31">
        <v>989.04</v>
      </c>
      <c r="L9" s="31">
        <v>877.03</v>
      </c>
      <c r="M9" s="31">
        <v>859.78</v>
      </c>
      <c r="N9" s="31">
        <v>928.11</v>
      </c>
      <c r="O9" s="31">
        <v>853.37</v>
      </c>
      <c r="P9" s="34">
        <f t="shared" si="0"/>
        <v>925.0233333333332</v>
      </c>
      <c r="Q9" s="38">
        <v>37554</v>
      </c>
      <c r="R9" s="38">
        <v>38466</v>
      </c>
      <c r="S9" s="38">
        <v>36286</v>
      </c>
      <c r="T9" s="38">
        <v>44586</v>
      </c>
      <c r="U9" s="38">
        <v>53117</v>
      </c>
      <c r="V9" s="38">
        <v>43359</v>
      </c>
      <c r="W9" s="34">
        <f t="shared" si="1"/>
        <v>42228</v>
      </c>
      <c r="X9" s="20">
        <f t="shared" si="2"/>
        <v>39061885.319999993</v>
      </c>
      <c r="Y9" s="39">
        <f t="shared" si="3"/>
        <v>39.061885319999995</v>
      </c>
      <c r="Z9" s="46">
        <v>1</v>
      </c>
    </row>
    <row r="10" spans="1:26" x14ac:dyDescent="0.7">
      <c r="A10" s="4">
        <v>8</v>
      </c>
      <c r="B10" s="5" t="s">
        <v>162</v>
      </c>
      <c r="C10" s="6" t="s">
        <v>204</v>
      </c>
      <c r="D10" s="5" t="s">
        <v>205</v>
      </c>
      <c r="E10" s="7" t="s">
        <v>15</v>
      </c>
      <c r="F10" s="8">
        <v>30</v>
      </c>
      <c r="G10" s="14" t="s">
        <v>142</v>
      </c>
      <c r="H10" s="15">
        <v>19069</v>
      </c>
      <c r="I10" s="22">
        <v>30</v>
      </c>
      <c r="J10" s="31">
        <v>609.04</v>
      </c>
      <c r="K10" s="31">
        <v>782.48</v>
      </c>
      <c r="L10" s="31">
        <v>798.04</v>
      </c>
      <c r="M10" s="30">
        <v>1088.3900000000001</v>
      </c>
      <c r="N10" s="31">
        <v>953.9</v>
      </c>
      <c r="O10" s="30">
        <v>1089.05</v>
      </c>
      <c r="P10" s="34">
        <f t="shared" si="0"/>
        <v>886.81666666666661</v>
      </c>
      <c r="Q10" s="38">
        <v>52460</v>
      </c>
      <c r="R10" s="38">
        <v>54438</v>
      </c>
      <c r="S10" s="38">
        <v>48775</v>
      </c>
      <c r="T10" s="38">
        <v>59059</v>
      </c>
      <c r="U10" s="38">
        <v>54327</v>
      </c>
      <c r="V10" s="38">
        <v>42400</v>
      </c>
      <c r="W10" s="34">
        <f t="shared" si="1"/>
        <v>51909.833333333336</v>
      </c>
      <c r="X10" s="20">
        <f t="shared" si="2"/>
        <v>46034505.36388889</v>
      </c>
      <c r="Y10" s="39">
        <f t="shared" si="3"/>
        <v>46.03450536388889</v>
      </c>
      <c r="Z10" s="46">
        <v>1</v>
      </c>
    </row>
    <row r="11" spans="1:26" ht="20.55" customHeight="1" x14ac:dyDescent="0.7">
      <c r="A11" s="4">
        <v>8</v>
      </c>
      <c r="B11" s="5" t="s">
        <v>8</v>
      </c>
      <c r="C11" s="6" t="s">
        <v>22</v>
      </c>
      <c r="D11" s="5" t="s">
        <v>23</v>
      </c>
      <c r="E11" s="7" t="s">
        <v>15</v>
      </c>
      <c r="F11" s="8">
        <v>36</v>
      </c>
      <c r="G11" s="14" t="s">
        <v>21</v>
      </c>
      <c r="H11" s="15">
        <v>17669</v>
      </c>
      <c r="I11" s="22">
        <v>36</v>
      </c>
      <c r="J11" s="31">
        <v>992.69</v>
      </c>
      <c r="K11" s="30">
        <v>1007.11</v>
      </c>
      <c r="L11" s="30">
        <v>1099.8399999999999</v>
      </c>
      <c r="M11" s="30">
        <v>1038.3599999999999</v>
      </c>
      <c r="N11" s="31">
        <v>790.26</v>
      </c>
      <c r="O11" s="31">
        <v>972.22</v>
      </c>
      <c r="P11" s="34">
        <f t="shared" si="0"/>
        <v>983.41333333333341</v>
      </c>
      <c r="Q11" s="38">
        <v>57455</v>
      </c>
      <c r="R11" s="38">
        <v>55125</v>
      </c>
      <c r="S11" s="38">
        <v>53096</v>
      </c>
      <c r="T11" s="38">
        <v>63588</v>
      </c>
      <c r="U11" s="38">
        <v>79651</v>
      </c>
      <c r="V11" s="38">
        <v>54340</v>
      </c>
      <c r="W11" s="34">
        <f t="shared" si="1"/>
        <v>60542.5</v>
      </c>
      <c r="X11" s="20">
        <f t="shared" si="2"/>
        <v>59538301.733333342</v>
      </c>
      <c r="Y11" s="39">
        <f t="shared" si="3"/>
        <v>59.538301733333341</v>
      </c>
      <c r="Z11" s="46">
        <v>2</v>
      </c>
    </row>
    <row r="12" spans="1:26" x14ac:dyDescent="0.7">
      <c r="A12" s="4">
        <v>8</v>
      </c>
      <c r="B12" s="5" t="s">
        <v>162</v>
      </c>
      <c r="C12" s="6" t="s">
        <v>202</v>
      </c>
      <c r="D12" s="5" t="s">
        <v>203</v>
      </c>
      <c r="E12" s="7" t="s">
        <v>15</v>
      </c>
      <c r="F12" s="8">
        <v>30</v>
      </c>
      <c r="G12" s="14" t="s">
        <v>142</v>
      </c>
      <c r="H12" s="15">
        <v>18239</v>
      </c>
      <c r="I12" s="22">
        <v>30</v>
      </c>
      <c r="J12" s="31">
        <v>629.11</v>
      </c>
      <c r="K12" s="30">
        <v>1018.9</v>
      </c>
      <c r="L12" s="30">
        <v>1178.1600000000001</v>
      </c>
      <c r="M12" s="30">
        <v>1125.33</v>
      </c>
      <c r="N12" s="30">
        <v>1047.6600000000001</v>
      </c>
      <c r="O12" s="30">
        <v>1273.3499999999999</v>
      </c>
      <c r="P12" s="34">
        <f t="shared" si="0"/>
        <v>1045.4183333333333</v>
      </c>
      <c r="Q12" s="38">
        <v>48155</v>
      </c>
      <c r="R12" s="38">
        <v>52235</v>
      </c>
      <c r="S12" s="38">
        <v>49392</v>
      </c>
      <c r="T12" s="38">
        <v>63094</v>
      </c>
      <c r="U12" s="38">
        <v>79494</v>
      </c>
      <c r="V12" s="38">
        <v>61175</v>
      </c>
      <c r="W12" s="34">
        <f t="shared" si="1"/>
        <v>58924.166666666664</v>
      </c>
      <c r="X12" s="20">
        <f t="shared" si="2"/>
        <v>61600404.109722219</v>
      </c>
      <c r="Y12" s="39">
        <f t="shared" si="3"/>
        <v>61.60040410972222</v>
      </c>
      <c r="Z12" s="46">
        <v>2</v>
      </c>
    </row>
    <row r="13" spans="1:26" x14ac:dyDescent="0.7">
      <c r="A13" s="4">
        <v>8</v>
      </c>
      <c r="B13" s="5" t="s">
        <v>129</v>
      </c>
      <c r="C13" s="6" t="s">
        <v>147</v>
      </c>
      <c r="D13" s="5" t="s">
        <v>148</v>
      </c>
      <c r="E13" s="7" t="s">
        <v>15</v>
      </c>
      <c r="F13" s="8">
        <v>30</v>
      </c>
      <c r="G13" s="14" t="s">
        <v>21</v>
      </c>
      <c r="H13" s="15">
        <v>28793</v>
      </c>
      <c r="I13" s="22">
        <v>30</v>
      </c>
      <c r="J13" s="31">
        <v>262.36</v>
      </c>
      <c r="K13" s="31">
        <v>901.04</v>
      </c>
      <c r="L13" s="31">
        <v>996.22</v>
      </c>
      <c r="M13" s="30">
        <v>1168.99</v>
      </c>
      <c r="N13" s="30">
        <v>1791.42</v>
      </c>
      <c r="O13" s="30">
        <v>1218.06</v>
      </c>
      <c r="P13" s="34">
        <f t="shared" si="0"/>
        <v>1056.3483333333334</v>
      </c>
      <c r="Q13" s="38">
        <v>58947</v>
      </c>
      <c r="R13" s="38">
        <v>65479</v>
      </c>
      <c r="S13" s="38">
        <v>59582</v>
      </c>
      <c r="T13" s="38">
        <v>69494</v>
      </c>
      <c r="U13" s="38">
        <v>90546</v>
      </c>
      <c r="V13" s="38">
        <v>64738</v>
      </c>
      <c r="W13" s="34">
        <f t="shared" si="1"/>
        <v>68131</v>
      </c>
      <c r="X13" s="20">
        <f t="shared" si="2"/>
        <v>71970068.298333332</v>
      </c>
      <c r="Y13" s="39">
        <f t="shared" si="3"/>
        <v>71.970068298333331</v>
      </c>
      <c r="Z13" s="46">
        <v>2</v>
      </c>
    </row>
    <row r="14" spans="1:26" ht="20.55" customHeight="1" x14ac:dyDescent="0.7">
      <c r="A14" s="4">
        <v>8</v>
      </c>
      <c r="B14" s="9" t="s">
        <v>129</v>
      </c>
      <c r="C14" s="6" t="s">
        <v>140</v>
      </c>
      <c r="D14" s="5" t="s">
        <v>141</v>
      </c>
      <c r="E14" s="7" t="s">
        <v>15</v>
      </c>
      <c r="F14" s="8">
        <v>30</v>
      </c>
      <c r="G14" s="14" t="s">
        <v>142</v>
      </c>
      <c r="H14" s="15">
        <v>20272</v>
      </c>
      <c r="I14" s="22">
        <v>30</v>
      </c>
      <c r="J14" s="31">
        <v>806.01</v>
      </c>
      <c r="K14" s="31">
        <v>920.37</v>
      </c>
      <c r="L14" s="30">
        <v>1039.31</v>
      </c>
      <c r="M14" s="30">
        <v>1158.22</v>
      </c>
      <c r="N14" s="30">
        <v>1478.7</v>
      </c>
      <c r="O14" s="30">
        <v>1969.04</v>
      </c>
      <c r="P14" s="34">
        <f t="shared" si="0"/>
        <v>1228.6083333333333</v>
      </c>
      <c r="Q14" s="38">
        <v>56694</v>
      </c>
      <c r="R14" s="38">
        <v>57909</v>
      </c>
      <c r="S14" s="38">
        <v>58977</v>
      </c>
      <c r="T14" s="38">
        <v>65623</v>
      </c>
      <c r="U14" s="38">
        <v>82104</v>
      </c>
      <c r="V14" s="38">
        <v>58969</v>
      </c>
      <c r="W14" s="34">
        <f t="shared" si="1"/>
        <v>63379.333333333336</v>
      </c>
      <c r="X14" s="20">
        <f t="shared" si="2"/>
        <v>77868377.094444454</v>
      </c>
      <c r="Y14" s="39">
        <f t="shared" si="3"/>
        <v>77.868377094444455</v>
      </c>
      <c r="Z14" s="46">
        <v>2</v>
      </c>
    </row>
    <row r="15" spans="1:26" x14ac:dyDescent="0.7">
      <c r="A15" s="4">
        <v>8</v>
      </c>
      <c r="B15" s="5" t="s">
        <v>162</v>
      </c>
      <c r="C15" s="6" t="s">
        <v>196</v>
      </c>
      <c r="D15" s="5" t="s">
        <v>197</v>
      </c>
      <c r="E15" s="7" t="s">
        <v>15</v>
      </c>
      <c r="F15" s="8">
        <v>30</v>
      </c>
      <c r="G15" s="14" t="s">
        <v>21</v>
      </c>
      <c r="H15" s="15">
        <v>23638</v>
      </c>
      <c r="I15" s="22">
        <v>30</v>
      </c>
      <c r="J15" s="30">
        <v>1280.56</v>
      </c>
      <c r="K15" s="30">
        <v>1351.05</v>
      </c>
      <c r="L15" s="30">
        <v>1586.85</v>
      </c>
      <c r="M15" s="30">
        <v>1429.01</v>
      </c>
      <c r="N15" s="30">
        <v>1146.5999999999999</v>
      </c>
      <c r="O15" s="30">
        <v>1266.8800000000001</v>
      </c>
      <c r="P15" s="34">
        <f t="shared" si="0"/>
        <v>1343.4916666666666</v>
      </c>
      <c r="Q15" s="38">
        <v>54723</v>
      </c>
      <c r="R15" s="38">
        <v>64562</v>
      </c>
      <c r="S15" s="38">
        <v>52151</v>
      </c>
      <c r="T15" s="38">
        <v>59320</v>
      </c>
      <c r="U15" s="38">
        <v>83809</v>
      </c>
      <c r="V15" s="38">
        <v>56694</v>
      </c>
      <c r="W15" s="34">
        <f t="shared" si="1"/>
        <v>61876.5</v>
      </c>
      <c r="X15" s="20">
        <f t="shared" si="2"/>
        <v>83130562.112499997</v>
      </c>
      <c r="Y15" s="39">
        <f t="shared" si="3"/>
        <v>83.130562112500002</v>
      </c>
      <c r="Z15" s="46">
        <v>2</v>
      </c>
    </row>
    <row r="16" spans="1:26" x14ac:dyDescent="0.7">
      <c r="A16" s="4">
        <v>8</v>
      </c>
      <c r="B16" s="5" t="s">
        <v>162</v>
      </c>
      <c r="C16" s="6" t="s">
        <v>194</v>
      </c>
      <c r="D16" s="5" t="s">
        <v>195</v>
      </c>
      <c r="E16" s="7" t="s">
        <v>15</v>
      </c>
      <c r="F16" s="8">
        <v>30</v>
      </c>
      <c r="G16" s="14" t="s">
        <v>21</v>
      </c>
      <c r="H16" s="15">
        <v>21043</v>
      </c>
      <c r="I16" s="22">
        <v>30</v>
      </c>
      <c r="J16" s="30">
        <v>1229.3599999999999</v>
      </c>
      <c r="K16" s="30">
        <v>1296.55</v>
      </c>
      <c r="L16" s="30">
        <v>1051.92</v>
      </c>
      <c r="M16" s="30">
        <v>1177.72</v>
      </c>
      <c r="N16" s="30">
        <v>1148.94</v>
      </c>
      <c r="O16" s="30">
        <v>1134.79</v>
      </c>
      <c r="P16" s="34">
        <f t="shared" si="0"/>
        <v>1173.2133333333334</v>
      </c>
      <c r="Q16" s="38">
        <v>64767</v>
      </c>
      <c r="R16" s="38">
        <v>62473</v>
      </c>
      <c r="S16" s="38">
        <v>60900</v>
      </c>
      <c r="T16" s="38">
        <v>68210</v>
      </c>
      <c r="U16" s="38">
        <v>91858</v>
      </c>
      <c r="V16" s="38">
        <v>81722</v>
      </c>
      <c r="W16" s="34">
        <f t="shared" si="1"/>
        <v>71655</v>
      </c>
      <c r="X16" s="20">
        <f t="shared" si="2"/>
        <v>84066601.400000006</v>
      </c>
      <c r="Y16" s="39">
        <f t="shared" si="3"/>
        <v>84.06660140000001</v>
      </c>
      <c r="Z16" s="46">
        <v>2</v>
      </c>
    </row>
    <row r="17" spans="1:26" ht="20.55" customHeight="1" x14ac:dyDescent="0.7">
      <c r="A17" s="4">
        <v>8</v>
      </c>
      <c r="B17" s="5" t="s">
        <v>89</v>
      </c>
      <c r="C17" s="6" t="s">
        <v>117</v>
      </c>
      <c r="D17" s="5" t="s">
        <v>118</v>
      </c>
      <c r="E17" s="7" t="s">
        <v>15</v>
      </c>
      <c r="F17" s="8">
        <v>40</v>
      </c>
      <c r="G17" s="14" t="s">
        <v>21</v>
      </c>
      <c r="H17" s="15">
        <v>17778</v>
      </c>
      <c r="I17" s="22">
        <v>40</v>
      </c>
      <c r="J17" s="30">
        <v>1182.76</v>
      </c>
      <c r="K17" s="30">
        <v>1371.81</v>
      </c>
      <c r="L17" s="30">
        <v>1412.3</v>
      </c>
      <c r="M17" s="30">
        <v>1324.19</v>
      </c>
      <c r="N17" s="30">
        <v>1406.63</v>
      </c>
      <c r="O17" s="30">
        <v>1490.9</v>
      </c>
      <c r="P17" s="34">
        <f t="shared" si="0"/>
        <v>1364.7650000000001</v>
      </c>
      <c r="Q17" s="38">
        <v>52872</v>
      </c>
      <c r="R17" s="38">
        <v>54922</v>
      </c>
      <c r="S17" s="38">
        <v>54361</v>
      </c>
      <c r="T17" s="38">
        <v>61645</v>
      </c>
      <c r="U17" s="38">
        <v>95796</v>
      </c>
      <c r="V17" s="38">
        <v>58252</v>
      </c>
      <c r="W17" s="34">
        <f t="shared" si="1"/>
        <v>62974.666666666664</v>
      </c>
      <c r="X17" s="20">
        <f t="shared" si="2"/>
        <v>85945620.953333333</v>
      </c>
      <c r="Y17" s="39">
        <f t="shared" si="3"/>
        <v>85.945620953333332</v>
      </c>
      <c r="Z17" s="46">
        <v>2</v>
      </c>
    </row>
    <row r="18" spans="1:26" x14ac:dyDescent="0.7">
      <c r="A18" s="4">
        <v>8</v>
      </c>
      <c r="B18" s="5" t="s">
        <v>129</v>
      </c>
      <c r="C18" s="6" t="s">
        <v>134</v>
      </c>
      <c r="D18" s="5" t="s">
        <v>135</v>
      </c>
      <c r="E18" s="7" t="s">
        <v>15</v>
      </c>
      <c r="F18" s="8">
        <v>30</v>
      </c>
      <c r="G18" s="14" t="s">
        <v>21</v>
      </c>
      <c r="H18" s="15">
        <v>23304</v>
      </c>
      <c r="I18" s="22">
        <v>30</v>
      </c>
      <c r="J18" s="30">
        <v>1227.6300000000001</v>
      </c>
      <c r="K18" s="30">
        <v>1413.8</v>
      </c>
      <c r="L18" s="30">
        <v>1108.2</v>
      </c>
      <c r="M18" s="30">
        <v>1152.6500000000001</v>
      </c>
      <c r="N18" s="30">
        <v>1400.78</v>
      </c>
      <c r="O18" s="30">
        <v>1429.13</v>
      </c>
      <c r="P18" s="34">
        <f t="shared" si="0"/>
        <v>1288.6983333333335</v>
      </c>
      <c r="Q18" s="38">
        <v>75539</v>
      </c>
      <c r="R18" s="38">
        <v>74107</v>
      </c>
      <c r="S18" s="38">
        <v>63997</v>
      </c>
      <c r="T18" s="38">
        <v>55783</v>
      </c>
      <c r="U18" s="38">
        <v>92714</v>
      </c>
      <c r="V18" s="38">
        <v>65521</v>
      </c>
      <c r="W18" s="34">
        <f t="shared" si="1"/>
        <v>71276.833333333328</v>
      </c>
      <c r="X18" s="20">
        <f t="shared" si="2"/>
        <v>91854336.321944445</v>
      </c>
      <c r="Y18" s="39">
        <f t="shared" si="3"/>
        <v>91.854336321944444</v>
      </c>
      <c r="Z18" s="46">
        <v>2</v>
      </c>
    </row>
    <row r="19" spans="1:26" x14ac:dyDescent="0.7">
      <c r="A19" s="4">
        <v>8</v>
      </c>
      <c r="B19" s="5" t="s">
        <v>58</v>
      </c>
      <c r="C19" s="6" t="s">
        <v>87</v>
      </c>
      <c r="D19" s="5" t="s">
        <v>88</v>
      </c>
      <c r="E19" s="7" t="s">
        <v>15</v>
      </c>
      <c r="F19" s="8">
        <v>33</v>
      </c>
      <c r="G19" s="14" t="s">
        <v>21</v>
      </c>
      <c r="H19" s="15">
        <v>19761</v>
      </c>
      <c r="I19" s="22">
        <v>33</v>
      </c>
      <c r="J19" s="30">
        <v>1686.5</v>
      </c>
      <c r="K19" s="30">
        <v>1350.49</v>
      </c>
      <c r="L19" s="30">
        <v>1439.44</v>
      </c>
      <c r="M19" s="30">
        <v>1355.93</v>
      </c>
      <c r="N19" s="30">
        <v>1367.05</v>
      </c>
      <c r="O19" s="30">
        <v>1480.07</v>
      </c>
      <c r="P19" s="34">
        <f t="shared" si="0"/>
        <v>1446.5800000000002</v>
      </c>
      <c r="Q19" s="38">
        <v>68238</v>
      </c>
      <c r="R19" s="38">
        <v>65075</v>
      </c>
      <c r="S19" s="38">
        <v>53969</v>
      </c>
      <c r="T19" s="38">
        <v>60356</v>
      </c>
      <c r="U19" s="38">
        <v>78712</v>
      </c>
      <c r="V19" s="38">
        <v>66361</v>
      </c>
      <c r="W19" s="34">
        <f t="shared" si="1"/>
        <v>65451.833333333336</v>
      </c>
      <c r="X19" s="20">
        <f t="shared" si="2"/>
        <v>94681313.063333347</v>
      </c>
      <c r="Y19" s="39">
        <f t="shared" si="3"/>
        <v>94.681313063333349</v>
      </c>
      <c r="Z19" s="46">
        <v>2</v>
      </c>
    </row>
    <row r="20" spans="1:26" ht="20.55" customHeight="1" x14ac:dyDescent="0.7">
      <c r="A20" s="4">
        <v>8</v>
      </c>
      <c r="B20" s="5" t="s">
        <v>129</v>
      </c>
      <c r="C20" s="6" t="s">
        <v>145</v>
      </c>
      <c r="D20" s="5" t="s">
        <v>146</v>
      </c>
      <c r="E20" s="7" t="s">
        <v>15</v>
      </c>
      <c r="F20" s="8">
        <v>30</v>
      </c>
      <c r="G20" s="14" t="s">
        <v>16</v>
      </c>
      <c r="H20" s="15">
        <v>36388</v>
      </c>
      <c r="I20" s="22">
        <v>30</v>
      </c>
      <c r="J20" s="30">
        <v>1317.53</v>
      </c>
      <c r="K20" s="30">
        <v>1480.85</v>
      </c>
      <c r="L20" s="30">
        <v>1140.74</v>
      </c>
      <c r="M20" s="30">
        <v>1255.46</v>
      </c>
      <c r="N20" s="30">
        <v>1070.83</v>
      </c>
      <c r="O20" s="30">
        <v>1114.49</v>
      </c>
      <c r="P20" s="34">
        <f t="shared" si="0"/>
        <v>1229.9833333333333</v>
      </c>
      <c r="Q20" s="38">
        <v>68530</v>
      </c>
      <c r="R20" s="38">
        <v>75837</v>
      </c>
      <c r="S20" s="38">
        <v>66324</v>
      </c>
      <c r="T20" s="38">
        <v>76621</v>
      </c>
      <c r="U20" s="38">
        <v>104355</v>
      </c>
      <c r="V20" s="38">
        <v>72636</v>
      </c>
      <c r="W20" s="34">
        <f t="shared" si="1"/>
        <v>77383.833333333328</v>
      </c>
      <c r="X20" s="20">
        <f t="shared" si="2"/>
        <v>95180825.269444436</v>
      </c>
      <c r="Y20" s="39">
        <f t="shared" si="3"/>
        <v>95.180825269444441</v>
      </c>
      <c r="Z20" s="46">
        <v>2</v>
      </c>
    </row>
    <row r="21" spans="1:26" x14ac:dyDescent="0.7">
      <c r="A21" s="4">
        <v>8</v>
      </c>
      <c r="B21" s="5" t="s">
        <v>162</v>
      </c>
      <c r="C21" s="6" t="s">
        <v>198</v>
      </c>
      <c r="D21" s="5" t="s">
        <v>199</v>
      </c>
      <c r="E21" s="7" t="s">
        <v>15</v>
      </c>
      <c r="F21" s="8">
        <v>30</v>
      </c>
      <c r="G21" s="14" t="s">
        <v>21</v>
      </c>
      <c r="H21" s="15">
        <v>19451</v>
      </c>
      <c r="I21" s="22">
        <v>30</v>
      </c>
      <c r="J21" s="30">
        <v>1548.46</v>
      </c>
      <c r="K21" s="30">
        <v>1974.52</v>
      </c>
      <c r="L21" s="30">
        <v>1391.1</v>
      </c>
      <c r="M21" s="30">
        <v>1659.62</v>
      </c>
      <c r="N21" s="30">
        <v>1559.68</v>
      </c>
      <c r="O21" s="30">
        <v>1629.02</v>
      </c>
      <c r="P21" s="34">
        <f t="shared" si="0"/>
        <v>1627.0666666666666</v>
      </c>
      <c r="Q21" s="38">
        <v>64788</v>
      </c>
      <c r="R21" s="38">
        <v>60062</v>
      </c>
      <c r="S21" s="38">
        <v>59833</v>
      </c>
      <c r="T21" s="38">
        <v>58184</v>
      </c>
      <c r="U21" s="38">
        <v>81174</v>
      </c>
      <c r="V21" s="38">
        <v>64413</v>
      </c>
      <c r="W21" s="34">
        <f t="shared" si="1"/>
        <v>64742.333333333336</v>
      </c>
      <c r="X21" s="20">
        <f t="shared" si="2"/>
        <v>105340092.48888889</v>
      </c>
      <c r="Y21" s="39">
        <f t="shared" si="3"/>
        <v>105.34009248888889</v>
      </c>
      <c r="Z21" s="46">
        <v>3</v>
      </c>
    </row>
    <row r="22" spans="1:26" x14ac:dyDescent="0.7">
      <c r="A22" s="4">
        <v>8</v>
      </c>
      <c r="B22" s="5" t="s">
        <v>89</v>
      </c>
      <c r="C22" s="6" t="s">
        <v>96</v>
      </c>
      <c r="D22" s="5" t="s">
        <v>97</v>
      </c>
      <c r="E22" s="7" t="s">
        <v>15</v>
      </c>
      <c r="F22" s="8">
        <v>39</v>
      </c>
      <c r="G22" s="14" t="s">
        <v>21</v>
      </c>
      <c r="H22" s="15">
        <v>23937</v>
      </c>
      <c r="I22" s="22">
        <v>39</v>
      </c>
      <c r="J22" s="30">
        <v>1337.29</v>
      </c>
      <c r="K22" s="30">
        <v>1675.16</v>
      </c>
      <c r="L22" s="30">
        <v>1294.29</v>
      </c>
      <c r="M22" s="30">
        <v>1214.06</v>
      </c>
      <c r="N22" s="30">
        <v>1476.42</v>
      </c>
      <c r="O22" s="30">
        <v>1708.02</v>
      </c>
      <c r="P22" s="34">
        <f t="shared" si="0"/>
        <v>1450.8733333333332</v>
      </c>
      <c r="Q22" s="38">
        <v>79067</v>
      </c>
      <c r="R22" s="38">
        <v>81193</v>
      </c>
      <c r="S22" s="38">
        <v>71958</v>
      </c>
      <c r="T22" s="38">
        <v>65759</v>
      </c>
      <c r="U22" s="38">
        <v>68161</v>
      </c>
      <c r="V22" s="38">
        <v>71941</v>
      </c>
      <c r="W22" s="34">
        <f t="shared" si="1"/>
        <v>73013.166666666672</v>
      </c>
      <c r="X22" s="20">
        <f t="shared" si="2"/>
        <v>105932856.49888889</v>
      </c>
      <c r="Y22" s="39">
        <f t="shared" si="3"/>
        <v>105.9328564988889</v>
      </c>
      <c r="Z22" s="46">
        <v>3</v>
      </c>
    </row>
    <row r="23" spans="1:26" ht="20.55" customHeight="1" x14ac:dyDescent="0.7">
      <c r="A23" s="4">
        <v>8</v>
      </c>
      <c r="B23" s="5" t="s">
        <v>58</v>
      </c>
      <c r="C23" s="6" t="s">
        <v>70</v>
      </c>
      <c r="D23" s="5" t="s">
        <v>71</v>
      </c>
      <c r="E23" s="7" t="s">
        <v>15</v>
      </c>
      <c r="F23" s="8">
        <v>42</v>
      </c>
      <c r="G23" s="14" t="s">
        <v>21</v>
      </c>
      <c r="H23" s="15">
        <v>18002</v>
      </c>
      <c r="I23" s="22">
        <v>32</v>
      </c>
      <c r="J23" s="30">
        <v>1171.44</v>
      </c>
      <c r="K23" s="30">
        <v>1053</v>
      </c>
      <c r="L23" s="30">
        <v>1708.09</v>
      </c>
      <c r="M23" s="30">
        <v>1665.03</v>
      </c>
      <c r="N23" s="30">
        <v>1906.91</v>
      </c>
      <c r="O23" s="30">
        <v>1772.44</v>
      </c>
      <c r="P23" s="34">
        <f t="shared" si="0"/>
        <v>1546.1516666666666</v>
      </c>
      <c r="Q23" s="38">
        <v>66982</v>
      </c>
      <c r="R23" s="38">
        <v>68645</v>
      </c>
      <c r="S23" s="38">
        <v>68250</v>
      </c>
      <c r="T23" s="38">
        <v>60349</v>
      </c>
      <c r="U23" s="38">
        <v>91682</v>
      </c>
      <c r="V23" s="38">
        <v>68878</v>
      </c>
      <c r="W23" s="34">
        <f t="shared" si="1"/>
        <v>70797.666666666672</v>
      </c>
      <c r="X23" s="20">
        <f t="shared" si="2"/>
        <v>109463930.31277779</v>
      </c>
      <c r="Y23" s="39">
        <f t="shared" si="3"/>
        <v>109.46393031277779</v>
      </c>
      <c r="Z23" s="46">
        <v>3</v>
      </c>
    </row>
    <row r="24" spans="1:26" x14ac:dyDescent="0.7">
      <c r="A24" s="4">
        <v>8</v>
      </c>
      <c r="B24" s="5" t="s">
        <v>162</v>
      </c>
      <c r="C24" s="6" t="s">
        <v>192</v>
      </c>
      <c r="D24" s="5" t="s">
        <v>193</v>
      </c>
      <c r="E24" s="7" t="s">
        <v>15</v>
      </c>
      <c r="F24" s="8">
        <v>30</v>
      </c>
      <c r="G24" s="14" t="s">
        <v>21</v>
      </c>
      <c r="H24" s="15">
        <v>22343</v>
      </c>
      <c r="I24" s="22">
        <v>30</v>
      </c>
      <c r="J24" s="30">
        <v>1417.23</v>
      </c>
      <c r="K24" s="30">
        <v>1471.44</v>
      </c>
      <c r="L24" s="30">
        <v>1320.07</v>
      </c>
      <c r="M24" s="30">
        <v>1359</v>
      </c>
      <c r="N24" s="30">
        <v>1215.5899999999999</v>
      </c>
      <c r="O24" s="30">
        <v>1495.33</v>
      </c>
      <c r="P24" s="34">
        <f t="shared" si="0"/>
        <v>1379.7766666666666</v>
      </c>
      <c r="Q24" s="38">
        <v>67835</v>
      </c>
      <c r="R24" s="38">
        <v>71348</v>
      </c>
      <c r="S24" s="38">
        <v>66862</v>
      </c>
      <c r="T24" s="38">
        <v>75659</v>
      </c>
      <c r="U24" s="38">
        <v>102679</v>
      </c>
      <c r="V24" s="38">
        <v>93399</v>
      </c>
      <c r="W24" s="34">
        <f t="shared" si="1"/>
        <v>79630.333333333328</v>
      </c>
      <c r="X24" s="20">
        <f t="shared" si="2"/>
        <v>109872075.89222221</v>
      </c>
      <c r="Y24" s="39">
        <f t="shared" si="3"/>
        <v>109.87207589222221</v>
      </c>
      <c r="Z24" s="46">
        <v>3</v>
      </c>
    </row>
    <row r="25" spans="1:26" x14ac:dyDescent="0.7">
      <c r="A25" s="4">
        <v>8</v>
      </c>
      <c r="B25" s="5" t="s">
        <v>162</v>
      </c>
      <c r="C25" s="6" t="s">
        <v>180</v>
      </c>
      <c r="D25" s="5" t="s">
        <v>181</v>
      </c>
      <c r="E25" s="7" t="s">
        <v>15</v>
      </c>
      <c r="F25" s="8">
        <v>30</v>
      </c>
      <c r="G25" s="14" t="s">
        <v>21</v>
      </c>
      <c r="H25" s="15">
        <v>29634</v>
      </c>
      <c r="I25" s="22">
        <v>30</v>
      </c>
      <c r="J25" s="30">
        <v>1191.77</v>
      </c>
      <c r="K25" s="30">
        <v>1253.6400000000001</v>
      </c>
      <c r="L25" s="30">
        <v>1468.5</v>
      </c>
      <c r="M25" s="30">
        <v>1350.18</v>
      </c>
      <c r="N25" s="30">
        <v>1384.28</v>
      </c>
      <c r="O25" s="30">
        <v>1311.77</v>
      </c>
      <c r="P25" s="34">
        <f t="shared" si="0"/>
        <v>1326.6899999999998</v>
      </c>
      <c r="Q25" s="38">
        <v>80591</v>
      </c>
      <c r="R25" s="38">
        <v>81785</v>
      </c>
      <c r="S25" s="38">
        <v>77432</v>
      </c>
      <c r="T25" s="38">
        <v>92668</v>
      </c>
      <c r="U25" s="38">
        <v>102374</v>
      </c>
      <c r="V25" s="38">
        <v>82397</v>
      </c>
      <c r="W25" s="34">
        <f t="shared" si="1"/>
        <v>86207.833333333328</v>
      </c>
      <c r="X25" s="20">
        <f t="shared" si="2"/>
        <v>114371070.40499997</v>
      </c>
      <c r="Y25" s="39">
        <f t="shared" si="3"/>
        <v>114.37107040499997</v>
      </c>
      <c r="Z25" s="46">
        <v>3</v>
      </c>
    </row>
    <row r="26" spans="1:26" ht="20.55" customHeight="1" x14ac:dyDescent="0.7">
      <c r="A26" s="4">
        <v>8</v>
      </c>
      <c r="B26" s="5" t="s">
        <v>89</v>
      </c>
      <c r="C26" s="6" t="s">
        <v>127</v>
      </c>
      <c r="D26" s="5" t="s">
        <v>128</v>
      </c>
      <c r="E26" s="7" t="s">
        <v>15</v>
      </c>
      <c r="F26" s="8">
        <v>40</v>
      </c>
      <c r="G26" s="14" t="s">
        <v>21</v>
      </c>
      <c r="H26" s="15">
        <v>28539</v>
      </c>
      <c r="I26" s="22">
        <v>40</v>
      </c>
      <c r="J26" s="30">
        <v>1543.69</v>
      </c>
      <c r="K26" s="30">
        <v>1553.44</v>
      </c>
      <c r="L26" s="30">
        <v>2108.42</v>
      </c>
      <c r="M26" s="30">
        <v>1970.64</v>
      </c>
      <c r="N26" s="30">
        <v>1980.98</v>
      </c>
      <c r="O26" s="30">
        <v>2462.15</v>
      </c>
      <c r="P26" s="34">
        <f t="shared" si="0"/>
        <v>1936.5533333333333</v>
      </c>
      <c r="Q26" s="38">
        <v>58698</v>
      </c>
      <c r="R26" s="38">
        <v>56052</v>
      </c>
      <c r="S26" s="38">
        <v>55645</v>
      </c>
      <c r="T26" s="38">
        <v>59910</v>
      </c>
      <c r="U26" s="38">
        <v>79459</v>
      </c>
      <c r="V26" s="38">
        <v>66064</v>
      </c>
      <c r="W26" s="34">
        <f t="shared" si="1"/>
        <v>62638</v>
      </c>
      <c r="X26" s="20">
        <f t="shared" si="2"/>
        <v>121301827.69333333</v>
      </c>
      <c r="Y26" s="39">
        <f t="shared" si="3"/>
        <v>121.30182769333332</v>
      </c>
      <c r="Z26" s="46">
        <v>3</v>
      </c>
    </row>
    <row r="27" spans="1:26" x14ac:dyDescent="0.7">
      <c r="A27" s="4">
        <v>8</v>
      </c>
      <c r="B27" s="5" t="s">
        <v>162</v>
      </c>
      <c r="C27" s="6" t="s">
        <v>178</v>
      </c>
      <c r="D27" s="5" t="s">
        <v>179</v>
      </c>
      <c r="E27" s="7" t="s">
        <v>15</v>
      </c>
      <c r="F27" s="8">
        <v>30</v>
      </c>
      <c r="G27" s="14" t="s">
        <v>21</v>
      </c>
      <c r="H27" s="15">
        <v>24948</v>
      </c>
      <c r="I27" s="22">
        <v>30</v>
      </c>
      <c r="J27" s="30">
        <v>1283.71</v>
      </c>
      <c r="K27" s="30">
        <v>1266.74</v>
      </c>
      <c r="L27" s="30">
        <v>1557.56</v>
      </c>
      <c r="M27" s="30">
        <v>1227.05</v>
      </c>
      <c r="N27" s="30">
        <v>1749.71</v>
      </c>
      <c r="O27" s="30">
        <v>1614.28</v>
      </c>
      <c r="P27" s="34">
        <f t="shared" si="0"/>
        <v>1449.8416666666669</v>
      </c>
      <c r="Q27" s="38">
        <v>83328</v>
      </c>
      <c r="R27" s="38">
        <v>88471</v>
      </c>
      <c r="S27" s="38">
        <v>83772</v>
      </c>
      <c r="T27" s="38">
        <v>87743</v>
      </c>
      <c r="U27" s="38">
        <v>101358</v>
      </c>
      <c r="V27" s="38">
        <v>72237</v>
      </c>
      <c r="W27" s="34">
        <f t="shared" si="1"/>
        <v>86151.5</v>
      </c>
      <c r="X27" s="20">
        <f t="shared" si="2"/>
        <v>124906034.34583336</v>
      </c>
      <c r="Y27" s="39">
        <f t="shared" si="3"/>
        <v>124.90603434583336</v>
      </c>
      <c r="Z27" s="46">
        <v>3</v>
      </c>
    </row>
    <row r="28" spans="1:26" x14ac:dyDescent="0.7">
      <c r="A28" s="4">
        <v>8</v>
      </c>
      <c r="B28" s="5" t="s">
        <v>89</v>
      </c>
      <c r="C28" s="6" t="s">
        <v>123</v>
      </c>
      <c r="D28" s="5" t="s">
        <v>124</v>
      </c>
      <c r="E28" s="7" t="s">
        <v>15</v>
      </c>
      <c r="F28" s="8">
        <v>34</v>
      </c>
      <c r="G28" s="14" t="s">
        <v>21</v>
      </c>
      <c r="H28" s="15">
        <v>28073</v>
      </c>
      <c r="I28" s="22">
        <v>34</v>
      </c>
      <c r="J28" s="30">
        <v>1622.59</v>
      </c>
      <c r="K28" s="30">
        <v>1593</v>
      </c>
      <c r="L28" s="30">
        <v>1638.04</v>
      </c>
      <c r="M28" s="30">
        <v>1518.19</v>
      </c>
      <c r="N28" s="30">
        <v>1636.62</v>
      </c>
      <c r="O28" s="30">
        <v>1720.69</v>
      </c>
      <c r="P28" s="34">
        <f t="shared" si="0"/>
        <v>1621.5216666666665</v>
      </c>
      <c r="Q28" s="38">
        <v>75038</v>
      </c>
      <c r="R28" s="38">
        <v>75843</v>
      </c>
      <c r="S28" s="38">
        <v>71582</v>
      </c>
      <c r="T28" s="38">
        <v>80606</v>
      </c>
      <c r="U28" s="38">
        <v>96087</v>
      </c>
      <c r="V28" s="38">
        <v>79365</v>
      </c>
      <c r="W28" s="34">
        <f t="shared" si="1"/>
        <v>79753.5</v>
      </c>
      <c r="X28" s="20">
        <f t="shared" si="2"/>
        <v>129322028.24249999</v>
      </c>
      <c r="Y28" s="39">
        <f t="shared" si="3"/>
        <v>129.32202824249998</v>
      </c>
      <c r="Z28" s="46">
        <v>3</v>
      </c>
    </row>
    <row r="29" spans="1:26" ht="20.55" customHeight="1" x14ac:dyDescent="0.7">
      <c r="A29" s="4">
        <v>8</v>
      </c>
      <c r="B29" s="5" t="s">
        <v>89</v>
      </c>
      <c r="C29" s="6" t="s">
        <v>121</v>
      </c>
      <c r="D29" s="5" t="s">
        <v>122</v>
      </c>
      <c r="E29" s="7" t="s">
        <v>15</v>
      </c>
      <c r="F29" s="8">
        <v>40</v>
      </c>
      <c r="G29" s="14" t="s">
        <v>16</v>
      </c>
      <c r="H29" s="15">
        <v>32820</v>
      </c>
      <c r="I29" s="22">
        <v>40</v>
      </c>
      <c r="J29" s="30">
        <v>1296.33</v>
      </c>
      <c r="K29" s="30">
        <v>1397.24</v>
      </c>
      <c r="L29" s="30">
        <v>1476.65</v>
      </c>
      <c r="M29" s="30">
        <v>1608.65</v>
      </c>
      <c r="N29" s="30">
        <v>1439.36</v>
      </c>
      <c r="O29" s="30">
        <v>1496.88</v>
      </c>
      <c r="P29" s="34">
        <f t="shared" si="0"/>
        <v>1452.5183333333332</v>
      </c>
      <c r="Q29" s="38">
        <v>94411</v>
      </c>
      <c r="R29" s="38">
        <v>91613</v>
      </c>
      <c r="S29" s="38">
        <v>81476</v>
      </c>
      <c r="T29" s="38">
        <v>87666</v>
      </c>
      <c r="U29" s="38">
        <v>100936</v>
      </c>
      <c r="V29" s="38">
        <v>92250</v>
      </c>
      <c r="W29" s="34">
        <f t="shared" si="1"/>
        <v>91392</v>
      </c>
      <c r="X29" s="20">
        <f t="shared" si="2"/>
        <v>132748555.51999998</v>
      </c>
      <c r="Y29" s="39">
        <f t="shared" si="3"/>
        <v>132.74855551999997</v>
      </c>
      <c r="Z29" s="46">
        <v>3</v>
      </c>
    </row>
    <row r="30" spans="1:26" x14ac:dyDescent="0.7">
      <c r="A30" s="4">
        <v>8</v>
      </c>
      <c r="B30" s="5" t="s">
        <v>8</v>
      </c>
      <c r="C30" s="6" t="s">
        <v>13</v>
      </c>
      <c r="D30" s="5" t="s">
        <v>14</v>
      </c>
      <c r="E30" s="7" t="s">
        <v>15</v>
      </c>
      <c r="F30" s="8">
        <v>30</v>
      </c>
      <c r="G30" s="14" t="s">
        <v>16</v>
      </c>
      <c r="H30" s="15">
        <v>39229</v>
      </c>
      <c r="I30" s="22">
        <v>30</v>
      </c>
      <c r="J30" s="30">
        <v>1369.35</v>
      </c>
      <c r="K30" s="30">
        <v>1209.6300000000001</v>
      </c>
      <c r="L30" s="30">
        <v>1111.5999999999999</v>
      </c>
      <c r="M30" s="30">
        <v>1064.32</v>
      </c>
      <c r="N30" s="30">
        <v>1365.96</v>
      </c>
      <c r="O30" s="30">
        <v>1299.1400000000001</v>
      </c>
      <c r="P30" s="34">
        <f t="shared" si="0"/>
        <v>1236.6666666666667</v>
      </c>
      <c r="Q30" s="38">
        <v>99304</v>
      </c>
      <c r="R30" s="38">
        <v>158926</v>
      </c>
      <c r="S30" s="38">
        <v>94231</v>
      </c>
      <c r="T30" s="38">
        <v>116136</v>
      </c>
      <c r="U30" s="38">
        <v>129307</v>
      </c>
      <c r="V30" s="38">
        <v>94475</v>
      </c>
      <c r="W30" s="34">
        <f t="shared" si="1"/>
        <v>115396.5</v>
      </c>
      <c r="X30" s="20">
        <f t="shared" si="2"/>
        <v>142707005</v>
      </c>
      <c r="Y30" s="39">
        <f t="shared" si="3"/>
        <v>142.70700500000001</v>
      </c>
      <c r="Z30" s="46">
        <v>3</v>
      </c>
    </row>
    <row r="31" spans="1:26" x14ac:dyDescent="0.7">
      <c r="A31" s="4">
        <v>8</v>
      </c>
      <c r="B31" s="5" t="s">
        <v>58</v>
      </c>
      <c r="C31" s="6" t="s">
        <v>62</v>
      </c>
      <c r="D31" s="5" t="s">
        <v>63</v>
      </c>
      <c r="E31" s="7" t="s">
        <v>15</v>
      </c>
      <c r="F31" s="8">
        <v>40</v>
      </c>
      <c r="G31" s="14" t="s">
        <v>21</v>
      </c>
      <c r="H31" s="15">
        <v>21566</v>
      </c>
      <c r="I31" s="22">
        <v>40</v>
      </c>
      <c r="J31" s="30">
        <v>1466.39</v>
      </c>
      <c r="K31" s="30">
        <v>1425.21</v>
      </c>
      <c r="L31" s="30">
        <v>2144.59</v>
      </c>
      <c r="M31" s="30">
        <v>1863.42</v>
      </c>
      <c r="N31" s="30">
        <v>2242.6799999999998</v>
      </c>
      <c r="O31" s="30">
        <v>2470.31</v>
      </c>
      <c r="P31" s="34">
        <f t="shared" si="0"/>
        <v>1935.4333333333334</v>
      </c>
      <c r="Q31" s="38">
        <v>65089</v>
      </c>
      <c r="R31" s="38">
        <v>72379</v>
      </c>
      <c r="S31" s="38">
        <v>71102</v>
      </c>
      <c r="T31" s="38">
        <v>75597</v>
      </c>
      <c r="U31" s="38">
        <v>96739</v>
      </c>
      <c r="V31" s="38">
        <v>69786</v>
      </c>
      <c r="W31" s="34">
        <f t="shared" si="1"/>
        <v>75115.333333333328</v>
      </c>
      <c r="X31" s="20">
        <f t="shared" si="2"/>
        <v>145380719.97777778</v>
      </c>
      <c r="Y31" s="39">
        <f t="shared" si="3"/>
        <v>145.38071997777777</v>
      </c>
      <c r="Z31" s="46">
        <v>3</v>
      </c>
    </row>
    <row r="32" spans="1:26" ht="20.55" customHeight="1" x14ac:dyDescent="0.7">
      <c r="A32" s="4">
        <v>8</v>
      </c>
      <c r="B32" s="5" t="s">
        <v>89</v>
      </c>
      <c r="C32" s="6" t="s">
        <v>115</v>
      </c>
      <c r="D32" s="5" t="s">
        <v>116</v>
      </c>
      <c r="E32" s="7" t="s">
        <v>15</v>
      </c>
      <c r="F32" s="8">
        <v>42</v>
      </c>
      <c r="G32" s="14" t="s">
        <v>21</v>
      </c>
      <c r="H32" s="15">
        <v>26439</v>
      </c>
      <c r="I32" s="22">
        <v>42</v>
      </c>
      <c r="J32" s="30">
        <v>1614.74</v>
      </c>
      <c r="K32" s="30">
        <v>1719.73</v>
      </c>
      <c r="L32" s="30">
        <v>1721.41</v>
      </c>
      <c r="M32" s="30">
        <v>1882.82</v>
      </c>
      <c r="N32" s="30">
        <v>1985.28</v>
      </c>
      <c r="O32" s="30">
        <v>2073.69</v>
      </c>
      <c r="P32" s="34">
        <f t="shared" si="0"/>
        <v>1832.9449999999999</v>
      </c>
      <c r="Q32" s="38">
        <v>76402</v>
      </c>
      <c r="R32" s="38">
        <v>71333</v>
      </c>
      <c r="S32" s="38">
        <v>65365</v>
      </c>
      <c r="T32" s="38">
        <v>73393</v>
      </c>
      <c r="U32" s="38">
        <v>100803</v>
      </c>
      <c r="V32" s="38">
        <v>91730</v>
      </c>
      <c r="W32" s="34">
        <f t="shared" si="1"/>
        <v>79837.666666666672</v>
      </c>
      <c r="X32" s="20">
        <f t="shared" si="2"/>
        <v>146338051.92833334</v>
      </c>
      <c r="Y32" s="39">
        <f t="shared" si="3"/>
        <v>146.33805192833333</v>
      </c>
      <c r="Z32" s="46">
        <v>3</v>
      </c>
    </row>
    <row r="33" spans="1:26" x14ac:dyDescent="0.7">
      <c r="A33" s="4">
        <v>8</v>
      </c>
      <c r="B33" s="5" t="s">
        <v>8</v>
      </c>
      <c r="C33" s="6" t="s">
        <v>17</v>
      </c>
      <c r="D33" s="5" t="s">
        <v>18</v>
      </c>
      <c r="E33" s="7" t="s">
        <v>15</v>
      </c>
      <c r="F33" s="8">
        <v>40</v>
      </c>
      <c r="G33" s="14" t="s">
        <v>16</v>
      </c>
      <c r="H33" s="15">
        <v>44414</v>
      </c>
      <c r="I33" s="22">
        <v>40</v>
      </c>
      <c r="J33" s="30">
        <v>1742.12</v>
      </c>
      <c r="K33" s="30">
        <v>1559.88</v>
      </c>
      <c r="L33" s="30">
        <v>1079.8699999999999</v>
      </c>
      <c r="M33" s="30">
        <v>1048.29</v>
      </c>
      <c r="N33" s="30">
        <v>2044.68</v>
      </c>
      <c r="O33" s="30">
        <v>1664.07</v>
      </c>
      <c r="P33" s="34">
        <f t="shared" si="0"/>
        <v>1523.1516666666666</v>
      </c>
      <c r="Q33" s="38">
        <v>88903</v>
      </c>
      <c r="R33" s="38">
        <v>91801</v>
      </c>
      <c r="S33" s="38">
        <v>85598</v>
      </c>
      <c r="T33" s="38">
        <v>105406</v>
      </c>
      <c r="U33" s="38">
        <v>124207</v>
      </c>
      <c r="V33" s="38">
        <v>92507</v>
      </c>
      <c r="W33" s="34">
        <f t="shared" si="1"/>
        <v>98070.333333333328</v>
      </c>
      <c r="X33" s="20">
        <f t="shared" si="2"/>
        <v>149375991.6672222</v>
      </c>
      <c r="Y33" s="39">
        <f t="shared" si="3"/>
        <v>149.37599166722219</v>
      </c>
      <c r="Z33" s="46">
        <v>3</v>
      </c>
    </row>
    <row r="34" spans="1:26" x14ac:dyDescent="0.7">
      <c r="A34" s="4">
        <v>8</v>
      </c>
      <c r="B34" s="5" t="s">
        <v>8</v>
      </c>
      <c r="C34" s="6" t="s">
        <v>19</v>
      </c>
      <c r="D34" s="5" t="s">
        <v>20</v>
      </c>
      <c r="E34" s="7" t="s">
        <v>15</v>
      </c>
      <c r="F34" s="8">
        <v>43</v>
      </c>
      <c r="G34" s="14" t="s">
        <v>21</v>
      </c>
      <c r="H34" s="15">
        <v>26994</v>
      </c>
      <c r="I34" s="22">
        <v>43</v>
      </c>
      <c r="J34" s="30">
        <v>1477.77</v>
      </c>
      <c r="K34" s="30">
        <v>1781.26</v>
      </c>
      <c r="L34" s="30">
        <v>1769.56</v>
      </c>
      <c r="M34" s="30">
        <v>1522.87</v>
      </c>
      <c r="N34" s="30">
        <v>1388.59</v>
      </c>
      <c r="O34" s="30">
        <v>1777.91</v>
      </c>
      <c r="P34" s="34">
        <f t="shared" si="0"/>
        <v>1619.66</v>
      </c>
      <c r="Q34" s="38">
        <v>88953</v>
      </c>
      <c r="R34" s="38">
        <v>88458</v>
      </c>
      <c r="S34" s="38">
        <v>72795</v>
      </c>
      <c r="T34" s="38">
        <v>98499</v>
      </c>
      <c r="U34" s="38">
        <v>116903</v>
      </c>
      <c r="V34" s="38">
        <v>92175</v>
      </c>
      <c r="W34" s="34">
        <f t="shared" si="1"/>
        <v>92963.833333333328</v>
      </c>
      <c r="X34" s="20">
        <f t="shared" si="2"/>
        <v>150569802.29666665</v>
      </c>
      <c r="Y34" s="39">
        <f t="shared" si="3"/>
        <v>150.56980229666667</v>
      </c>
      <c r="Z34" s="46">
        <v>4</v>
      </c>
    </row>
    <row r="35" spans="1:26" ht="20.55" customHeight="1" x14ac:dyDescent="0.7">
      <c r="A35" s="4">
        <v>8</v>
      </c>
      <c r="B35" s="9" t="s">
        <v>129</v>
      </c>
      <c r="C35" s="6" t="s">
        <v>136</v>
      </c>
      <c r="D35" s="5" t="s">
        <v>137</v>
      </c>
      <c r="E35" s="7" t="s">
        <v>15</v>
      </c>
      <c r="F35" s="8">
        <v>30</v>
      </c>
      <c r="G35" s="14" t="s">
        <v>21</v>
      </c>
      <c r="H35" s="15">
        <v>20814</v>
      </c>
      <c r="I35" s="22">
        <v>30</v>
      </c>
      <c r="J35" s="30">
        <v>1742.54</v>
      </c>
      <c r="K35" s="30">
        <v>2060.81</v>
      </c>
      <c r="L35" s="30">
        <v>1909.66</v>
      </c>
      <c r="M35" s="30">
        <v>1747.64</v>
      </c>
      <c r="N35" s="30">
        <v>1797.56</v>
      </c>
      <c r="O35" s="30">
        <v>1844.57</v>
      </c>
      <c r="P35" s="34">
        <f t="shared" si="0"/>
        <v>1850.4633333333334</v>
      </c>
      <c r="Q35" s="38">
        <v>72330</v>
      </c>
      <c r="R35" s="38">
        <v>72319</v>
      </c>
      <c r="S35" s="38">
        <v>75698</v>
      </c>
      <c r="T35" s="38">
        <v>81461</v>
      </c>
      <c r="U35" s="38">
        <v>107661</v>
      </c>
      <c r="V35" s="38">
        <v>82280</v>
      </c>
      <c r="W35" s="34">
        <f t="shared" si="1"/>
        <v>81958.166666666672</v>
      </c>
      <c r="X35" s="20">
        <f t="shared" si="2"/>
        <v>151660582.28388891</v>
      </c>
      <c r="Y35" s="39">
        <f t="shared" si="3"/>
        <v>151.66058228388891</v>
      </c>
      <c r="Z35" s="46">
        <v>4</v>
      </c>
    </row>
    <row r="36" spans="1:26" x14ac:dyDescent="0.7">
      <c r="A36" s="4">
        <v>8</v>
      </c>
      <c r="B36" s="5" t="s">
        <v>41</v>
      </c>
      <c r="C36" s="6" t="s">
        <v>54</v>
      </c>
      <c r="D36" s="5" t="s">
        <v>55</v>
      </c>
      <c r="E36" s="7" t="s">
        <v>15</v>
      </c>
      <c r="F36" s="8">
        <v>38</v>
      </c>
      <c r="G36" s="14" t="s">
        <v>16</v>
      </c>
      <c r="H36" s="15">
        <v>31592</v>
      </c>
      <c r="I36" s="22">
        <v>38</v>
      </c>
      <c r="J36" s="30">
        <v>1723</v>
      </c>
      <c r="K36" s="30">
        <v>1661.51</v>
      </c>
      <c r="L36" s="30">
        <v>1707.15</v>
      </c>
      <c r="M36" s="30">
        <v>1804.94</v>
      </c>
      <c r="N36" s="30">
        <v>1839.74</v>
      </c>
      <c r="O36" s="30">
        <v>1700.99</v>
      </c>
      <c r="P36" s="34">
        <f t="shared" ref="P36:P67" si="4">AVERAGE(J36:O36)</f>
        <v>1739.5550000000001</v>
      </c>
      <c r="Q36" s="38">
        <v>90980</v>
      </c>
      <c r="R36" s="38">
        <v>87077</v>
      </c>
      <c r="S36" s="38">
        <v>84113</v>
      </c>
      <c r="T36" s="38">
        <v>93132</v>
      </c>
      <c r="U36" s="38">
        <v>119335</v>
      </c>
      <c r="V36" s="38">
        <v>85954</v>
      </c>
      <c r="W36" s="34">
        <f t="shared" ref="W36:W67" si="5">AVERAGE(Q36:V36)</f>
        <v>93431.833333333328</v>
      </c>
      <c r="X36" s="20">
        <f t="shared" ref="X36:X67" si="6">P36*W36</f>
        <v>162529812.83416668</v>
      </c>
      <c r="Y36" s="39">
        <f t="shared" ref="Y36:Y67" si="7">+X36/1000000</f>
        <v>162.52981283416668</v>
      </c>
      <c r="Z36" s="46">
        <v>4</v>
      </c>
    </row>
    <row r="37" spans="1:26" x14ac:dyDescent="0.7">
      <c r="A37" s="4">
        <v>8</v>
      </c>
      <c r="B37" s="5" t="s">
        <v>58</v>
      </c>
      <c r="C37" s="6" t="s">
        <v>78</v>
      </c>
      <c r="D37" s="5" t="s">
        <v>79</v>
      </c>
      <c r="E37" s="7" t="s">
        <v>15</v>
      </c>
      <c r="F37" s="8">
        <v>42</v>
      </c>
      <c r="G37" s="14" t="s">
        <v>21</v>
      </c>
      <c r="H37" s="15">
        <v>20307</v>
      </c>
      <c r="I37" s="22">
        <v>42</v>
      </c>
      <c r="J37" s="30">
        <v>1809.29</v>
      </c>
      <c r="K37" s="30">
        <v>1861.24</v>
      </c>
      <c r="L37" s="30">
        <v>2081.79</v>
      </c>
      <c r="M37" s="30">
        <v>2123.5</v>
      </c>
      <c r="N37" s="30">
        <v>2642.28</v>
      </c>
      <c r="O37" s="30">
        <v>2674.22</v>
      </c>
      <c r="P37" s="34">
        <f t="shared" si="4"/>
        <v>2198.7199999999998</v>
      </c>
      <c r="Q37" s="38">
        <v>68187</v>
      </c>
      <c r="R37" s="38">
        <v>69400</v>
      </c>
      <c r="S37" s="38">
        <v>66689</v>
      </c>
      <c r="T37" s="38">
        <v>74852</v>
      </c>
      <c r="U37" s="38">
        <v>92475</v>
      </c>
      <c r="V37" s="38">
        <v>73195</v>
      </c>
      <c r="W37" s="34">
        <f t="shared" si="5"/>
        <v>74133</v>
      </c>
      <c r="X37" s="20">
        <f t="shared" si="6"/>
        <v>162997709.75999999</v>
      </c>
      <c r="Y37" s="39">
        <f t="shared" si="7"/>
        <v>162.99770975999999</v>
      </c>
      <c r="Z37" s="46">
        <v>4</v>
      </c>
    </row>
    <row r="38" spans="1:26" ht="20.55" customHeight="1" x14ac:dyDescent="0.7">
      <c r="A38" s="4">
        <v>8</v>
      </c>
      <c r="B38" s="5" t="s">
        <v>89</v>
      </c>
      <c r="C38" s="6" t="s">
        <v>102</v>
      </c>
      <c r="D38" s="5" t="s">
        <v>103</v>
      </c>
      <c r="E38" s="7" t="s">
        <v>15</v>
      </c>
      <c r="F38" s="8">
        <v>38</v>
      </c>
      <c r="G38" s="14" t="s">
        <v>16</v>
      </c>
      <c r="H38" s="15">
        <v>37390</v>
      </c>
      <c r="I38" s="22">
        <v>38</v>
      </c>
      <c r="J38" s="30">
        <v>1573.46</v>
      </c>
      <c r="K38" s="30">
        <v>1544.87</v>
      </c>
      <c r="L38" s="30">
        <v>1543.36</v>
      </c>
      <c r="M38" s="30">
        <v>1548.71</v>
      </c>
      <c r="N38" s="30">
        <v>2005.49</v>
      </c>
      <c r="O38" s="30">
        <v>1818.94</v>
      </c>
      <c r="P38" s="34">
        <f t="shared" si="4"/>
        <v>1672.4716666666666</v>
      </c>
      <c r="Q38" s="38">
        <v>99457</v>
      </c>
      <c r="R38" s="38">
        <v>97645</v>
      </c>
      <c r="S38" s="38">
        <v>91504</v>
      </c>
      <c r="T38" s="38">
        <v>101041</v>
      </c>
      <c r="U38" s="38">
        <v>128149</v>
      </c>
      <c r="V38" s="38">
        <v>97200</v>
      </c>
      <c r="W38" s="34">
        <f t="shared" si="5"/>
        <v>102499.33333333333</v>
      </c>
      <c r="X38" s="20">
        <f t="shared" si="6"/>
        <v>171427230.8522222</v>
      </c>
      <c r="Y38" s="39">
        <f t="shared" si="7"/>
        <v>171.42723085222221</v>
      </c>
      <c r="Z38" s="46">
        <v>4</v>
      </c>
    </row>
    <row r="39" spans="1:26" x14ac:dyDescent="0.7">
      <c r="A39" s="4">
        <v>8</v>
      </c>
      <c r="B39" s="5" t="s">
        <v>58</v>
      </c>
      <c r="C39" s="6" t="s">
        <v>76</v>
      </c>
      <c r="D39" s="5" t="s">
        <v>77</v>
      </c>
      <c r="E39" s="7" t="s">
        <v>15</v>
      </c>
      <c r="F39" s="8">
        <v>42</v>
      </c>
      <c r="G39" s="14" t="s">
        <v>21</v>
      </c>
      <c r="H39" s="15">
        <v>26706</v>
      </c>
      <c r="I39" s="22">
        <v>42</v>
      </c>
      <c r="J39" s="30">
        <v>1816.39</v>
      </c>
      <c r="K39" s="30">
        <v>1998.96</v>
      </c>
      <c r="L39" s="30">
        <v>1929.39</v>
      </c>
      <c r="M39" s="30">
        <v>1920.25</v>
      </c>
      <c r="N39" s="30">
        <v>1971.86</v>
      </c>
      <c r="O39" s="30">
        <v>2153.4499999999998</v>
      </c>
      <c r="P39" s="34">
        <f t="shared" si="4"/>
        <v>1965.05</v>
      </c>
      <c r="Q39" s="38">
        <v>97067</v>
      </c>
      <c r="R39" s="38">
        <v>108675</v>
      </c>
      <c r="S39" s="38">
        <v>90457</v>
      </c>
      <c r="T39" s="38">
        <v>81919</v>
      </c>
      <c r="U39" s="38">
        <v>88065</v>
      </c>
      <c r="V39" s="38">
        <v>90798</v>
      </c>
      <c r="W39" s="34">
        <f t="shared" si="5"/>
        <v>92830.166666666672</v>
      </c>
      <c r="X39" s="20">
        <f t="shared" si="6"/>
        <v>182415919.00833333</v>
      </c>
      <c r="Y39" s="39">
        <f t="shared" si="7"/>
        <v>182.41591900833333</v>
      </c>
      <c r="Z39" s="46">
        <v>4</v>
      </c>
    </row>
    <row r="40" spans="1:26" x14ac:dyDescent="0.7">
      <c r="A40" s="4">
        <v>8</v>
      </c>
      <c r="B40" s="5" t="s">
        <v>149</v>
      </c>
      <c r="C40" s="6" t="s">
        <v>160</v>
      </c>
      <c r="D40" s="10" t="s">
        <v>161</v>
      </c>
      <c r="E40" s="11" t="s">
        <v>15</v>
      </c>
      <c r="F40" s="8">
        <v>30</v>
      </c>
      <c r="G40" s="14" t="s">
        <v>21</v>
      </c>
      <c r="H40" s="15">
        <v>28737</v>
      </c>
      <c r="I40" s="22">
        <v>30</v>
      </c>
      <c r="J40" s="30">
        <v>2478.7399999999998</v>
      </c>
      <c r="K40" s="30">
        <v>2752.55</v>
      </c>
      <c r="L40" s="30">
        <v>2552.12</v>
      </c>
      <c r="M40" s="30">
        <v>2167.8200000000002</v>
      </c>
      <c r="N40" s="30">
        <v>2127.06</v>
      </c>
      <c r="O40" s="30">
        <v>2401.89</v>
      </c>
      <c r="P40" s="34">
        <f t="shared" si="4"/>
        <v>2413.3633333333332</v>
      </c>
      <c r="Q40" s="38">
        <v>76554</v>
      </c>
      <c r="R40" s="38">
        <v>76702</v>
      </c>
      <c r="S40" s="38">
        <v>68174</v>
      </c>
      <c r="T40" s="38">
        <v>75721</v>
      </c>
      <c r="U40" s="38">
        <v>91654</v>
      </c>
      <c r="V40" s="38">
        <v>67697</v>
      </c>
      <c r="W40" s="34">
        <f t="shared" si="5"/>
        <v>76083.666666666672</v>
      </c>
      <c r="X40" s="20">
        <f t="shared" si="6"/>
        <v>183617531.39888889</v>
      </c>
      <c r="Y40" s="39">
        <f t="shared" si="7"/>
        <v>183.6175313988889</v>
      </c>
      <c r="Z40" s="46">
        <v>4</v>
      </c>
    </row>
    <row r="41" spans="1:26" ht="20.55" customHeight="1" x14ac:dyDescent="0.7">
      <c r="A41" s="4">
        <v>8</v>
      </c>
      <c r="B41" s="5" t="s">
        <v>58</v>
      </c>
      <c r="C41" s="6" t="s">
        <v>72</v>
      </c>
      <c r="D41" s="5" t="s">
        <v>73</v>
      </c>
      <c r="E41" s="7" t="s">
        <v>15</v>
      </c>
      <c r="F41" s="8">
        <v>45</v>
      </c>
      <c r="G41" s="14" t="s">
        <v>21</v>
      </c>
      <c r="H41" s="15">
        <v>20876</v>
      </c>
      <c r="I41" s="22">
        <v>45</v>
      </c>
      <c r="J41" s="30">
        <v>2702.96</v>
      </c>
      <c r="K41" s="30">
        <v>2361.35</v>
      </c>
      <c r="L41" s="30">
        <v>1738.47</v>
      </c>
      <c r="M41" s="30">
        <v>1598.22</v>
      </c>
      <c r="N41" s="30">
        <v>1839.11</v>
      </c>
      <c r="O41" s="30">
        <v>2102.0500000000002</v>
      </c>
      <c r="P41" s="34">
        <f t="shared" si="4"/>
        <v>2057.0266666666666</v>
      </c>
      <c r="Q41" s="38">
        <v>89351</v>
      </c>
      <c r="R41" s="38">
        <v>90144</v>
      </c>
      <c r="S41" s="38">
        <v>82127</v>
      </c>
      <c r="T41" s="38">
        <v>87199</v>
      </c>
      <c r="U41" s="38">
        <v>118874</v>
      </c>
      <c r="V41" s="38">
        <v>69551</v>
      </c>
      <c r="W41" s="34">
        <f t="shared" si="5"/>
        <v>89541</v>
      </c>
      <c r="X41" s="20">
        <f t="shared" si="6"/>
        <v>184188224.75999999</v>
      </c>
      <c r="Y41" s="39">
        <f t="shared" si="7"/>
        <v>184.18822476</v>
      </c>
      <c r="Z41" s="46">
        <v>4</v>
      </c>
    </row>
    <row r="42" spans="1:26" x14ac:dyDescent="0.7">
      <c r="A42" s="4">
        <v>8</v>
      </c>
      <c r="B42" s="5" t="s">
        <v>89</v>
      </c>
      <c r="C42" s="6" t="s">
        <v>94</v>
      </c>
      <c r="D42" s="5" t="s">
        <v>95</v>
      </c>
      <c r="E42" s="7" t="s">
        <v>15</v>
      </c>
      <c r="F42" s="8">
        <v>40</v>
      </c>
      <c r="G42" s="14" t="s">
        <v>16</v>
      </c>
      <c r="H42" s="15">
        <v>36040</v>
      </c>
      <c r="I42" s="22">
        <v>40</v>
      </c>
      <c r="J42" s="30">
        <v>1835.55</v>
      </c>
      <c r="K42" s="30">
        <v>1812.23</v>
      </c>
      <c r="L42" s="30">
        <v>1687.85</v>
      </c>
      <c r="M42" s="30">
        <v>1884.5</v>
      </c>
      <c r="N42" s="30">
        <v>1523.43</v>
      </c>
      <c r="O42" s="30">
        <v>2417.04</v>
      </c>
      <c r="P42" s="34">
        <f t="shared" si="4"/>
        <v>1860.0999999999997</v>
      </c>
      <c r="Q42" s="38">
        <v>95842</v>
      </c>
      <c r="R42" s="38">
        <v>102021</v>
      </c>
      <c r="S42" s="38">
        <v>90129</v>
      </c>
      <c r="T42" s="38">
        <v>102723</v>
      </c>
      <c r="U42" s="38">
        <v>112647</v>
      </c>
      <c r="V42" s="38">
        <v>101335</v>
      </c>
      <c r="W42" s="34">
        <f t="shared" si="5"/>
        <v>100782.83333333333</v>
      </c>
      <c r="X42" s="20">
        <f t="shared" si="6"/>
        <v>187466148.2833333</v>
      </c>
      <c r="Y42" s="39">
        <f t="shared" si="7"/>
        <v>187.4661482833333</v>
      </c>
      <c r="Z42" s="46">
        <v>4</v>
      </c>
    </row>
    <row r="43" spans="1:26" x14ac:dyDescent="0.7">
      <c r="A43" s="4">
        <v>8</v>
      </c>
      <c r="B43" s="5" t="s">
        <v>8</v>
      </c>
      <c r="C43" s="6" t="s">
        <v>31</v>
      </c>
      <c r="D43" s="5" t="s">
        <v>32</v>
      </c>
      <c r="E43" s="7" t="s">
        <v>15</v>
      </c>
      <c r="F43" s="8">
        <v>36</v>
      </c>
      <c r="G43" s="14" t="s">
        <v>16</v>
      </c>
      <c r="H43" s="15">
        <v>37692</v>
      </c>
      <c r="I43" s="22">
        <v>36</v>
      </c>
      <c r="J43" s="30">
        <v>1368.91</v>
      </c>
      <c r="K43" s="30">
        <v>1647.08</v>
      </c>
      <c r="L43" s="30">
        <v>1777.15</v>
      </c>
      <c r="M43" s="30">
        <v>1718.08</v>
      </c>
      <c r="N43" s="30">
        <v>1516.32</v>
      </c>
      <c r="O43" s="30">
        <v>1657.84</v>
      </c>
      <c r="P43" s="34">
        <f t="shared" si="4"/>
        <v>1614.2299999999998</v>
      </c>
      <c r="Q43" s="38">
        <v>108267</v>
      </c>
      <c r="R43" s="38">
        <v>114897</v>
      </c>
      <c r="S43" s="38">
        <v>107220</v>
      </c>
      <c r="T43" s="38">
        <v>123738</v>
      </c>
      <c r="U43" s="38">
        <v>151856</v>
      </c>
      <c r="V43" s="38">
        <v>111560</v>
      </c>
      <c r="W43" s="34">
        <f t="shared" si="5"/>
        <v>119589.66666666667</v>
      </c>
      <c r="X43" s="20">
        <f t="shared" si="6"/>
        <v>193045227.62333331</v>
      </c>
      <c r="Y43" s="39">
        <f t="shared" si="7"/>
        <v>193.04522762333332</v>
      </c>
      <c r="Z43" s="46">
        <v>4</v>
      </c>
    </row>
    <row r="44" spans="1:26" ht="20.55" customHeight="1" x14ac:dyDescent="0.7">
      <c r="A44" s="4">
        <v>8</v>
      </c>
      <c r="B44" s="5" t="s">
        <v>58</v>
      </c>
      <c r="C44" s="6" t="s">
        <v>85</v>
      </c>
      <c r="D44" s="5" t="s">
        <v>86</v>
      </c>
      <c r="E44" s="7" t="s">
        <v>15</v>
      </c>
      <c r="F44" s="8">
        <v>38</v>
      </c>
      <c r="G44" s="14" t="s">
        <v>16</v>
      </c>
      <c r="H44" s="15">
        <v>31088</v>
      </c>
      <c r="I44" s="22">
        <v>38</v>
      </c>
      <c r="J44" s="30">
        <v>2388.7199999999998</v>
      </c>
      <c r="K44" s="30">
        <v>2204.8000000000002</v>
      </c>
      <c r="L44" s="30">
        <v>2239.7399999999998</v>
      </c>
      <c r="M44" s="30">
        <v>2140.73</v>
      </c>
      <c r="N44" s="30">
        <v>2006.59</v>
      </c>
      <c r="O44" s="30">
        <v>1884.31</v>
      </c>
      <c r="P44" s="34">
        <f t="shared" si="4"/>
        <v>2144.1483333333331</v>
      </c>
      <c r="Q44" s="38">
        <v>85627</v>
      </c>
      <c r="R44" s="38">
        <v>93763</v>
      </c>
      <c r="S44" s="38">
        <v>84483</v>
      </c>
      <c r="T44" s="38">
        <v>87780</v>
      </c>
      <c r="U44" s="38">
        <v>110904</v>
      </c>
      <c r="V44" s="38">
        <v>82651</v>
      </c>
      <c r="W44" s="34">
        <f t="shared" si="5"/>
        <v>90868</v>
      </c>
      <c r="X44" s="20">
        <f t="shared" si="6"/>
        <v>194834470.7533333</v>
      </c>
      <c r="Y44" s="39">
        <f t="shared" si="7"/>
        <v>194.83447075333331</v>
      </c>
      <c r="Z44" s="46">
        <v>4</v>
      </c>
    </row>
    <row r="45" spans="1:26" x14ac:dyDescent="0.7">
      <c r="A45" s="4">
        <v>8</v>
      </c>
      <c r="B45" s="5" t="s">
        <v>89</v>
      </c>
      <c r="C45" s="6" t="s">
        <v>109</v>
      </c>
      <c r="D45" s="5" t="s">
        <v>110</v>
      </c>
      <c r="E45" s="7" t="s">
        <v>15</v>
      </c>
      <c r="F45" s="8">
        <v>55</v>
      </c>
      <c r="G45" s="14" t="s">
        <v>16</v>
      </c>
      <c r="H45" s="15">
        <v>30555</v>
      </c>
      <c r="I45" s="22">
        <v>55</v>
      </c>
      <c r="J45" s="30">
        <v>1571.57</v>
      </c>
      <c r="K45" s="30">
        <v>1834.45</v>
      </c>
      <c r="L45" s="30">
        <v>1934.08</v>
      </c>
      <c r="M45" s="30">
        <v>1823</v>
      </c>
      <c r="N45" s="30">
        <v>1799.21</v>
      </c>
      <c r="O45" s="30">
        <v>2208.31</v>
      </c>
      <c r="P45" s="34">
        <f t="shared" si="4"/>
        <v>1861.7700000000002</v>
      </c>
      <c r="Q45" s="38">
        <v>105768</v>
      </c>
      <c r="R45" s="38">
        <v>113939</v>
      </c>
      <c r="S45" s="38">
        <v>102978</v>
      </c>
      <c r="T45" s="38">
        <v>93615</v>
      </c>
      <c r="U45" s="38">
        <v>117173</v>
      </c>
      <c r="V45" s="38">
        <v>94781</v>
      </c>
      <c r="W45" s="34">
        <f t="shared" si="5"/>
        <v>104709</v>
      </c>
      <c r="X45" s="20">
        <f t="shared" si="6"/>
        <v>194944074.93000001</v>
      </c>
      <c r="Y45" s="39">
        <f t="shared" si="7"/>
        <v>194.94407493</v>
      </c>
      <c r="Z45" s="46">
        <v>4</v>
      </c>
    </row>
    <row r="46" spans="1:26" x14ac:dyDescent="0.7">
      <c r="A46" s="4">
        <v>8</v>
      </c>
      <c r="B46" s="5" t="s">
        <v>89</v>
      </c>
      <c r="C46" s="6" t="s">
        <v>119</v>
      </c>
      <c r="D46" s="5" t="s">
        <v>120</v>
      </c>
      <c r="E46" s="7" t="s">
        <v>15</v>
      </c>
      <c r="F46" s="8">
        <v>42</v>
      </c>
      <c r="G46" s="14" t="s">
        <v>21</v>
      </c>
      <c r="H46" s="15">
        <v>24795</v>
      </c>
      <c r="I46" s="22">
        <v>42</v>
      </c>
      <c r="J46" s="30">
        <v>2169.1799999999998</v>
      </c>
      <c r="K46" s="30">
        <v>2043.29</v>
      </c>
      <c r="L46" s="30">
        <v>2007.31</v>
      </c>
      <c r="M46" s="30">
        <v>1895.6</v>
      </c>
      <c r="N46" s="30">
        <v>1759</v>
      </c>
      <c r="O46" s="30">
        <v>2661.73</v>
      </c>
      <c r="P46" s="34">
        <f t="shared" si="4"/>
        <v>2089.3516666666665</v>
      </c>
      <c r="Q46" s="38">
        <v>93200</v>
      </c>
      <c r="R46" s="38">
        <v>101152</v>
      </c>
      <c r="S46" s="38">
        <v>90289</v>
      </c>
      <c r="T46" s="38">
        <v>92606</v>
      </c>
      <c r="U46" s="38">
        <v>112507</v>
      </c>
      <c r="V46" s="38">
        <v>102422</v>
      </c>
      <c r="W46" s="34">
        <f t="shared" si="5"/>
        <v>98696</v>
      </c>
      <c r="X46" s="20">
        <f t="shared" si="6"/>
        <v>206210652.0933333</v>
      </c>
      <c r="Y46" s="39">
        <f t="shared" si="7"/>
        <v>206.21065209333329</v>
      </c>
      <c r="Z46" s="46">
        <v>5</v>
      </c>
    </row>
    <row r="47" spans="1:26" ht="20.55" customHeight="1" x14ac:dyDescent="0.7">
      <c r="A47" s="4">
        <v>8</v>
      </c>
      <c r="B47" s="5" t="s">
        <v>162</v>
      </c>
      <c r="C47" s="6" t="s">
        <v>182</v>
      </c>
      <c r="D47" s="5" t="s">
        <v>183</v>
      </c>
      <c r="E47" s="7" t="s">
        <v>15</v>
      </c>
      <c r="F47" s="8">
        <v>30</v>
      </c>
      <c r="G47" s="14" t="s">
        <v>16</v>
      </c>
      <c r="H47" s="15">
        <v>36267</v>
      </c>
      <c r="I47" s="22">
        <v>30</v>
      </c>
      <c r="J47" s="30">
        <v>2070.23</v>
      </c>
      <c r="K47" s="30">
        <v>2238.31</v>
      </c>
      <c r="L47" s="30">
        <v>2058.58</v>
      </c>
      <c r="M47" s="30">
        <v>2126.71</v>
      </c>
      <c r="N47" s="30">
        <v>2138.15</v>
      </c>
      <c r="O47" s="30">
        <v>1985.11</v>
      </c>
      <c r="P47" s="34">
        <f t="shared" si="4"/>
        <v>2102.8483333333334</v>
      </c>
      <c r="Q47" s="38">
        <v>82131</v>
      </c>
      <c r="R47" s="38">
        <v>89406</v>
      </c>
      <c r="S47" s="38">
        <v>84267</v>
      </c>
      <c r="T47" s="38">
        <v>101119</v>
      </c>
      <c r="U47" s="38">
        <v>149001</v>
      </c>
      <c r="V47" s="38">
        <v>99189</v>
      </c>
      <c r="W47" s="34">
        <f t="shared" si="5"/>
        <v>100852.16666666667</v>
      </c>
      <c r="X47" s="20">
        <f t="shared" si="6"/>
        <v>212076810.58805558</v>
      </c>
      <c r="Y47" s="39">
        <f t="shared" si="7"/>
        <v>212.07681058805559</v>
      </c>
      <c r="Z47" s="46">
        <v>5</v>
      </c>
    </row>
    <row r="48" spans="1:26" x14ac:dyDescent="0.7">
      <c r="A48" s="4">
        <v>8</v>
      </c>
      <c r="B48" s="5" t="s">
        <v>41</v>
      </c>
      <c r="C48" s="6" t="s">
        <v>50</v>
      </c>
      <c r="D48" s="5" t="s">
        <v>51</v>
      </c>
      <c r="E48" s="7" t="s">
        <v>15</v>
      </c>
      <c r="F48" s="8">
        <v>37</v>
      </c>
      <c r="G48" s="14" t="s">
        <v>16</v>
      </c>
      <c r="H48" s="15">
        <v>30903</v>
      </c>
      <c r="I48" s="22">
        <v>37</v>
      </c>
      <c r="J48" s="30">
        <v>1889.51</v>
      </c>
      <c r="K48" s="30">
        <v>2343.86</v>
      </c>
      <c r="L48" s="30">
        <v>1984.24</v>
      </c>
      <c r="M48" s="30">
        <v>1924.02</v>
      </c>
      <c r="N48" s="30">
        <v>2231.86</v>
      </c>
      <c r="O48" s="30">
        <v>2085.2199999999998</v>
      </c>
      <c r="P48" s="34">
        <f t="shared" si="4"/>
        <v>2076.4516666666664</v>
      </c>
      <c r="Q48" s="38">
        <v>109805</v>
      </c>
      <c r="R48" s="38">
        <v>110488</v>
      </c>
      <c r="S48" s="38">
        <v>101570</v>
      </c>
      <c r="T48" s="38">
        <v>111961</v>
      </c>
      <c r="U48" s="38">
        <v>132347</v>
      </c>
      <c r="V48" s="38">
        <v>107589</v>
      </c>
      <c r="W48" s="34">
        <f t="shared" si="5"/>
        <v>112293.33333333333</v>
      </c>
      <c r="X48" s="20">
        <f t="shared" si="6"/>
        <v>233171679.15555552</v>
      </c>
      <c r="Y48" s="39">
        <f t="shared" si="7"/>
        <v>233.17167915555552</v>
      </c>
      <c r="Z48" s="46">
        <v>5</v>
      </c>
    </row>
    <row r="49" spans="1:26" x14ac:dyDescent="0.7">
      <c r="A49" s="4">
        <v>8</v>
      </c>
      <c r="B49" s="5" t="s">
        <v>8</v>
      </c>
      <c r="C49" s="6" t="s">
        <v>24</v>
      </c>
      <c r="D49" s="5" t="s">
        <v>25</v>
      </c>
      <c r="E49" s="7" t="s">
        <v>15</v>
      </c>
      <c r="F49" s="8">
        <v>30</v>
      </c>
      <c r="G49" s="14" t="s">
        <v>16</v>
      </c>
      <c r="H49" s="15">
        <v>32646</v>
      </c>
      <c r="I49" s="22">
        <v>30</v>
      </c>
      <c r="J49" s="30">
        <v>1774.7</v>
      </c>
      <c r="K49" s="30">
        <v>1815.19</v>
      </c>
      <c r="L49" s="30">
        <v>1741.8</v>
      </c>
      <c r="M49" s="30">
        <v>1544.61</v>
      </c>
      <c r="N49" s="30">
        <v>1966.33</v>
      </c>
      <c r="O49" s="30">
        <v>1863.21</v>
      </c>
      <c r="P49" s="34">
        <f t="shared" si="4"/>
        <v>1784.3066666666666</v>
      </c>
      <c r="Q49" s="38">
        <v>120894</v>
      </c>
      <c r="R49" s="38">
        <v>125178</v>
      </c>
      <c r="S49" s="38">
        <v>116619</v>
      </c>
      <c r="T49" s="38">
        <v>137859</v>
      </c>
      <c r="U49" s="38">
        <v>171987</v>
      </c>
      <c r="V49" s="38">
        <v>122385</v>
      </c>
      <c r="W49" s="34">
        <f t="shared" si="5"/>
        <v>132487</v>
      </c>
      <c r="X49" s="20">
        <f t="shared" si="6"/>
        <v>236397437.34666666</v>
      </c>
      <c r="Y49" s="39">
        <f t="shared" si="7"/>
        <v>236.39743734666666</v>
      </c>
      <c r="Z49" s="46">
        <v>5</v>
      </c>
    </row>
    <row r="50" spans="1:26" ht="20.55" customHeight="1" x14ac:dyDescent="0.7">
      <c r="A50" s="4">
        <v>8</v>
      </c>
      <c r="B50" s="5" t="s">
        <v>41</v>
      </c>
      <c r="C50" s="6" t="s">
        <v>52</v>
      </c>
      <c r="D50" s="5" t="s">
        <v>53</v>
      </c>
      <c r="E50" s="7" t="s">
        <v>15</v>
      </c>
      <c r="F50" s="8">
        <v>52</v>
      </c>
      <c r="G50" s="14" t="s">
        <v>16</v>
      </c>
      <c r="H50" s="15">
        <v>31150</v>
      </c>
      <c r="I50" s="22">
        <v>52</v>
      </c>
      <c r="J50" s="30">
        <v>3378.99</v>
      </c>
      <c r="K50" s="30">
        <v>3094.16</v>
      </c>
      <c r="L50" s="30">
        <v>2652.97</v>
      </c>
      <c r="M50" s="30">
        <v>2497.1999999999998</v>
      </c>
      <c r="N50" s="30">
        <v>2833.01</v>
      </c>
      <c r="O50" s="30">
        <v>2438.42</v>
      </c>
      <c r="P50" s="34">
        <f t="shared" si="4"/>
        <v>2815.7916666666665</v>
      </c>
      <c r="Q50" s="38">
        <v>83788</v>
      </c>
      <c r="R50" s="38">
        <v>86865</v>
      </c>
      <c r="S50" s="38">
        <v>74777</v>
      </c>
      <c r="T50" s="38">
        <v>93106</v>
      </c>
      <c r="U50" s="38">
        <v>93994</v>
      </c>
      <c r="V50" s="38">
        <v>80172</v>
      </c>
      <c r="W50" s="34">
        <f t="shared" si="5"/>
        <v>85450.333333333328</v>
      </c>
      <c r="X50" s="20">
        <f t="shared" si="6"/>
        <v>240610336.51388887</v>
      </c>
      <c r="Y50" s="39">
        <f t="shared" si="7"/>
        <v>240.61033651388885</v>
      </c>
      <c r="Z50" s="46">
        <v>5</v>
      </c>
    </row>
    <row r="51" spans="1:26" x14ac:dyDescent="0.7">
      <c r="A51" s="4">
        <v>8</v>
      </c>
      <c r="B51" s="5" t="s">
        <v>8</v>
      </c>
      <c r="C51" s="6" t="s">
        <v>33</v>
      </c>
      <c r="D51" s="5" t="s">
        <v>34</v>
      </c>
      <c r="E51" s="7" t="s">
        <v>15</v>
      </c>
      <c r="F51" s="8">
        <v>40</v>
      </c>
      <c r="G51" s="14" t="s">
        <v>16</v>
      </c>
      <c r="H51" s="15">
        <v>43356</v>
      </c>
      <c r="I51" s="22">
        <v>40</v>
      </c>
      <c r="J51" s="30">
        <v>1732.19</v>
      </c>
      <c r="K51" s="30">
        <v>1870.08</v>
      </c>
      <c r="L51" s="30">
        <v>2000.57</v>
      </c>
      <c r="M51" s="30">
        <v>2605.85</v>
      </c>
      <c r="N51" s="30">
        <v>2372.91</v>
      </c>
      <c r="O51" s="30">
        <v>1920.26</v>
      </c>
      <c r="P51" s="34">
        <f t="shared" si="4"/>
        <v>2083.6433333333334</v>
      </c>
      <c r="Q51" s="38">
        <v>111244</v>
      </c>
      <c r="R51" s="38">
        <v>109180</v>
      </c>
      <c r="S51" s="38">
        <v>103562</v>
      </c>
      <c r="T51" s="38">
        <v>137800</v>
      </c>
      <c r="U51" s="38">
        <v>141278</v>
      </c>
      <c r="V51" s="38">
        <v>112247</v>
      </c>
      <c r="W51" s="34">
        <f t="shared" si="5"/>
        <v>119218.5</v>
      </c>
      <c r="X51" s="20">
        <f t="shared" si="6"/>
        <v>248408832.73500001</v>
      </c>
      <c r="Y51" s="39">
        <f t="shared" si="7"/>
        <v>248.408832735</v>
      </c>
      <c r="Z51" s="46">
        <v>5</v>
      </c>
    </row>
    <row r="52" spans="1:26" x14ac:dyDescent="0.7">
      <c r="A52" s="4">
        <v>8</v>
      </c>
      <c r="B52" s="5" t="s">
        <v>162</v>
      </c>
      <c r="C52" s="6" t="s">
        <v>174</v>
      </c>
      <c r="D52" s="5" t="s">
        <v>175</v>
      </c>
      <c r="E52" s="7" t="s">
        <v>15</v>
      </c>
      <c r="F52" s="8">
        <v>40</v>
      </c>
      <c r="G52" s="14" t="s">
        <v>16</v>
      </c>
      <c r="H52" s="15">
        <v>36493</v>
      </c>
      <c r="I52" s="22">
        <v>40</v>
      </c>
      <c r="J52" s="30">
        <v>2069.06</v>
      </c>
      <c r="K52" s="30">
        <v>2487.8200000000002</v>
      </c>
      <c r="L52" s="30">
        <v>2471.63</v>
      </c>
      <c r="M52" s="30">
        <v>2520.54</v>
      </c>
      <c r="N52" s="30">
        <v>2301.96</v>
      </c>
      <c r="O52" s="30">
        <v>2453.98</v>
      </c>
      <c r="P52" s="34">
        <f t="shared" si="4"/>
        <v>2384.1649999999995</v>
      </c>
      <c r="Q52" s="38">
        <v>97096</v>
      </c>
      <c r="R52" s="38">
        <v>99049</v>
      </c>
      <c r="S52" s="38">
        <v>93785</v>
      </c>
      <c r="T52" s="38">
        <v>110675</v>
      </c>
      <c r="U52" s="38">
        <v>143484</v>
      </c>
      <c r="V52" s="38">
        <v>104321</v>
      </c>
      <c r="W52" s="34">
        <f t="shared" si="5"/>
        <v>108068.33333333333</v>
      </c>
      <c r="X52" s="20">
        <f t="shared" si="6"/>
        <v>257652737.9416666</v>
      </c>
      <c r="Y52" s="39">
        <f t="shared" si="7"/>
        <v>257.6527379416666</v>
      </c>
      <c r="Z52" s="46">
        <v>6</v>
      </c>
    </row>
    <row r="53" spans="1:26" ht="20.55" customHeight="1" x14ac:dyDescent="0.7">
      <c r="A53" s="4">
        <v>8</v>
      </c>
      <c r="B53" s="5" t="s">
        <v>149</v>
      </c>
      <c r="C53" s="6" t="s">
        <v>158</v>
      </c>
      <c r="D53" s="10" t="s">
        <v>159</v>
      </c>
      <c r="E53" s="11" t="s">
        <v>15</v>
      </c>
      <c r="F53" s="8">
        <v>40</v>
      </c>
      <c r="G53" s="14" t="s">
        <v>16</v>
      </c>
      <c r="H53" s="15">
        <v>53162</v>
      </c>
      <c r="I53" s="22">
        <v>40</v>
      </c>
      <c r="J53" s="30">
        <v>2747.32</v>
      </c>
      <c r="K53" s="30">
        <v>2751.48</v>
      </c>
      <c r="L53" s="30">
        <v>2426.1999999999998</v>
      </c>
      <c r="M53" s="30">
        <v>2483.94</v>
      </c>
      <c r="N53" s="30">
        <v>2912.19</v>
      </c>
      <c r="O53" s="30">
        <v>2188.67</v>
      </c>
      <c r="P53" s="34">
        <f t="shared" si="4"/>
        <v>2584.9666666666667</v>
      </c>
      <c r="Q53" s="38">
        <v>106352</v>
      </c>
      <c r="R53" s="38">
        <v>103829</v>
      </c>
      <c r="S53" s="38">
        <v>96203</v>
      </c>
      <c r="T53" s="38">
        <v>106813</v>
      </c>
      <c r="U53" s="38">
        <v>108431</v>
      </c>
      <c r="V53" s="38">
        <v>99600</v>
      </c>
      <c r="W53" s="34">
        <f t="shared" si="5"/>
        <v>103538</v>
      </c>
      <c r="X53" s="20">
        <f t="shared" si="6"/>
        <v>267642278.73333335</v>
      </c>
      <c r="Y53" s="39">
        <f t="shared" si="7"/>
        <v>267.64227873333334</v>
      </c>
      <c r="Z53" s="46">
        <v>6</v>
      </c>
    </row>
    <row r="54" spans="1:26" x14ac:dyDescent="0.7">
      <c r="A54" s="4">
        <v>8</v>
      </c>
      <c r="B54" s="5" t="s">
        <v>58</v>
      </c>
      <c r="C54" s="6" t="s">
        <v>66</v>
      </c>
      <c r="D54" s="5" t="s">
        <v>67</v>
      </c>
      <c r="E54" s="7" t="s">
        <v>15</v>
      </c>
      <c r="F54" s="8">
        <v>34</v>
      </c>
      <c r="G54" s="14" t="s">
        <v>16</v>
      </c>
      <c r="H54" s="15">
        <v>35158</v>
      </c>
      <c r="I54" s="22">
        <v>34</v>
      </c>
      <c r="J54" s="30">
        <v>2524.64</v>
      </c>
      <c r="K54" s="30">
        <v>2758.77</v>
      </c>
      <c r="L54" s="30">
        <v>2551.16</v>
      </c>
      <c r="M54" s="30">
        <v>2486.85</v>
      </c>
      <c r="N54" s="30">
        <v>3078.81</v>
      </c>
      <c r="O54" s="30">
        <v>3345.74</v>
      </c>
      <c r="P54" s="34">
        <f t="shared" si="4"/>
        <v>2790.9950000000003</v>
      </c>
      <c r="Q54" s="38">
        <v>93319</v>
      </c>
      <c r="R54" s="38">
        <v>93648</v>
      </c>
      <c r="S54" s="38">
        <v>87264</v>
      </c>
      <c r="T54" s="38">
        <v>91443</v>
      </c>
      <c r="U54" s="38">
        <v>128026</v>
      </c>
      <c r="V54" s="38">
        <v>90013</v>
      </c>
      <c r="W54" s="34">
        <f t="shared" si="5"/>
        <v>97285.5</v>
      </c>
      <c r="X54" s="20">
        <f t="shared" si="6"/>
        <v>271523344.07250005</v>
      </c>
      <c r="Y54" s="39">
        <f t="shared" si="7"/>
        <v>271.52334407250004</v>
      </c>
      <c r="Z54" s="46">
        <v>6</v>
      </c>
    </row>
    <row r="55" spans="1:26" x14ac:dyDescent="0.7">
      <c r="A55" s="4">
        <v>8</v>
      </c>
      <c r="B55" s="5" t="s">
        <v>41</v>
      </c>
      <c r="C55" s="6" t="s">
        <v>44</v>
      </c>
      <c r="D55" s="5" t="s">
        <v>45</v>
      </c>
      <c r="E55" s="7" t="s">
        <v>15</v>
      </c>
      <c r="F55" s="8">
        <v>37</v>
      </c>
      <c r="G55" s="14" t="s">
        <v>16</v>
      </c>
      <c r="H55" s="15">
        <v>41639</v>
      </c>
      <c r="I55" s="22">
        <v>37</v>
      </c>
      <c r="J55" s="30">
        <v>2176.23</v>
      </c>
      <c r="K55" s="30">
        <v>2338.5700000000002</v>
      </c>
      <c r="L55" s="30">
        <v>2149.52</v>
      </c>
      <c r="M55" s="30">
        <v>1993.89</v>
      </c>
      <c r="N55" s="30">
        <v>2678.27</v>
      </c>
      <c r="O55" s="30">
        <v>2664.41</v>
      </c>
      <c r="P55" s="34">
        <f t="shared" si="4"/>
        <v>2333.4816666666666</v>
      </c>
      <c r="Q55" s="38">
        <v>115129</v>
      </c>
      <c r="R55" s="38">
        <v>116476</v>
      </c>
      <c r="S55" s="38">
        <v>101394</v>
      </c>
      <c r="T55" s="38">
        <v>114265</v>
      </c>
      <c r="U55" s="38">
        <v>150342</v>
      </c>
      <c r="V55" s="38">
        <v>108478</v>
      </c>
      <c r="W55" s="34">
        <f t="shared" si="5"/>
        <v>117680.66666666667</v>
      </c>
      <c r="X55" s="20">
        <f t="shared" si="6"/>
        <v>274605678.18777776</v>
      </c>
      <c r="Y55" s="39">
        <f t="shared" si="7"/>
        <v>274.60567818777776</v>
      </c>
      <c r="Z55" s="46">
        <v>6</v>
      </c>
    </row>
    <row r="56" spans="1:26" ht="20.55" customHeight="1" x14ac:dyDescent="0.7">
      <c r="A56" s="4">
        <v>8</v>
      </c>
      <c r="B56" s="5" t="s">
        <v>149</v>
      </c>
      <c r="C56" s="6" t="s">
        <v>154</v>
      </c>
      <c r="D56" s="10" t="s">
        <v>155</v>
      </c>
      <c r="E56" s="11" t="s">
        <v>15</v>
      </c>
      <c r="F56" s="8">
        <v>40</v>
      </c>
      <c r="G56" s="14" t="s">
        <v>16</v>
      </c>
      <c r="H56" s="15">
        <v>46890</v>
      </c>
      <c r="I56" s="22">
        <v>40</v>
      </c>
      <c r="J56" s="30">
        <v>2179.1799999999998</v>
      </c>
      <c r="K56" s="30">
        <v>2207.77</v>
      </c>
      <c r="L56" s="30">
        <v>2416</v>
      </c>
      <c r="M56" s="30">
        <v>2044.93</v>
      </c>
      <c r="N56" s="30">
        <v>2535.65</v>
      </c>
      <c r="O56" s="30">
        <v>2433.11</v>
      </c>
      <c r="P56" s="34">
        <f t="shared" si="4"/>
        <v>2302.7733333333331</v>
      </c>
      <c r="Q56" s="38">
        <v>102791</v>
      </c>
      <c r="R56" s="38">
        <v>142593</v>
      </c>
      <c r="S56" s="38">
        <v>79334</v>
      </c>
      <c r="T56" s="38">
        <v>145341</v>
      </c>
      <c r="U56" s="38">
        <v>152107</v>
      </c>
      <c r="V56" s="38">
        <v>112225</v>
      </c>
      <c r="W56" s="34">
        <f t="shared" si="5"/>
        <v>122398.5</v>
      </c>
      <c r="X56" s="20">
        <f t="shared" si="6"/>
        <v>281856001.83999997</v>
      </c>
      <c r="Y56" s="39">
        <f t="shared" si="7"/>
        <v>281.85600183999998</v>
      </c>
      <c r="Z56" s="46">
        <v>6</v>
      </c>
    </row>
    <row r="57" spans="1:26" x14ac:dyDescent="0.7">
      <c r="A57" s="4">
        <v>8</v>
      </c>
      <c r="B57" s="5" t="s">
        <v>8</v>
      </c>
      <c r="C57" s="6" t="s">
        <v>26</v>
      </c>
      <c r="D57" s="5" t="s">
        <v>27</v>
      </c>
      <c r="E57" s="7" t="s">
        <v>15</v>
      </c>
      <c r="F57" s="8">
        <v>60</v>
      </c>
      <c r="G57" s="14" t="s">
        <v>16</v>
      </c>
      <c r="H57" s="15">
        <v>54029</v>
      </c>
      <c r="I57" s="22">
        <v>60</v>
      </c>
      <c r="J57" s="30">
        <v>2371.65</v>
      </c>
      <c r="K57" s="30">
        <v>2415.7199999999998</v>
      </c>
      <c r="L57" s="30">
        <v>1961.08</v>
      </c>
      <c r="M57" s="30">
        <v>2799.41</v>
      </c>
      <c r="N57" s="30">
        <v>2279.87</v>
      </c>
      <c r="O57" s="30">
        <v>2246.87</v>
      </c>
      <c r="P57" s="34">
        <f t="shared" si="4"/>
        <v>2345.7666666666664</v>
      </c>
      <c r="Q57" s="38">
        <v>123748</v>
      </c>
      <c r="R57" s="38">
        <v>115027</v>
      </c>
      <c r="S57" s="38">
        <v>108349</v>
      </c>
      <c r="T57" s="38">
        <v>132241</v>
      </c>
      <c r="U57" s="38">
        <v>159170</v>
      </c>
      <c r="V57" s="38">
        <v>120650</v>
      </c>
      <c r="W57" s="34">
        <f t="shared" si="5"/>
        <v>126530.83333333333</v>
      </c>
      <c r="X57" s="20">
        <f t="shared" si="6"/>
        <v>296811811.13888884</v>
      </c>
      <c r="Y57" s="39">
        <f t="shared" si="7"/>
        <v>296.81181113888886</v>
      </c>
      <c r="Z57" s="46">
        <v>6</v>
      </c>
    </row>
    <row r="58" spans="1:26" x14ac:dyDescent="0.7">
      <c r="A58" s="4">
        <v>8</v>
      </c>
      <c r="B58" s="5" t="s">
        <v>58</v>
      </c>
      <c r="C58" s="6" t="s">
        <v>80</v>
      </c>
      <c r="D58" s="5" t="s">
        <v>81</v>
      </c>
      <c r="E58" s="7" t="s">
        <v>15</v>
      </c>
      <c r="F58" s="8">
        <v>40</v>
      </c>
      <c r="G58" s="14" t="s">
        <v>16</v>
      </c>
      <c r="H58" s="15">
        <v>31737</v>
      </c>
      <c r="I58" s="22">
        <v>40</v>
      </c>
      <c r="J58" s="30">
        <v>2466.2199999999998</v>
      </c>
      <c r="K58" s="30">
        <v>2317.15</v>
      </c>
      <c r="L58" s="30">
        <v>2776.67</v>
      </c>
      <c r="M58" s="30">
        <v>2864.69</v>
      </c>
      <c r="N58" s="30">
        <v>2642.08</v>
      </c>
      <c r="O58" s="30">
        <v>2432.35</v>
      </c>
      <c r="P58" s="34">
        <f t="shared" si="4"/>
        <v>2583.1933333333332</v>
      </c>
      <c r="Q58" s="38">
        <v>120901</v>
      </c>
      <c r="R58" s="38">
        <v>118552</v>
      </c>
      <c r="S58" s="38">
        <v>107420</v>
      </c>
      <c r="T58" s="38">
        <v>114267</v>
      </c>
      <c r="U58" s="38">
        <v>142669</v>
      </c>
      <c r="V58" s="38">
        <v>109714</v>
      </c>
      <c r="W58" s="34">
        <f t="shared" si="5"/>
        <v>118920.5</v>
      </c>
      <c r="X58" s="20">
        <f t="shared" si="6"/>
        <v>307194642.79666662</v>
      </c>
      <c r="Y58" s="39">
        <f t="shared" si="7"/>
        <v>307.19464279666664</v>
      </c>
      <c r="Z58" s="46">
        <v>7</v>
      </c>
    </row>
    <row r="59" spans="1:26" ht="20.55" customHeight="1" x14ac:dyDescent="0.7">
      <c r="A59" s="4">
        <v>8</v>
      </c>
      <c r="B59" s="5" t="s">
        <v>162</v>
      </c>
      <c r="C59" s="6" t="s">
        <v>184</v>
      </c>
      <c r="D59" s="5" t="s">
        <v>185</v>
      </c>
      <c r="E59" s="7" t="s">
        <v>15</v>
      </c>
      <c r="F59" s="8">
        <v>55</v>
      </c>
      <c r="G59" s="14" t="s">
        <v>16</v>
      </c>
      <c r="H59" s="15">
        <v>43198</v>
      </c>
      <c r="I59" s="22">
        <v>55</v>
      </c>
      <c r="J59" s="30">
        <v>2948.95</v>
      </c>
      <c r="K59" s="30">
        <v>3228.13</v>
      </c>
      <c r="L59" s="30">
        <v>2892.7</v>
      </c>
      <c r="M59" s="30">
        <v>2971.75</v>
      </c>
      <c r="N59" s="30">
        <v>3487.43</v>
      </c>
      <c r="O59" s="30">
        <v>3394.78</v>
      </c>
      <c r="P59" s="34">
        <f t="shared" si="4"/>
        <v>3153.9566666666665</v>
      </c>
      <c r="Q59" s="38">
        <v>95162</v>
      </c>
      <c r="R59" s="38">
        <v>104773</v>
      </c>
      <c r="S59" s="38">
        <v>102408</v>
      </c>
      <c r="T59" s="38">
        <v>121715</v>
      </c>
      <c r="U59" s="38">
        <v>145231</v>
      </c>
      <c r="V59" s="38">
        <v>110927</v>
      </c>
      <c r="W59" s="34">
        <f t="shared" si="5"/>
        <v>113369.33333333333</v>
      </c>
      <c r="X59" s="20">
        <f t="shared" si="6"/>
        <v>357561964.66222221</v>
      </c>
      <c r="Y59" s="39">
        <f t="shared" si="7"/>
        <v>357.56196466222218</v>
      </c>
      <c r="Z59" s="46">
        <v>7</v>
      </c>
    </row>
    <row r="60" spans="1:26" x14ac:dyDescent="0.7">
      <c r="A60" s="4">
        <v>8</v>
      </c>
      <c r="B60" s="5" t="s">
        <v>162</v>
      </c>
      <c r="C60" s="6" t="s">
        <v>168</v>
      </c>
      <c r="D60" s="5" t="s">
        <v>169</v>
      </c>
      <c r="E60" s="7" t="s">
        <v>15</v>
      </c>
      <c r="F60" s="8">
        <v>60</v>
      </c>
      <c r="G60" s="14" t="s">
        <v>16</v>
      </c>
      <c r="H60" s="15">
        <v>49182</v>
      </c>
      <c r="I60" s="22">
        <v>60</v>
      </c>
      <c r="J60" s="30">
        <v>3091.91</v>
      </c>
      <c r="K60" s="30">
        <v>2991.4</v>
      </c>
      <c r="L60" s="30">
        <v>2716.59</v>
      </c>
      <c r="M60" s="30">
        <v>2819.27</v>
      </c>
      <c r="N60" s="30">
        <v>3452.75</v>
      </c>
      <c r="O60" s="30">
        <v>2907.01</v>
      </c>
      <c r="P60" s="34">
        <f t="shared" si="4"/>
        <v>2996.4883333333332</v>
      </c>
      <c r="Q60" s="38">
        <v>113243</v>
      </c>
      <c r="R60" s="38">
        <v>118968</v>
      </c>
      <c r="S60" s="38">
        <v>111448</v>
      </c>
      <c r="T60" s="38">
        <v>126138</v>
      </c>
      <c r="U60" s="38">
        <v>143189</v>
      </c>
      <c r="V60" s="38">
        <v>112113</v>
      </c>
      <c r="W60" s="34">
        <f t="shared" si="5"/>
        <v>120849.83333333333</v>
      </c>
      <c r="X60" s="20">
        <f t="shared" si="6"/>
        <v>362125115.66861111</v>
      </c>
      <c r="Y60" s="39">
        <f t="shared" si="7"/>
        <v>362.1251156686111</v>
      </c>
      <c r="Z60" s="46">
        <v>7</v>
      </c>
    </row>
    <row r="61" spans="1:26" x14ac:dyDescent="0.7">
      <c r="A61" s="4">
        <v>8</v>
      </c>
      <c r="B61" s="5" t="s">
        <v>162</v>
      </c>
      <c r="C61" s="6" t="s">
        <v>166</v>
      </c>
      <c r="D61" s="5" t="s">
        <v>167</v>
      </c>
      <c r="E61" s="7" t="s">
        <v>15</v>
      </c>
      <c r="F61" s="8">
        <v>60</v>
      </c>
      <c r="G61" s="14" t="s">
        <v>16</v>
      </c>
      <c r="H61" s="15">
        <v>51023</v>
      </c>
      <c r="I61" s="22">
        <v>60</v>
      </c>
      <c r="J61" s="30">
        <v>2900.58</v>
      </c>
      <c r="K61" s="30">
        <v>2992.68</v>
      </c>
      <c r="L61" s="30">
        <v>2946.42</v>
      </c>
      <c r="M61" s="30">
        <v>3408.39</v>
      </c>
      <c r="N61" s="30">
        <v>3276.4</v>
      </c>
      <c r="O61" s="30">
        <v>2955.81</v>
      </c>
      <c r="P61" s="34">
        <f t="shared" si="4"/>
        <v>3080.0466666666666</v>
      </c>
      <c r="Q61" s="38">
        <v>139713</v>
      </c>
      <c r="R61" s="38">
        <v>134721</v>
      </c>
      <c r="S61" s="38">
        <v>123620</v>
      </c>
      <c r="T61" s="38">
        <v>148898</v>
      </c>
      <c r="U61" s="38">
        <v>172193</v>
      </c>
      <c r="V61" s="38">
        <v>136421</v>
      </c>
      <c r="W61" s="34">
        <f t="shared" si="5"/>
        <v>142594.33333333334</v>
      </c>
      <c r="X61" s="20">
        <f t="shared" si="6"/>
        <v>439197201.0688889</v>
      </c>
      <c r="Y61" s="39">
        <f t="shared" si="7"/>
        <v>439.19720106888889</v>
      </c>
      <c r="Z61" s="46">
        <v>7</v>
      </c>
    </row>
    <row r="62" spans="1:26" ht="20.55" customHeight="1" x14ac:dyDescent="0.7">
      <c r="A62" s="4">
        <v>8</v>
      </c>
      <c r="B62" s="5" t="s">
        <v>162</v>
      </c>
      <c r="C62" s="6" t="s">
        <v>188</v>
      </c>
      <c r="D62" s="5" t="s">
        <v>189</v>
      </c>
      <c r="E62" s="7" t="s">
        <v>15</v>
      </c>
      <c r="F62" s="8">
        <v>60</v>
      </c>
      <c r="G62" s="14" t="s">
        <v>16</v>
      </c>
      <c r="H62" s="15">
        <v>46721</v>
      </c>
      <c r="I62" s="22">
        <v>60</v>
      </c>
      <c r="J62" s="30">
        <v>3642.94</v>
      </c>
      <c r="K62" s="30">
        <v>3523.15</v>
      </c>
      <c r="L62" s="30">
        <v>3788.27</v>
      </c>
      <c r="M62" s="30">
        <v>3665.41</v>
      </c>
      <c r="N62" s="30">
        <v>3020.06</v>
      </c>
      <c r="O62" s="30">
        <v>3881.9</v>
      </c>
      <c r="P62" s="34">
        <f t="shared" si="4"/>
        <v>3586.9550000000004</v>
      </c>
      <c r="Q62" s="38">
        <v>133603</v>
      </c>
      <c r="R62" s="38">
        <v>131167</v>
      </c>
      <c r="S62" s="38">
        <v>126797</v>
      </c>
      <c r="T62" s="38">
        <v>141430</v>
      </c>
      <c r="U62" s="38">
        <v>154278</v>
      </c>
      <c r="V62" s="38">
        <v>125073</v>
      </c>
      <c r="W62" s="34">
        <f t="shared" si="5"/>
        <v>135391.33333333334</v>
      </c>
      <c r="X62" s="20">
        <f t="shared" si="6"/>
        <v>485642620.05666673</v>
      </c>
      <c r="Y62" s="39">
        <f t="shared" si="7"/>
        <v>485.64262005666671</v>
      </c>
      <c r="Z62" s="46">
        <v>7</v>
      </c>
    </row>
    <row r="63" spans="1:26" x14ac:dyDescent="0.7">
      <c r="A63" s="4">
        <v>8</v>
      </c>
      <c r="B63" s="5" t="s">
        <v>58</v>
      </c>
      <c r="C63" s="6" t="s">
        <v>64</v>
      </c>
      <c r="D63" s="5" t="s">
        <v>65</v>
      </c>
      <c r="E63" s="7" t="s">
        <v>15</v>
      </c>
      <c r="F63" s="8">
        <v>59</v>
      </c>
      <c r="G63" s="14" t="s">
        <v>16</v>
      </c>
      <c r="H63" s="15">
        <v>47483</v>
      </c>
      <c r="I63" s="22">
        <v>59</v>
      </c>
      <c r="J63" s="30">
        <v>3467.65</v>
      </c>
      <c r="K63" s="30">
        <v>3324.98</v>
      </c>
      <c r="L63" s="30">
        <v>3136.62</v>
      </c>
      <c r="M63" s="30">
        <v>2819</v>
      </c>
      <c r="N63" s="30">
        <v>3086.8</v>
      </c>
      <c r="O63" s="30">
        <v>3533.8</v>
      </c>
      <c r="P63" s="34">
        <f t="shared" si="4"/>
        <v>3228.1416666666664</v>
      </c>
      <c r="Q63" s="38">
        <v>148148</v>
      </c>
      <c r="R63" s="38">
        <v>149027</v>
      </c>
      <c r="S63" s="38">
        <v>139666</v>
      </c>
      <c r="T63" s="38">
        <v>169684</v>
      </c>
      <c r="U63" s="38">
        <v>221800</v>
      </c>
      <c r="V63" s="38">
        <v>147397</v>
      </c>
      <c r="W63" s="34">
        <f t="shared" si="5"/>
        <v>162620.33333333334</v>
      </c>
      <c r="X63" s="20">
        <f t="shared" si="6"/>
        <v>524961473.88055557</v>
      </c>
      <c r="Y63" s="39">
        <f t="shared" si="7"/>
        <v>524.96147388055556</v>
      </c>
      <c r="Z63" s="46">
        <v>8</v>
      </c>
    </row>
    <row r="64" spans="1:26" x14ac:dyDescent="0.7">
      <c r="A64" s="4">
        <v>8</v>
      </c>
      <c r="B64" s="5" t="s">
        <v>149</v>
      </c>
      <c r="C64" s="6" t="s">
        <v>152</v>
      </c>
      <c r="D64" s="10" t="s">
        <v>153</v>
      </c>
      <c r="E64" s="11" t="s">
        <v>15</v>
      </c>
      <c r="F64" s="8">
        <v>70</v>
      </c>
      <c r="G64" s="14" t="s">
        <v>30</v>
      </c>
      <c r="H64" s="15">
        <v>69140</v>
      </c>
      <c r="I64" s="22">
        <v>70</v>
      </c>
      <c r="J64" s="30">
        <v>3415.72</v>
      </c>
      <c r="K64" s="30">
        <v>3703.75</v>
      </c>
      <c r="L64" s="30">
        <v>3735.78</v>
      </c>
      <c r="M64" s="30">
        <v>3475.8</v>
      </c>
      <c r="N64" s="30">
        <v>3790.47</v>
      </c>
      <c r="O64" s="30">
        <v>4478.66</v>
      </c>
      <c r="P64" s="34">
        <f t="shared" si="4"/>
        <v>3766.6966666666667</v>
      </c>
      <c r="Q64" s="38">
        <v>143855</v>
      </c>
      <c r="R64" s="38">
        <v>140656</v>
      </c>
      <c r="S64" s="38">
        <v>130185</v>
      </c>
      <c r="T64" s="38">
        <v>156163</v>
      </c>
      <c r="U64" s="38">
        <v>170654</v>
      </c>
      <c r="V64" s="38">
        <v>125870</v>
      </c>
      <c r="W64" s="34">
        <f t="shared" si="5"/>
        <v>144563.83333333334</v>
      </c>
      <c r="X64" s="20">
        <f t="shared" si="6"/>
        <v>544528109.13722229</v>
      </c>
      <c r="Y64" s="39">
        <f t="shared" si="7"/>
        <v>544.52810913722226</v>
      </c>
      <c r="Z64" s="46">
        <v>8</v>
      </c>
    </row>
    <row r="65" spans="1:26" ht="20.55" customHeight="1" x14ac:dyDescent="0.7">
      <c r="A65" s="4">
        <v>8</v>
      </c>
      <c r="B65" s="5" t="s">
        <v>41</v>
      </c>
      <c r="C65" s="6" t="s">
        <v>46</v>
      </c>
      <c r="D65" s="5" t="s">
        <v>47</v>
      </c>
      <c r="E65" s="7" t="s">
        <v>15</v>
      </c>
      <c r="F65" s="8">
        <v>74</v>
      </c>
      <c r="G65" s="14" t="s">
        <v>16</v>
      </c>
      <c r="H65" s="15">
        <v>48907</v>
      </c>
      <c r="I65" s="22">
        <v>74</v>
      </c>
      <c r="J65" s="30">
        <v>3035.09</v>
      </c>
      <c r="K65" s="30">
        <v>3274.78</v>
      </c>
      <c r="L65" s="30">
        <v>2467.13</v>
      </c>
      <c r="M65" s="30">
        <v>3357.01</v>
      </c>
      <c r="N65" s="30">
        <v>5504.43</v>
      </c>
      <c r="O65" s="30">
        <v>5700.61</v>
      </c>
      <c r="P65" s="34">
        <f t="shared" si="4"/>
        <v>3889.8416666666672</v>
      </c>
      <c r="Q65" s="38">
        <v>125142</v>
      </c>
      <c r="R65" s="38">
        <v>115610</v>
      </c>
      <c r="S65" s="38">
        <v>116075</v>
      </c>
      <c r="T65" s="38">
        <v>143341</v>
      </c>
      <c r="U65" s="38">
        <v>205039</v>
      </c>
      <c r="V65" s="38">
        <v>147712</v>
      </c>
      <c r="W65" s="34">
        <f t="shared" si="5"/>
        <v>142153.16666666666</v>
      </c>
      <c r="X65" s="20">
        <f t="shared" si="6"/>
        <v>552953310.74861109</v>
      </c>
      <c r="Y65" s="39">
        <f t="shared" si="7"/>
        <v>552.9533107486111</v>
      </c>
      <c r="Z65" s="46">
        <v>8</v>
      </c>
    </row>
    <row r="66" spans="1:26" x14ac:dyDescent="0.7">
      <c r="A66" s="4">
        <v>8</v>
      </c>
      <c r="B66" s="5" t="s">
        <v>58</v>
      </c>
      <c r="C66" s="6" t="s">
        <v>82</v>
      </c>
      <c r="D66" s="5" t="s">
        <v>83</v>
      </c>
      <c r="E66" s="7" t="s">
        <v>15</v>
      </c>
      <c r="F66" s="8">
        <v>60</v>
      </c>
      <c r="G66" s="14" t="s">
        <v>84</v>
      </c>
      <c r="H66" s="15">
        <v>41934</v>
      </c>
      <c r="I66" s="22">
        <v>60</v>
      </c>
      <c r="J66" s="30">
        <v>4054.05</v>
      </c>
      <c r="K66" s="30">
        <v>3731.64</v>
      </c>
      <c r="L66" s="30">
        <v>3646.95</v>
      </c>
      <c r="M66" s="30">
        <v>3284.72</v>
      </c>
      <c r="N66" s="30">
        <v>3844.64</v>
      </c>
      <c r="O66" s="30">
        <v>4562.9399999999996</v>
      </c>
      <c r="P66" s="34">
        <f t="shared" si="4"/>
        <v>3854.1566666666663</v>
      </c>
      <c r="Q66" s="38">
        <v>142465</v>
      </c>
      <c r="R66" s="38">
        <v>145846</v>
      </c>
      <c r="S66" s="38">
        <v>138228</v>
      </c>
      <c r="T66" s="38">
        <v>145663</v>
      </c>
      <c r="U66" s="38">
        <v>194528</v>
      </c>
      <c r="V66" s="38">
        <v>155590</v>
      </c>
      <c r="W66" s="34">
        <f t="shared" si="5"/>
        <v>153720</v>
      </c>
      <c r="X66" s="20">
        <f t="shared" si="6"/>
        <v>592460962.79999995</v>
      </c>
      <c r="Y66" s="39">
        <f t="shared" si="7"/>
        <v>592.46096279999995</v>
      </c>
      <c r="Z66" s="46">
        <v>8</v>
      </c>
    </row>
    <row r="67" spans="1:26" x14ac:dyDescent="0.7">
      <c r="A67" s="4">
        <v>8</v>
      </c>
      <c r="B67" s="5" t="s">
        <v>89</v>
      </c>
      <c r="C67" s="6" t="s">
        <v>111</v>
      </c>
      <c r="D67" s="5" t="s">
        <v>112</v>
      </c>
      <c r="E67" s="7" t="s">
        <v>15</v>
      </c>
      <c r="F67" s="8">
        <v>78</v>
      </c>
      <c r="G67" s="14" t="s">
        <v>30</v>
      </c>
      <c r="H67" s="15">
        <v>52573</v>
      </c>
      <c r="I67" s="22">
        <v>78</v>
      </c>
      <c r="J67" s="30">
        <v>3579.91</v>
      </c>
      <c r="K67" s="30">
        <v>3395.95</v>
      </c>
      <c r="L67" s="30">
        <v>3824.13</v>
      </c>
      <c r="M67" s="30">
        <v>3932.83</v>
      </c>
      <c r="N67" s="30">
        <v>3853.66</v>
      </c>
      <c r="O67" s="30">
        <v>5669.73</v>
      </c>
      <c r="P67" s="34">
        <f t="shared" si="4"/>
        <v>4042.7016666666664</v>
      </c>
      <c r="Q67" s="38">
        <v>149902</v>
      </c>
      <c r="R67" s="38">
        <v>151315</v>
      </c>
      <c r="S67" s="38">
        <v>133880</v>
      </c>
      <c r="T67" s="38">
        <v>170051</v>
      </c>
      <c r="U67" s="38">
        <v>166486</v>
      </c>
      <c r="V67" s="38">
        <v>151933</v>
      </c>
      <c r="W67" s="34">
        <f t="shared" si="5"/>
        <v>153927.83333333334</v>
      </c>
      <c r="X67" s="20">
        <f t="shared" si="6"/>
        <v>622284308.36305559</v>
      </c>
      <c r="Y67" s="39">
        <f t="shared" si="7"/>
        <v>622.28430836305563</v>
      </c>
      <c r="Z67" s="46">
        <v>8</v>
      </c>
    </row>
    <row r="68" spans="1:26" ht="20.55" customHeight="1" x14ac:dyDescent="0.7">
      <c r="A68" s="4">
        <v>8</v>
      </c>
      <c r="B68" s="5" t="s">
        <v>89</v>
      </c>
      <c r="C68" s="6" t="s">
        <v>98</v>
      </c>
      <c r="D68" s="5" t="s">
        <v>99</v>
      </c>
      <c r="E68" s="7" t="s">
        <v>15</v>
      </c>
      <c r="F68" s="8">
        <v>90</v>
      </c>
      <c r="G68" s="14" t="s">
        <v>16</v>
      </c>
      <c r="H68" s="15">
        <v>54535</v>
      </c>
      <c r="I68" s="22">
        <v>90</v>
      </c>
      <c r="J68" s="30">
        <v>5934.78</v>
      </c>
      <c r="K68" s="30">
        <v>6247.9</v>
      </c>
      <c r="L68" s="30">
        <v>5218.51</v>
      </c>
      <c r="M68" s="30">
        <v>4406.25</v>
      </c>
      <c r="N68" s="30">
        <v>3873.28</v>
      </c>
      <c r="O68" s="30">
        <v>7084.74</v>
      </c>
      <c r="P68" s="34">
        <f t="shared" ref="P68:P91" si="8">AVERAGE(J68:O68)</f>
        <v>5460.91</v>
      </c>
      <c r="Q68" s="38">
        <v>144813</v>
      </c>
      <c r="R68" s="38">
        <v>130528</v>
      </c>
      <c r="S68" s="38">
        <v>114704</v>
      </c>
      <c r="T68" s="38">
        <v>101660</v>
      </c>
      <c r="U68" s="38">
        <v>114214</v>
      </c>
      <c r="V68" s="38">
        <v>140364</v>
      </c>
      <c r="W68" s="34">
        <f t="shared" ref="W68:W91" si="9">AVERAGE(Q68:V68)</f>
        <v>124380.5</v>
      </c>
      <c r="X68" s="20">
        <f t="shared" ref="X68:X91" si="10">P68*W68</f>
        <v>679230716.255</v>
      </c>
      <c r="Y68" s="39">
        <f t="shared" ref="Y68:Y91" si="11">+X68/1000000</f>
        <v>679.23071625499995</v>
      </c>
      <c r="Z68" s="46">
        <v>8</v>
      </c>
    </row>
    <row r="69" spans="1:26" x14ac:dyDescent="0.7">
      <c r="A69" s="4">
        <v>8</v>
      </c>
      <c r="B69" s="5" t="s">
        <v>8</v>
      </c>
      <c r="C69" s="6" t="s">
        <v>28</v>
      </c>
      <c r="D69" s="5" t="s">
        <v>29</v>
      </c>
      <c r="E69" s="7" t="s">
        <v>15</v>
      </c>
      <c r="F69" s="8">
        <v>90</v>
      </c>
      <c r="G69" s="14" t="s">
        <v>30</v>
      </c>
      <c r="H69" s="15">
        <v>53438</v>
      </c>
      <c r="I69" s="22">
        <v>90</v>
      </c>
      <c r="J69" s="30">
        <v>4391.3999999999996</v>
      </c>
      <c r="K69" s="30">
        <v>4043.91</v>
      </c>
      <c r="L69" s="30">
        <v>4637.09</v>
      </c>
      <c r="M69" s="30">
        <v>4399.57</v>
      </c>
      <c r="N69" s="30">
        <v>4719.8100000000004</v>
      </c>
      <c r="O69" s="30">
        <v>4378.66</v>
      </c>
      <c r="P69" s="34">
        <f t="shared" si="8"/>
        <v>4428.4066666666668</v>
      </c>
      <c r="Q69" s="38">
        <v>147746</v>
      </c>
      <c r="R69" s="38">
        <v>151843</v>
      </c>
      <c r="S69" s="38">
        <v>133971</v>
      </c>
      <c r="T69" s="38">
        <v>168559</v>
      </c>
      <c r="U69" s="38">
        <v>197568</v>
      </c>
      <c r="V69" s="38">
        <v>164629</v>
      </c>
      <c r="W69" s="34">
        <f t="shared" si="9"/>
        <v>160719.33333333334</v>
      </c>
      <c r="X69" s="20">
        <f t="shared" si="10"/>
        <v>711730567.19555557</v>
      </c>
      <c r="Y69" s="39">
        <f t="shared" si="11"/>
        <v>711.73056719555552</v>
      </c>
      <c r="Z69" s="46">
        <v>9</v>
      </c>
    </row>
    <row r="70" spans="1:26" x14ac:dyDescent="0.7">
      <c r="A70" s="4">
        <v>8</v>
      </c>
      <c r="B70" s="5" t="s">
        <v>89</v>
      </c>
      <c r="C70" s="6" t="s">
        <v>100</v>
      </c>
      <c r="D70" s="5" t="s">
        <v>101</v>
      </c>
      <c r="E70" s="7" t="s">
        <v>15</v>
      </c>
      <c r="F70" s="8">
        <v>108</v>
      </c>
      <c r="G70" s="14" t="s">
        <v>37</v>
      </c>
      <c r="H70" s="15">
        <v>38443</v>
      </c>
      <c r="I70" s="22">
        <v>108</v>
      </c>
      <c r="J70" s="30">
        <v>5365.03</v>
      </c>
      <c r="K70" s="30">
        <v>5620.1</v>
      </c>
      <c r="L70" s="30">
        <v>5034.83</v>
      </c>
      <c r="M70" s="30">
        <v>4760.68</v>
      </c>
      <c r="N70" s="30">
        <v>4987.05</v>
      </c>
      <c r="O70" s="30">
        <v>6769.27</v>
      </c>
      <c r="P70" s="34">
        <f t="shared" si="8"/>
        <v>5422.8266666666668</v>
      </c>
      <c r="Q70" s="38">
        <v>135220</v>
      </c>
      <c r="R70" s="38">
        <v>139523</v>
      </c>
      <c r="S70" s="38">
        <v>127364</v>
      </c>
      <c r="T70" s="38">
        <v>126463</v>
      </c>
      <c r="U70" s="38">
        <v>160012</v>
      </c>
      <c r="V70" s="38">
        <v>134344</v>
      </c>
      <c r="W70" s="34">
        <f t="shared" si="9"/>
        <v>137154.33333333334</v>
      </c>
      <c r="X70" s="20">
        <f t="shared" si="10"/>
        <v>743764176.24888897</v>
      </c>
      <c r="Y70" s="39">
        <f t="shared" si="11"/>
        <v>743.76417624888893</v>
      </c>
      <c r="Z70" s="46">
        <v>9</v>
      </c>
    </row>
    <row r="71" spans="1:26" ht="20.55" customHeight="1" x14ac:dyDescent="0.7">
      <c r="A71" s="4">
        <v>8</v>
      </c>
      <c r="B71" s="5" t="s">
        <v>89</v>
      </c>
      <c r="C71" s="6" t="s">
        <v>113</v>
      </c>
      <c r="D71" s="5" t="s">
        <v>114</v>
      </c>
      <c r="E71" s="7" t="s">
        <v>15</v>
      </c>
      <c r="F71" s="8">
        <v>105</v>
      </c>
      <c r="G71" s="14" t="s">
        <v>30</v>
      </c>
      <c r="H71" s="15">
        <v>52908</v>
      </c>
      <c r="I71" s="22">
        <v>105</v>
      </c>
      <c r="J71" s="30">
        <v>4421.5</v>
      </c>
      <c r="K71" s="30">
        <v>4729.37</v>
      </c>
      <c r="L71" s="30">
        <v>4190.07</v>
      </c>
      <c r="M71" s="30">
        <v>4890.75</v>
      </c>
      <c r="N71" s="30">
        <v>4940.97</v>
      </c>
      <c r="O71" s="30">
        <v>4901.71</v>
      </c>
      <c r="P71" s="34">
        <f t="shared" si="8"/>
        <v>4679.0616666666665</v>
      </c>
      <c r="Q71" s="38">
        <v>163121</v>
      </c>
      <c r="R71" s="38">
        <v>160416</v>
      </c>
      <c r="S71" s="38">
        <v>156988</v>
      </c>
      <c r="T71" s="38">
        <v>164284</v>
      </c>
      <c r="U71" s="38">
        <v>171965</v>
      </c>
      <c r="V71" s="38">
        <v>153419</v>
      </c>
      <c r="W71" s="34">
        <f t="shared" si="9"/>
        <v>161698.83333333334</v>
      </c>
      <c r="X71" s="20">
        <f t="shared" si="10"/>
        <v>756598812.59472227</v>
      </c>
      <c r="Y71" s="39">
        <f t="shared" si="11"/>
        <v>756.59881259472229</v>
      </c>
      <c r="Z71" s="46">
        <v>9</v>
      </c>
    </row>
    <row r="72" spans="1:26" x14ac:dyDescent="0.7">
      <c r="A72" s="4">
        <v>8</v>
      </c>
      <c r="B72" s="5" t="s">
        <v>41</v>
      </c>
      <c r="C72" s="6" t="s">
        <v>48</v>
      </c>
      <c r="D72" s="5" t="s">
        <v>49</v>
      </c>
      <c r="E72" s="7" t="s">
        <v>15</v>
      </c>
      <c r="F72" s="8">
        <v>116</v>
      </c>
      <c r="G72" s="14" t="s">
        <v>37</v>
      </c>
      <c r="H72" s="15">
        <v>53566</v>
      </c>
      <c r="I72" s="22">
        <v>116</v>
      </c>
      <c r="J72" s="30">
        <v>6588.32</v>
      </c>
      <c r="K72" s="30">
        <v>6771.19</v>
      </c>
      <c r="L72" s="30">
        <v>6730.43</v>
      </c>
      <c r="M72" s="30">
        <v>6663.97</v>
      </c>
      <c r="N72" s="30">
        <v>6667.11</v>
      </c>
      <c r="O72" s="30">
        <v>7256.38</v>
      </c>
      <c r="P72" s="34">
        <f t="shared" si="8"/>
        <v>6779.5666666666657</v>
      </c>
      <c r="Q72" s="38">
        <v>127411</v>
      </c>
      <c r="R72" s="38">
        <v>128828</v>
      </c>
      <c r="S72" s="38">
        <v>130140</v>
      </c>
      <c r="T72" s="38">
        <v>146236</v>
      </c>
      <c r="U72" s="38">
        <v>176507</v>
      </c>
      <c r="V72" s="38">
        <v>119996</v>
      </c>
      <c r="W72" s="34">
        <f t="shared" si="9"/>
        <v>138186.33333333334</v>
      </c>
      <c r="X72" s="20">
        <f t="shared" si="10"/>
        <v>936843459.25555551</v>
      </c>
      <c r="Y72" s="39">
        <f t="shared" si="11"/>
        <v>936.84345925555556</v>
      </c>
      <c r="Z72" s="46">
        <v>9</v>
      </c>
    </row>
    <row r="73" spans="1:26" x14ac:dyDescent="0.7">
      <c r="A73" s="4">
        <v>8</v>
      </c>
      <c r="B73" s="5" t="s">
        <v>149</v>
      </c>
      <c r="C73" s="6" t="s">
        <v>156</v>
      </c>
      <c r="D73" s="10" t="s">
        <v>157</v>
      </c>
      <c r="E73" s="11" t="s">
        <v>15</v>
      </c>
      <c r="F73" s="8">
        <v>90</v>
      </c>
      <c r="G73" s="14" t="s">
        <v>30</v>
      </c>
      <c r="H73" s="15">
        <v>81383</v>
      </c>
      <c r="I73" s="22">
        <v>90</v>
      </c>
      <c r="J73" s="30">
        <v>6057.68</v>
      </c>
      <c r="K73" s="30">
        <v>6117.3</v>
      </c>
      <c r="L73" s="30">
        <v>5508.51</v>
      </c>
      <c r="M73" s="30">
        <v>5637.46</v>
      </c>
      <c r="N73" s="30">
        <v>6911.95</v>
      </c>
      <c r="O73" s="30">
        <v>6658.68</v>
      </c>
      <c r="P73" s="34">
        <f t="shared" si="8"/>
        <v>6148.5966666666673</v>
      </c>
      <c r="Q73" s="38">
        <v>157895</v>
      </c>
      <c r="R73" s="38">
        <v>154060</v>
      </c>
      <c r="S73" s="38">
        <v>139995</v>
      </c>
      <c r="T73" s="38">
        <v>167670</v>
      </c>
      <c r="U73" s="38">
        <v>184291</v>
      </c>
      <c r="V73" s="38">
        <v>139592</v>
      </c>
      <c r="W73" s="34">
        <f t="shared" si="9"/>
        <v>157250.5</v>
      </c>
      <c r="X73" s="20">
        <f t="shared" si="10"/>
        <v>966869900.13166678</v>
      </c>
      <c r="Y73" s="39">
        <f t="shared" si="11"/>
        <v>966.86990013166678</v>
      </c>
      <c r="Z73" s="46">
        <v>9</v>
      </c>
    </row>
    <row r="74" spans="1:26" ht="20.55" customHeight="1" x14ac:dyDescent="0.7">
      <c r="A74" s="4">
        <v>8</v>
      </c>
      <c r="B74" s="5" t="s">
        <v>129</v>
      </c>
      <c r="C74" s="6" t="s">
        <v>132</v>
      </c>
      <c r="D74" s="5" t="s">
        <v>133</v>
      </c>
      <c r="E74" s="7" t="s">
        <v>15</v>
      </c>
      <c r="F74" s="8">
        <v>113</v>
      </c>
      <c r="G74" s="14" t="s">
        <v>37</v>
      </c>
      <c r="H74" s="15">
        <v>59176</v>
      </c>
      <c r="I74" s="22">
        <v>113</v>
      </c>
      <c r="J74" s="30">
        <v>5406.01</v>
      </c>
      <c r="K74" s="30">
        <v>5113.82</v>
      </c>
      <c r="L74" s="30">
        <v>5746.53</v>
      </c>
      <c r="M74" s="30">
        <v>7211.68</v>
      </c>
      <c r="N74" s="30">
        <v>8813.7000000000007</v>
      </c>
      <c r="O74" s="30">
        <v>9449.34</v>
      </c>
      <c r="P74" s="34">
        <f t="shared" si="8"/>
        <v>6956.8466666666673</v>
      </c>
      <c r="Q74" s="38">
        <v>159899</v>
      </c>
      <c r="R74" s="38">
        <v>174815</v>
      </c>
      <c r="S74" s="38">
        <v>153078</v>
      </c>
      <c r="T74" s="38">
        <v>188169</v>
      </c>
      <c r="U74" s="38">
        <v>228338</v>
      </c>
      <c r="V74" s="38">
        <v>154015</v>
      </c>
      <c r="W74" s="34">
        <f t="shared" si="9"/>
        <v>176385.66666666666</v>
      </c>
      <c r="X74" s="20">
        <f t="shared" si="10"/>
        <v>1227088037.1977777</v>
      </c>
      <c r="Y74" s="39">
        <f t="shared" si="11"/>
        <v>1227.0880371977778</v>
      </c>
      <c r="Z74" s="46">
        <v>10</v>
      </c>
    </row>
    <row r="75" spans="1:26" x14ac:dyDescent="0.7">
      <c r="A75" s="4">
        <v>8</v>
      </c>
      <c r="B75" s="5" t="s">
        <v>162</v>
      </c>
      <c r="C75" s="6" t="s">
        <v>190</v>
      </c>
      <c r="D75" s="5" t="s">
        <v>191</v>
      </c>
      <c r="E75" s="7" t="s">
        <v>15</v>
      </c>
      <c r="F75" s="8">
        <v>114</v>
      </c>
      <c r="G75" s="14" t="s">
        <v>37</v>
      </c>
      <c r="H75" s="15">
        <v>88241</v>
      </c>
      <c r="I75" s="22">
        <v>114</v>
      </c>
      <c r="J75" s="30">
        <v>6252.81</v>
      </c>
      <c r="K75" s="30">
        <v>6363.87</v>
      </c>
      <c r="L75" s="30">
        <v>5882.31</v>
      </c>
      <c r="M75" s="30">
        <v>6314.04</v>
      </c>
      <c r="N75" s="30">
        <v>7243.71</v>
      </c>
      <c r="O75" s="30">
        <v>7897.58</v>
      </c>
      <c r="P75" s="34">
        <f t="shared" si="8"/>
        <v>6659.0533333333333</v>
      </c>
      <c r="Q75" s="38">
        <v>199443</v>
      </c>
      <c r="R75" s="38">
        <v>201693</v>
      </c>
      <c r="S75" s="38">
        <v>180695</v>
      </c>
      <c r="T75" s="38">
        <v>211532</v>
      </c>
      <c r="U75" s="38">
        <v>255390</v>
      </c>
      <c r="V75" s="38">
        <v>208691</v>
      </c>
      <c r="W75" s="34">
        <f t="shared" si="9"/>
        <v>209574</v>
      </c>
      <c r="X75" s="20">
        <f t="shared" si="10"/>
        <v>1395564443.28</v>
      </c>
      <c r="Y75" s="39">
        <f t="shared" si="11"/>
        <v>1395.56444328</v>
      </c>
      <c r="Z75" s="46">
        <v>10</v>
      </c>
    </row>
    <row r="76" spans="1:26" x14ac:dyDescent="0.7">
      <c r="A76" s="4">
        <v>8</v>
      </c>
      <c r="B76" s="5" t="s">
        <v>8</v>
      </c>
      <c r="C76" s="6" t="s">
        <v>35</v>
      </c>
      <c r="D76" s="5" t="s">
        <v>36</v>
      </c>
      <c r="E76" s="7" t="s">
        <v>15</v>
      </c>
      <c r="F76" s="8">
        <v>126</v>
      </c>
      <c r="G76" s="14" t="s">
        <v>37</v>
      </c>
      <c r="H76" s="15">
        <v>60381</v>
      </c>
      <c r="I76" s="22">
        <v>126</v>
      </c>
      <c r="J76" s="30">
        <v>6465.16</v>
      </c>
      <c r="K76" s="30">
        <v>7417.14</v>
      </c>
      <c r="L76" s="30">
        <v>6864.15</v>
      </c>
      <c r="M76" s="30">
        <v>8517.2199999999993</v>
      </c>
      <c r="N76" s="30">
        <v>9112.7900000000009</v>
      </c>
      <c r="O76" s="30">
        <v>11162.7</v>
      </c>
      <c r="P76" s="34">
        <f t="shared" si="8"/>
        <v>8256.5266666666666</v>
      </c>
      <c r="Q76" s="38">
        <v>164459</v>
      </c>
      <c r="R76" s="38">
        <v>172244</v>
      </c>
      <c r="S76" s="38">
        <v>152970</v>
      </c>
      <c r="T76" s="38">
        <v>181530</v>
      </c>
      <c r="U76" s="38">
        <v>232891</v>
      </c>
      <c r="V76" s="38">
        <v>167890</v>
      </c>
      <c r="W76" s="34">
        <f t="shared" si="9"/>
        <v>178664</v>
      </c>
      <c r="X76" s="20">
        <f t="shared" si="10"/>
        <v>1475144080.3733332</v>
      </c>
      <c r="Y76" s="39">
        <f t="shared" si="11"/>
        <v>1475.1440803733333</v>
      </c>
      <c r="Z76" s="46">
        <v>10</v>
      </c>
    </row>
    <row r="77" spans="1:26" ht="20.55" customHeight="1" x14ac:dyDescent="0.7">
      <c r="A77" s="4">
        <v>8</v>
      </c>
      <c r="B77" s="5" t="s">
        <v>58</v>
      </c>
      <c r="C77" s="6" t="s">
        <v>74</v>
      </c>
      <c r="D77" s="5" t="s">
        <v>75</v>
      </c>
      <c r="E77" s="7" t="s">
        <v>15</v>
      </c>
      <c r="F77" s="8">
        <v>113</v>
      </c>
      <c r="G77" s="14" t="s">
        <v>37</v>
      </c>
      <c r="H77" s="15">
        <v>85793</v>
      </c>
      <c r="I77" s="22">
        <v>113</v>
      </c>
      <c r="J77" s="30">
        <v>7079.16</v>
      </c>
      <c r="K77" s="30">
        <v>6283.8</v>
      </c>
      <c r="L77" s="30">
        <v>6694.21</v>
      </c>
      <c r="M77" s="30">
        <v>6430.18</v>
      </c>
      <c r="N77" s="30">
        <v>7212.28</v>
      </c>
      <c r="O77" s="30">
        <v>9321.43</v>
      </c>
      <c r="P77" s="34">
        <f t="shared" si="8"/>
        <v>7170.1766666666663</v>
      </c>
      <c r="Q77" s="38">
        <v>226727</v>
      </c>
      <c r="R77" s="38">
        <v>213553</v>
      </c>
      <c r="S77" s="38">
        <v>219829</v>
      </c>
      <c r="T77" s="38">
        <v>261075</v>
      </c>
      <c r="U77" s="38">
        <v>296599</v>
      </c>
      <c r="V77" s="38">
        <v>220620</v>
      </c>
      <c r="W77" s="34">
        <f t="shared" si="9"/>
        <v>239733.83333333334</v>
      </c>
      <c r="X77" s="20">
        <f t="shared" si="10"/>
        <v>1718933937.9772222</v>
      </c>
      <c r="Y77" s="39">
        <f t="shared" si="11"/>
        <v>1718.9339379772223</v>
      </c>
      <c r="Z77" s="46">
        <v>10</v>
      </c>
    </row>
    <row r="78" spans="1:26" x14ac:dyDescent="0.7">
      <c r="A78" s="4">
        <v>8</v>
      </c>
      <c r="B78" s="5" t="s">
        <v>162</v>
      </c>
      <c r="C78" s="6" t="s">
        <v>176</v>
      </c>
      <c r="D78" s="5" t="s">
        <v>177</v>
      </c>
      <c r="E78" s="7" t="s">
        <v>15</v>
      </c>
      <c r="F78" s="8">
        <v>120</v>
      </c>
      <c r="G78" s="14" t="s">
        <v>37</v>
      </c>
      <c r="H78" s="15">
        <v>90942</v>
      </c>
      <c r="I78" s="22">
        <v>120</v>
      </c>
      <c r="J78" s="30">
        <v>7215.84</v>
      </c>
      <c r="K78" s="30">
        <v>7030.87</v>
      </c>
      <c r="L78" s="30">
        <v>7426.57</v>
      </c>
      <c r="M78" s="30">
        <v>8961.34</v>
      </c>
      <c r="N78" s="30">
        <v>9957.1200000000008</v>
      </c>
      <c r="O78" s="30">
        <v>11308.2</v>
      </c>
      <c r="P78" s="34">
        <f t="shared" si="8"/>
        <v>8649.99</v>
      </c>
      <c r="Q78" s="38">
        <v>210156</v>
      </c>
      <c r="R78" s="38">
        <v>222288</v>
      </c>
      <c r="S78" s="38">
        <v>201142</v>
      </c>
      <c r="T78" s="38">
        <v>247921</v>
      </c>
      <c r="U78" s="38">
        <v>257816</v>
      </c>
      <c r="V78" s="38">
        <v>217022</v>
      </c>
      <c r="W78" s="34">
        <f t="shared" si="9"/>
        <v>226057.5</v>
      </c>
      <c r="X78" s="20">
        <f t="shared" si="10"/>
        <v>1955395114.425</v>
      </c>
      <c r="Y78" s="39">
        <f t="shared" si="11"/>
        <v>1955.395114425</v>
      </c>
      <c r="Z78" s="46">
        <v>10</v>
      </c>
    </row>
    <row r="79" spans="1:26" x14ac:dyDescent="0.7">
      <c r="A79" s="4">
        <v>8</v>
      </c>
      <c r="B79" s="5" t="s">
        <v>162</v>
      </c>
      <c r="C79" s="6" t="s">
        <v>186</v>
      </c>
      <c r="D79" s="5" t="s">
        <v>187</v>
      </c>
      <c r="E79" s="7" t="s">
        <v>15</v>
      </c>
      <c r="F79" s="8">
        <v>126</v>
      </c>
      <c r="G79" s="14" t="s">
        <v>37</v>
      </c>
      <c r="H79" s="15">
        <v>86089</v>
      </c>
      <c r="I79" s="22">
        <v>126</v>
      </c>
      <c r="J79" s="30">
        <v>7415.63</v>
      </c>
      <c r="K79" s="30">
        <v>7536.59</v>
      </c>
      <c r="L79" s="30">
        <v>8580.9699999999993</v>
      </c>
      <c r="M79" s="30">
        <v>9222.84</v>
      </c>
      <c r="N79" s="30">
        <v>9677.09</v>
      </c>
      <c r="O79" s="30">
        <v>10295.299999999999</v>
      </c>
      <c r="P79" s="34">
        <f t="shared" si="8"/>
        <v>8788.07</v>
      </c>
      <c r="Q79" s="38">
        <v>218138</v>
      </c>
      <c r="R79" s="38">
        <v>221078</v>
      </c>
      <c r="S79" s="38">
        <v>197831</v>
      </c>
      <c r="T79" s="38">
        <v>238938</v>
      </c>
      <c r="U79" s="38">
        <v>263137</v>
      </c>
      <c r="V79" s="38">
        <v>207000</v>
      </c>
      <c r="W79" s="34">
        <f t="shared" si="9"/>
        <v>224353.66666666666</v>
      </c>
      <c r="X79" s="20">
        <f t="shared" si="10"/>
        <v>1971635727.4233332</v>
      </c>
      <c r="Y79" s="39">
        <f t="shared" si="11"/>
        <v>1971.6357274233333</v>
      </c>
      <c r="Z79" s="46">
        <v>10</v>
      </c>
    </row>
    <row r="80" spans="1:26" ht="20.55" customHeight="1" x14ac:dyDescent="0.7">
      <c r="A80" s="4">
        <v>8</v>
      </c>
      <c r="B80" s="5" t="s">
        <v>162</v>
      </c>
      <c r="C80" s="6" t="s">
        <v>200</v>
      </c>
      <c r="D80" s="5" t="s">
        <v>201</v>
      </c>
      <c r="E80" s="7" t="s">
        <v>15</v>
      </c>
      <c r="F80" s="8">
        <v>139</v>
      </c>
      <c r="G80" s="14" t="s">
        <v>37</v>
      </c>
      <c r="H80" s="15">
        <v>97831</v>
      </c>
      <c r="I80" s="22">
        <v>139</v>
      </c>
      <c r="J80" s="30">
        <v>8774.64</v>
      </c>
      <c r="K80" s="30">
        <v>9254.06</v>
      </c>
      <c r="L80" s="30">
        <v>8659.5300000000007</v>
      </c>
      <c r="M80" s="30">
        <v>9393.33</v>
      </c>
      <c r="N80" s="30">
        <v>10448.5</v>
      </c>
      <c r="O80" s="30">
        <v>11763.5</v>
      </c>
      <c r="P80" s="34">
        <f t="shared" si="8"/>
        <v>9715.5933333333323</v>
      </c>
      <c r="Q80" s="38">
        <v>279820</v>
      </c>
      <c r="R80" s="38">
        <v>267231</v>
      </c>
      <c r="S80" s="38">
        <v>245633</v>
      </c>
      <c r="T80" s="38">
        <v>279934</v>
      </c>
      <c r="U80" s="38">
        <v>456650</v>
      </c>
      <c r="V80" s="38">
        <v>326240</v>
      </c>
      <c r="W80" s="34">
        <f t="shared" si="9"/>
        <v>309251.33333333331</v>
      </c>
      <c r="X80" s="20">
        <f t="shared" si="10"/>
        <v>3004560192.4577775</v>
      </c>
      <c r="Y80" s="39">
        <f t="shared" si="11"/>
        <v>3004.5601924577777</v>
      </c>
      <c r="Z80" s="46">
        <v>10</v>
      </c>
    </row>
    <row r="81" spans="1:26" x14ac:dyDescent="0.7">
      <c r="A81" s="4">
        <v>8</v>
      </c>
      <c r="B81" s="5" t="s">
        <v>89</v>
      </c>
      <c r="C81" s="6" t="s">
        <v>106</v>
      </c>
      <c r="D81" s="5" t="s">
        <v>107</v>
      </c>
      <c r="E81" s="7" t="s">
        <v>11</v>
      </c>
      <c r="F81" s="8">
        <v>246</v>
      </c>
      <c r="G81" s="14" t="s">
        <v>108</v>
      </c>
      <c r="H81" s="15">
        <v>91963</v>
      </c>
      <c r="I81" s="22">
        <v>246</v>
      </c>
      <c r="J81" s="30">
        <v>12375.6</v>
      </c>
      <c r="K81" s="30">
        <v>12715.9</v>
      </c>
      <c r="L81" s="30">
        <v>15238.7</v>
      </c>
      <c r="M81" s="30">
        <v>14597.6</v>
      </c>
      <c r="N81" s="30">
        <v>16881.5</v>
      </c>
      <c r="O81" s="30">
        <v>21069.4</v>
      </c>
      <c r="P81" s="34">
        <f t="shared" si="8"/>
        <v>15479.783333333331</v>
      </c>
      <c r="Q81" s="38">
        <v>204140</v>
      </c>
      <c r="R81" s="38">
        <v>260797</v>
      </c>
      <c r="S81" s="38">
        <v>223287</v>
      </c>
      <c r="T81" s="38">
        <v>267089</v>
      </c>
      <c r="U81" s="38">
        <v>270422</v>
      </c>
      <c r="V81" s="38">
        <v>271262</v>
      </c>
      <c r="W81" s="34">
        <f t="shared" si="9"/>
        <v>249499.5</v>
      </c>
      <c r="X81" s="20">
        <f t="shared" si="10"/>
        <v>3862198201.7749996</v>
      </c>
      <c r="Y81" s="39">
        <f t="shared" si="11"/>
        <v>3862.1982017749997</v>
      </c>
      <c r="Z81" s="46">
        <v>11</v>
      </c>
    </row>
    <row r="82" spans="1:26" x14ac:dyDescent="0.7">
      <c r="A82" s="4">
        <v>8</v>
      </c>
      <c r="B82" s="5" t="s">
        <v>162</v>
      </c>
      <c r="C82" s="6" t="s">
        <v>170</v>
      </c>
      <c r="D82" s="5" t="s">
        <v>171</v>
      </c>
      <c r="E82" s="7" t="s">
        <v>11</v>
      </c>
      <c r="F82" s="8">
        <v>288</v>
      </c>
      <c r="G82" s="14" t="s">
        <v>108</v>
      </c>
      <c r="H82" s="15">
        <v>83829</v>
      </c>
      <c r="I82" s="22">
        <v>288</v>
      </c>
      <c r="J82" s="30">
        <v>15973.9</v>
      </c>
      <c r="K82" s="30">
        <v>17824.8</v>
      </c>
      <c r="L82" s="30">
        <v>20697.7</v>
      </c>
      <c r="M82" s="30">
        <v>23444.400000000001</v>
      </c>
      <c r="N82" s="30">
        <v>26733.599999999999</v>
      </c>
      <c r="O82" s="30">
        <v>28568.5</v>
      </c>
      <c r="P82" s="34">
        <f t="shared" si="8"/>
        <v>22207.149999999998</v>
      </c>
      <c r="Q82" s="38">
        <v>233171</v>
      </c>
      <c r="R82" s="38">
        <v>255239</v>
      </c>
      <c r="S82" s="38">
        <v>275943</v>
      </c>
      <c r="T82" s="38">
        <v>267632</v>
      </c>
      <c r="U82" s="38">
        <v>349484</v>
      </c>
      <c r="V82" s="38">
        <v>334113</v>
      </c>
      <c r="W82" s="34">
        <f t="shared" si="9"/>
        <v>285930.33333333331</v>
      </c>
      <c r="X82" s="20">
        <f t="shared" si="10"/>
        <v>6349697801.8833323</v>
      </c>
      <c r="Y82" s="39">
        <f t="shared" si="11"/>
        <v>6349.6978018833324</v>
      </c>
      <c r="Z82" s="46">
        <v>11</v>
      </c>
    </row>
    <row r="83" spans="1:26" ht="20.55" customHeight="1" x14ac:dyDescent="0.7">
      <c r="A83" s="4">
        <v>8</v>
      </c>
      <c r="B83" s="9" t="s">
        <v>129</v>
      </c>
      <c r="C83" s="6" t="s">
        <v>138</v>
      </c>
      <c r="D83" s="5" t="s">
        <v>139</v>
      </c>
      <c r="E83" s="7" t="s">
        <v>11</v>
      </c>
      <c r="F83" s="8">
        <v>266</v>
      </c>
      <c r="G83" s="14" t="s">
        <v>108</v>
      </c>
      <c r="H83" s="15">
        <v>62978</v>
      </c>
      <c r="I83" s="22">
        <v>266</v>
      </c>
      <c r="J83" s="30">
        <v>22896.6</v>
      </c>
      <c r="K83" s="30">
        <v>23578.1</v>
      </c>
      <c r="L83" s="30">
        <v>24258</v>
      </c>
      <c r="M83" s="30">
        <v>24692.3</v>
      </c>
      <c r="N83" s="30">
        <v>26122.9</v>
      </c>
      <c r="O83" s="30">
        <v>29805.3</v>
      </c>
      <c r="P83" s="34">
        <f t="shared" si="8"/>
        <v>25225.533333333329</v>
      </c>
      <c r="Q83" s="38">
        <v>273993</v>
      </c>
      <c r="R83" s="38">
        <v>267594</v>
      </c>
      <c r="S83" s="38">
        <v>232009</v>
      </c>
      <c r="T83" s="38">
        <v>257762</v>
      </c>
      <c r="U83" s="38">
        <v>303706</v>
      </c>
      <c r="V83" s="38">
        <v>256761</v>
      </c>
      <c r="W83" s="34">
        <f t="shared" si="9"/>
        <v>265304.16666666669</v>
      </c>
      <c r="X83" s="20">
        <f t="shared" si="10"/>
        <v>6692439099.7222214</v>
      </c>
      <c r="Y83" s="39">
        <f t="shared" si="11"/>
        <v>6692.4390997222217</v>
      </c>
      <c r="Z83" s="46">
        <v>11</v>
      </c>
    </row>
    <row r="84" spans="1:26" x14ac:dyDescent="0.7">
      <c r="A84" s="4">
        <v>8</v>
      </c>
      <c r="B84" s="5" t="s">
        <v>41</v>
      </c>
      <c r="C84" s="6" t="s">
        <v>42</v>
      </c>
      <c r="D84" s="5" t="s">
        <v>43</v>
      </c>
      <c r="E84" s="7" t="s">
        <v>11</v>
      </c>
      <c r="F84" s="8">
        <v>240</v>
      </c>
      <c r="G84" s="14" t="s">
        <v>12</v>
      </c>
      <c r="H84" s="15">
        <v>76101</v>
      </c>
      <c r="I84" s="22">
        <v>240</v>
      </c>
      <c r="J84" s="30">
        <v>20751.5</v>
      </c>
      <c r="K84" s="30">
        <v>23432.1</v>
      </c>
      <c r="L84" s="30">
        <v>24144.400000000001</v>
      </c>
      <c r="M84" s="30">
        <v>24555.9</v>
      </c>
      <c r="N84" s="30">
        <v>25723.9</v>
      </c>
      <c r="O84" s="30">
        <v>29094.5</v>
      </c>
      <c r="P84" s="34">
        <f t="shared" si="8"/>
        <v>24617.05</v>
      </c>
      <c r="Q84" s="38">
        <v>246032</v>
      </c>
      <c r="R84" s="38">
        <v>253898</v>
      </c>
      <c r="S84" s="38">
        <v>261356</v>
      </c>
      <c r="T84" s="38">
        <v>316571</v>
      </c>
      <c r="U84" s="38">
        <v>350082</v>
      </c>
      <c r="V84" s="38">
        <v>261369</v>
      </c>
      <c r="W84" s="34">
        <f t="shared" si="9"/>
        <v>281551.33333333331</v>
      </c>
      <c r="X84" s="20">
        <f t="shared" si="10"/>
        <v>6930963250.2333326</v>
      </c>
      <c r="Y84" s="39">
        <f t="shared" si="11"/>
        <v>6930.9632502333325</v>
      </c>
      <c r="Z84" s="46">
        <v>11</v>
      </c>
    </row>
    <row r="85" spans="1:26" x14ac:dyDescent="0.7">
      <c r="A85" s="4">
        <v>8</v>
      </c>
      <c r="B85" s="5" t="s">
        <v>89</v>
      </c>
      <c r="C85" s="6" t="s">
        <v>125</v>
      </c>
      <c r="D85" s="5" t="s">
        <v>126</v>
      </c>
      <c r="E85" s="7" t="s">
        <v>11</v>
      </c>
      <c r="F85" s="8">
        <v>301</v>
      </c>
      <c r="G85" s="14" t="s">
        <v>12</v>
      </c>
      <c r="H85" s="15">
        <v>113238</v>
      </c>
      <c r="I85" s="22">
        <v>301</v>
      </c>
      <c r="J85" s="30">
        <v>17234.7</v>
      </c>
      <c r="K85" s="30">
        <v>17853.7</v>
      </c>
      <c r="L85" s="30">
        <v>17337.5</v>
      </c>
      <c r="M85" s="30">
        <v>18417.7</v>
      </c>
      <c r="N85" s="30">
        <v>23343.3</v>
      </c>
      <c r="O85" s="30">
        <v>23397.7</v>
      </c>
      <c r="P85" s="34">
        <f t="shared" si="8"/>
        <v>19597.433333333334</v>
      </c>
      <c r="Q85" s="38">
        <v>322916</v>
      </c>
      <c r="R85" s="38">
        <v>347685</v>
      </c>
      <c r="S85" s="38">
        <v>299196</v>
      </c>
      <c r="T85" s="38">
        <v>351319</v>
      </c>
      <c r="U85" s="38">
        <v>483950</v>
      </c>
      <c r="V85" s="38">
        <v>368305</v>
      </c>
      <c r="W85" s="34">
        <f t="shared" si="9"/>
        <v>362228.5</v>
      </c>
      <c r="X85" s="20">
        <f t="shared" si="10"/>
        <v>7098748880.1833334</v>
      </c>
      <c r="Y85" s="39">
        <f t="shared" si="11"/>
        <v>7098.7488801833333</v>
      </c>
      <c r="Z85" s="46">
        <v>11</v>
      </c>
    </row>
    <row r="86" spans="1:26" ht="20.55" customHeight="1" x14ac:dyDescent="0.7">
      <c r="A86" s="4">
        <v>8</v>
      </c>
      <c r="B86" s="5" t="s">
        <v>149</v>
      </c>
      <c r="C86" s="6" t="s">
        <v>150</v>
      </c>
      <c r="D86" s="10" t="s">
        <v>151</v>
      </c>
      <c r="E86" s="11" t="s">
        <v>11</v>
      </c>
      <c r="F86" s="12">
        <v>379</v>
      </c>
      <c r="G86" s="16" t="s">
        <v>12</v>
      </c>
      <c r="H86" s="17">
        <v>101105</v>
      </c>
      <c r="I86" s="23">
        <v>379</v>
      </c>
      <c r="J86" s="30">
        <v>31434.2</v>
      </c>
      <c r="K86" s="30">
        <v>33432.699999999997</v>
      </c>
      <c r="L86" s="30">
        <v>32432.7</v>
      </c>
      <c r="M86" s="30">
        <v>33993.599999999999</v>
      </c>
      <c r="N86" s="30">
        <v>36372.300000000003</v>
      </c>
      <c r="O86" s="30">
        <v>39729</v>
      </c>
      <c r="P86" s="34">
        <f t="shared" si="8"/>
        <v>34565.75</v>
      </c>
      <c r="Q86" s="38">
        <v>318312</v>
      </c>
      <c r="R86" s="38">
        <v>344450</v>
      </c>
      <c r="S86" s="38">
        <v>292516</v>
      </c>
      <c r="T86" s="38">
        <v>343666</v>
      </c>
      <c r="U86" s="38">
        <v>292885</v>
      </c>
      <c r="V86" s="38">
        <v>342443</v>
      </c>
      <c r="W86" s="34">
        <f t="shared" si="9"/>
        <v>322378.66666666669</v>
      </c>
      <c r="X86" s="20">
        <f t="shared" si="10"/>
        <v>11143260397.333334</v>
      </c>
      <c r="Y86" s="39">
        <f t="shared" si="11"/>
        <v>11143.260397333333</v>
      </c>
      <c r="Z86" s="46">
        <v>12</v>
      </c>
    </row>
    <row r="87" spans="1:26" x14ac:dyDescent="0.7">
      <c r="A87" s="4">
        <v>8</v>
      </c>
      <c r="B87" s="5" t="s">
        <v>8</v>
      </c>
      <c r="C87" s="6" t="s">
        <v>9</v>
      </c>
      <c r="D87" s="5" t="s">
        <v>10</v>
      </c>
      <c r="E87" s="7" t="s">
        <v>11</v>
      </c>
      <c r="F87" s="8">
        <v>369</v>
      </c>
      <c r="G87" s="14" t="s">
        <v>12</v>
      </c>
      <c r="H87" s="15">
        <v>106378</v>
      </c>
      <c r="I87" s="22">
        <v>369</v>
      </c>
      <c r="J87" s="30">
        <v>32973.199999999997</v>
      </c>
      <c r="K87" s="30">
        <v>35353.9</v>
      </c>
      <c r="L87" s="30">
        <v>36834</v>
      </c>
      <c r="M87" s="30">
        <v>36070.800000000003</v>
      </c>
      <c r="N87" s="30">
        <v>37736.1</v>
      </c>
      <c r="O87" s="30">
        <v>41705.5</v>
      </c>
      <c r="P87" s="34">
        <f t="shared" si="8"/>
        <v>36778.916666666672</v>
      </c>
      <c r="Q87" s="38">
        <v>388300</v>
      </c>
      <c r="R87" s="38">
        <v>375014</v>
      </c>
      <c r="S87" s="38">
        <v>330905</v>
      </c>
      <c r="T87" s="38">
        <v>385975</v>
      </c>
      <c r="U87" s="38">
        <v>549688</v>
      </c>
      <c r="V87" s="38">
        <v>359091</v>
      </c>
      <c r="W87" s="34">
        <f t="shared" si="9"/>
        <v>398162.16666666669</v>
      </c>
      <c r="X87" s="20">
        <f t="shared" si="10"/>
        <v>14643973147.652781</v>
      </c>
      <c r="Y87" s="39">
        <f t="shared" si="11"/>
        <v>14643.973147652781</v>
      </c>
      <c r="Z87" s="46">
        <v>12</v>
      </c>
    </row>
    <row r="88" spans="1:26" x14ac:dyDescent="0.7">
      <c r="A88" s="4">
        <v>8</v>
      </c>
      <c r="B88" s="5" t="s">
        <v>129</v>
      </c>
      <c r="C88" s="6" t="s">
        <v>130</v>
      </c>
      <c r="D88" s="5" t="s">
        <v>131</v>
      </c>
      <c r="E88" s="7" t="s">
        <v>11</v>
      </c>
      <c r="F88" s="8">
        <v>420</v>
      </c>
      <c r="G88" s="14" t="s">
        <v>61</v>
      </c>
      <c r="H88" s="15">
        <v>112292</v>
      </c>
      <c r="I88" s="22">
        <v>420</v>
      </c>
      <c r="J88" s="30">
        <v>39944.400000000001</v>
      </c>
      <c r="K88" s="30">
        <v>39973.1</v>
      </c>
      <c r="L88" s="30">
        <v>39481.199999999997</v>
      </c>
      <c r="M88" s="30">
        <v>38671.1</v>
      </c>
      <c r="N88" s="30">
        <v>46915.7</v>
      </c>
      <c r="O88" s="30">
        <v>53082.7</v>
      </c>
      <c r="P88" s="34">
        <f t="shared" si="8"/>
        <v>43011.366666666669</v>
      </c>
      <c r="Q88" s="38">
        <v>490947</v>
      </c>
      <c r="R88" s="38">
        <v>464080</v>
      </c>
      <c r="S88" s="38">
        <v>391473</v>
      </c>
      <c r="T88" s="38">
        <v>549485</v>
      </c>
      <c r="U88" s="38">
        <v>672865</v>
      </c>
      <c r="V88" s="38">
        <v>497126</v>
      </c>
      <c r="W88" s="34">
        <f t="shared" si="9"/>
        <v>510996</v>
      </c>
      <c r="X88" s="20">
        <f t="shared" si="10"/>
        <v>21978636321.200001</v>
      </c>
      <c r="Y88" s="39">
        <f t="shared" si="11"/>
        <v>21978.6363212</v>
      </c>
      <c r="Z88" s="46">
        <v>12</v>
      </c>
    </row>
    <row r="89" spans="1:26" ht="20.55" customHeight="1" x14ac:dyDescent="0.7">
      <c r="A89" s="4">
        <v>8</v>
      </c>
      <c r="B89" s="5" t="s">
        <v>58</v>
      </c>
      <c r="C89" s="6" t="s">
        <v>59</v>
      </c>
      <c r="D89" s="5" t="s">
        <v>60</v>
      </c>
      <c r="E89" s="7" t="s">
        <v>11</v>
      </c>
      <c r="F89" s="8">
        <v>502</v>
      </c>
      <c r="G89" s="14" t="s">
        <v>61</v>
      </c>
      <c r="H89" s="15">
        <v>92386</v>
      </c>
      <c r="I89" s="22">
        <v>502</v>
      </c>
      <c r="J89" s="30">
        <v>62790.9</v>
      </c>
      <c r="K89" s="30">
        <v>61757.1</v>
      </c>
      <c r="L89" s="30">
        <v>59724.5</v>
      </c>
      <c r="M89" s="30">
        <v>58855.6</v>
      </c>
      <c r="N89" s="30">
        <v>64077.8</v>
      </c>
      <c r="O89" s="30">
        <v>65556.2</v>
      </c>
      <c r="P89" s="34">
        <f t="shared" si="8"/>
        <v>62127.01666666667</v>
      </c>
      <c r="Q89" s="38">
        <v>453682</v>
      </c>
      <c r="R89" s="38">
        <v>470826</v>
      </c>
      <c r="S89" s="38">
        <v>446919</v>
      </c>
      <c r="T89" s="38">
        <v>495138</v>
      </c>
      <c r="U89" s="38">
        <v>609489</v>
      </c>
      <c r="V89" s="38">
        <v>476768</v>
      </c>
      <c r="W89" s="34">
        <f t="shared" si="9"/>
        <v>492137</v>
      </c>
      <c r="X89" s="20">
        <f t="shared" si="10"/>
        <v>30575003601.283337</v>
      </c>
      <c r="Y89" s="39">
        <f t="shared" si="11"/>
        <v>30575.003601283337</v>
      </c>
      <c r="Z89" s="46">
        <v>12</v>
      </c>
    </row>
    <row r="90" spans="1:26" x14ac:dyDescent="0.7">
      <c r="A90" s="4">
        <v>8</v>
      </c>
      <c r="B90" s="5" t="s">
        <v>89</v>
      </c>
      <c r="C90" s="6" t="s">
        <v>90</v>
      </c>
      <c r="D90" s="5" t="s">
        <v>91</v>
      </c>
      <c r="E90" s="7" t="s">
        <v>92</v>
      </c>
      <c r="F90" s="8">
        <v>909</v>
      </c>
      <c r="G90" s="14" t="s">
        <v>93</v>
      </c>
      <c r="H90" s="15">
        <v>142594</v>
      </c>
      <c r="I90" s="22">
        <v>909</v>
      </c>
      <c r="J90" s="30">
        <v>135749</v>
      </c>
      <c r="K90" s="30">
        <v>93250.8</v>
      </c>
      <c r="L90" s="30">
        <v>91418.4</v>
      </c>
      <c r="M90" s="30">
        <v>92770.8</v>
      </c>
      <c r="N90" s="30">
        <v>100535</v>
      </c>
      <c r="O90" s="30">
        <v>117685</v>
      </c>
      <c r="P90" s="34">
        <f t="shared" si="8"/>
        <v>105234.83333333333</v>
      </c>
      <c r="Q90" s="38">
        <v>690097</v>
      </c>
      <c r="R90" s="38">
        <v>730360</v>
      </c>
      <c r="S90" s="38">
        <v>716310</v>
      </c>
      <c r="T90" s="38">
        <v>755196</v>
      </c>
      <c r="U90" s="38">
        <v>867366</v>
      </c>
      <c r="V90" s="38">
        <v>926264</v>
      </c>
      <c r="W90" s="34">
        <f t="shared" si="9"/>
        <v>780932.16666666663</v>
      </c>
      <c r="X90" s="20">
        <f t="shared" si="10"/>
        <v>82181266403.805542</v>
      </c>
      <c r="Y90" s="39">
        <f t="shared" si="11"/>
        <v>82181.266403805537</v>
      </c>
      <c r="Z90" s="46">
        <v>13</v>
      </c>
    </row>
    <row r="91" spans="1:26" x14ac:dyDescent="0.7">
      <c r="A91" s="4">
        <v>8</v>
      </c>
      <c r="B91" s="5" t="s">
        <v>162</v>
      </c>
      <c r="C91" s="6" t="s">
        <v>163</v>
      </c>
      <c r="D91" s="5" t="s">
        <v>164</v>
      </c>
      <c r="E91" s="7" t="s">
        <v>92</v>
      </c>
      <c r="F91" s="8">
        <v>1154</v>
      </c>
      <c r="G91" s="14" t="s">
        <v>165</v>
      </c>
      <c r="H91" s="15">
        <v>258303</v>
      </c>
      <c r="I91" s="22">
        <v>1154</v>
      </c>
      <c r="J91" s="30">
        <v>169927</v>
      </c>
      <c r="K91" s="30">
        <v>169419</v>
      </c>
      <c r="L91" s="30">
        <v>164272</v>
      </c>
      <c r="M91" s="30">
        <v>171537</v>
      </c>
      <c r="N91" s="30">
        <v>179179</v>
      </c>
      <c r="O91" s="30">
        <v>194343</v>
      </c>
      <c r="P91" s="34">
        <f t="shared" si="8"/>
        <v>174779.5</v>
      </c>
      <c r="Q91" s="38">
        <v>742185</v>
      </c>
      <c r="R91" s="38">
        <v>803179</v>
      </c>
      <c r="S91" s="38">
        <v>726253</v>
      </c>
      <c r="T91" s="38">
        <v>756497</v>
      </c>
      <c r="U91" s="38">
        <v>1031571</v>
      </c>
      <c r="V91" s="38">
        <v>816465</v>
      </c>
      <c r="W91" s="34">
        <f t="shared" si="9"/>
        <v>812691.66666666663</v>
      </c>
      <c r="X91" s="20">
        <f t="shared" si="10"/>
        <v>142041843154.16666</v>
      </c>
      <c r="Y91" s="39">
        <f t="shared" si="11"/>
        <v>142041.84315416665</v>
      </c>
      <c r="Z91" s="46">
        <v>13</v>
      </c>
    </row>
  </sheetData>
  <sortState xmlns:xlrd2="http://schemas.microsoft.com/office/spreadsheetml/2017/richdata2" ref="A4:Z91">
    <sortCondition ref="Y4:Y91" customList="1,2,3,4,5,6,7,8,9,10,11,12,13,14,15,16,17,18,19,20,21,22,23,24,25,26,27,28,29,30,31"/>
  </sortState>
  <mergeCells count="15">
    <mergeCell ref="F1:G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X2:X3"/>
    <mergeCell ref="Z2:Z3"/>
    <mergeCell ref="J2:P2"/>
    <mergeCell ref="Q2:W2"/>
    <mergeCell ref="Y2:Y3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7C1E-82F2-4C5F-AB89-26D39C8C5CC7}">
  <dimension ref="A1:O91"/>
  <sheetViews>
    <sheetView tabSelected="1" workbookViewId="0">
      <selection activeCell="H7" sqref="H7"/>
    </sheetView>
  </sheetViews>
  <sheetFormatPr defaultColWidth="8.69921875" defaultRowHeight="24.6" x14ac:dyDescent="0.7"/>
  <cols>
    <col min="1" max="1" width="4.69921875" style="3" customWidth="1"/>
    <col min="2" max="2" width="8.19921875" style="3" bestFit="1" customWidth="1"/>
    <col min="3" max="3" width="6.8984375" style="3" customWidth="1"/>
    <col min="4" max="4" width="23.69921875" style="3" bestFit="1" customWidth="1"/>
    <col min="5" max="5" width="7.296875" style="3" customWidth="1"/>
    <col min="6" max="6" width="8" style="3" customWidth="1"/>
    <col min="7" max="7" width="21.09765625" style="3" customWidth="1"/>
    <col min="8" max="8" width="10.19921875" style="13" customWidth="1"/>
    <col min="9" max="9" width="10.19921875" style="24" customWidth="1"/>
    <col min="10" max="10" width="23.296875" style="3" bestFit="1" customWidth="1"/>
    <col min="11" max="11" width="24.8984375" style="3" customWidth="1"/>
    <col min="12" max="12" width="6.296875" style="3" bestFit="1" customWidth="1"/>
    <col min="13" max="13" width="8.69921875" style="3"/>
    <col min="14" max="14" width="6.296875" style="67" customWidth="1"/>
    <col min="15" max="15" width="15.09765625" style="68" customWidth="1"/>
    <col min="16" max="16384" width="8.69921875" style="3"/>
  </cols>
  <sheetData>
    <row r="1" spans="1:15" x14ac:dyDescent="0.7">
      <c r="A1" s="100" t="s">
        <v>453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5" ht="26.4" customHeight="1" x14ac:dyDescent="0.7">
      <c r="A2" s="98" t="s">
        <v>0</v>
      </c>
      <c r="B2" s="98" t="s">
        <v>1</v>
      </c>
      <c r="C2" s="98" t="s">
        <v>2</v>
      </c>
      <c r="D2" s="98" t="s">
        <v>3</v>
      </c>
      <c r="E2" s="98" t="s">
        <v>4</v>
      </c>
      <c r="F2" s="99" t="s">
        <v>5</v>
      </c>
      <c r="G2" s="99" t="s">
        <v>6</v>
      </c>
      <c r="H2" s="89" t="s">
        <v>7</v>
      </c>
      <c r="I2" s="90" t="s">
        <v>211</v>
      </c>
      <c r="J2" s="96" t="s">
        <v>312</v>
      </c>
      <c r="K2" s="96" t="s">
        <v>437</v>
      </c>
      <c r="L2" s="92" t="s">
        <v>313</v>
      </c>
      <c r="N2" s="71" t="s">
        <v>438</v>
      </c>
      <c r="O2" s="71" t="s">
        <v>439</v>
      </c>
    </row>
    <row r="3" spans="1:15" ht="26.4" customHeight="1" x14ac:dyDescent="0.7">
      <c r="A3" s="98"/>
      <c r="B3" s="98"/>
      <c r="C3" s="98"/>
      <c r="D3" s="98"/>
      <c r="E3" s="98"/>
      <c r="F3" s="99"/>
      <c r="G3" s="99"/>
      <c r="H3" s="89"/>
      <c r="I3" s="90"/>
      <c r="J3" s="96"/>
      <c r="K3" s="96"/>
      <c r="L3" s="92"/>
      <c r="N3" s="69">
        <v>1</v>
      </c>
      <c r="O3" s="70" t="s">
        <v>440</v>
      </c>
    </row>
    <row r="4" spans="1:15" x14ac:dyDescent="0.7">
      <c r="A4" s="47">
        <v>8</v>
      </c>
      <c r="B4" s="40" t="s">
        <v>162</v>
      </c>
      <c r="C4" s="41" t="s">
        <v>163</v>
      </c>
      <c r="D4" s="40" t="s">
        <v>164</v>
      </c>
      <c r="E4" s="48" t="s">
        <v>92</v>
      </c>
      <c r="F4" s="49">
        <v>1154</v>
      </c>
      <c r="G4" s="43" t="s">
        <v>165</v>
      </c>
      <c r="H4" s="50">
        <v>258303</v>
      </c>
      <c r="I4" s="42">
        <v>1154</v>
      </c>
      <c r="J4" s="44">
        <v>142041843154.16666</v>
      </c>
      <c r="K4" s="44">
        <v>142041.84315416665</v>
      </c>
      <c r="L4" s="45">
        <v>13</v>
      </c>
      <c r="N4" s="69">
        <v>2</v>
      </c>
      <c r="O4" s="70" t="s">
        <v>441</v>
      </c>
    </row>
    <row r="5" spans="1:15" ht="20.55" customHeight="1" x14ac:dyDescent="0.7">
      <c r="A5" s="51">
        <v>8</v>
      </c>
      <c r="B5" s="52" t="s">
        <v>149</v>
      </c>
      <c r="C5" s="53" t="s">
        <v>150</v>
      </c>
      <c r="D5" s="60" t="s">
        <v>151</v>
      </c>
      <c r="E5" s="61" t="s">
        <v>11</v>
      </c>
      <c r="F5" s="62">
        <v>379</v>
      </c>
      <c r="G5" s="63" t="s">
        <v>12</v>
      </c>
      <c r="H5" s="64">
        <v>101105</v>
      </c>
      <c r="I5" s="65">
        <v>379</v>
      </c>
      <c r="J5" s="39">
        <v>11143260397.333334</v>
      </c>
      <c r="K5" s="39">
        <v>11143.260397333333</v>
      </c>
      <c r="L5" s="59">
        <v>12</v>
      </c>
      <c r="N5" s="69">
        <v>3</v>
      </c>
      <c r="O5" s="70" t="s">
        <v>442</v>
      </c>
    </row>
    <row r="6" spans="1:15" x14ac:dyDescent="0.7">
      <c r="A6" s="51">
        <v>8</v>
      </c>
      <c r="B6" s="52" t="s">
        <v>58</v>
      </c>
      <c r="C6" s="53" t="s">
        <v>59</v>
      </c>
      <c r="D6" s="52" t="s">
        <v>60</v>
      </c>
      <c r="E6" s="54" t="s">
        <v>11</v>
      </c>
      <c r="F6" s="55">
        <v>502</v>
      </c>
      <c r="G6" s="56" t="s">
        <v>61</v>
      </c>
      <c r="H6" s="57">
        <v>92386</v>
      </c>
      <c r="I6" s="58">
        <v>502</v>
      </c>
      <c r="J6" s="39">
        <v>30575003601.283337</v>
      </c>
      <c r="K6" s="39">
        <v>30575.003601283337</v>
      </c>
      <c r="L6" s="59">
        <v>12</v>
      </c>
      <c r="N6" s="69">
        <v>4</v>
      </c>
      <c r="O6" s="70" t="s">
        <v>443</v>
      </c>
    </row>
    <row r="7" spans="1:15" x14ac:dyDescent="0.7">
      <c r="A7" s="51">
        <v>8</v>
      </c>
      <c r="B7" s="52" t="s">
        <v>129</v>
      </c>
      <c r="C7" s="53" t="s">
        <v>130</v>
      </c>
      <c r="D7" s="52" t="s">
        <v>131</v>
      </c>
      <c r="E7" s="54" t="s">
        <v>11</v>
      </c>
      <c r="F7" s="55">
        <v>420</v>
      </c>
      <c r="G7" s="56" t="s">
        <v>61</v>
      </c>
      <c r="H7" s="57">
        <v>112292</v>
      </c>
      <c r="I7" s="58">
        <v>420</v>
      </c>
      <c r="J7" s="39">
        <v>21978636321.200001</v>
      </c>
      <c r="K7" s="39">
        <v>21978.6363212</v>
      </c>
      <c r="L7" s="59">
        <v>12</v>
      </c>
      <c r="N7" s="69">
        <v>5</v>
      </c>
      <c r="O7" s="70" t="s">
        <v>444</v>
      </c>
    </row>
    <row r="8" spans="1:15" ht="20.55" customHeight="1" x14ac:dyDescent="0.7">
      <c r="A8" s="47">
        <v>8</v>
      </c>
      <c r="B8" s="40" t="s">
        <v>89</v>
      </c>
      <c r="C8" s="41" t="s">
        <v>90</v>
      </c>
      <c r="D8" s="40" t="s">
        <v>91</v>
      </c>
      <c r="E8" s="48" t="s">
        <v>92</v>
      </c>
      <c r="F8" s="49">
        <v>909</v>
      </c>
      <c r="G8" s="43" t="s">
        <v>93</v>
      </c>
      <c r="H8" s="50">
        <v>142594</v>
      </c>
      <c r="I8" s="42">
        <v>909</v>
      </c>
      <c r="J8" s="44">
        <v>82181266403.805542</v>
      </c>
      <c r="K8" s="44">
        <v>82181.266403805537</v>
      </c>
      <c r="L8" s="45">
        <v>13</v>
      </c>
      <c r="N8" s="69">
        <v>6</v>
      </c>
      <c r="O8" s="70" t="s">
        <v>445</v>
      </c>
    </row>
    <row r="9" spans="1:15" x14ac:dyDescent="0.7">
      <c r="A9" s="51">
        <v>8</v>
      </c>
      <c r="B9" s="52" t="s">
        <v>8</v>
      </c>
      <c r="C9" s="53" t="s">
        <v>9</v>
      </c>
      <c r="D9" s="52" t="s">
        <v>10</v>
      </c>
      <c r="E9" s="54" t="s">
        <v>11</v>
      </c>
      <c r="F9" s="55">
        <v>369</v>
      </c>
      <c r="G9" s="56" t="s">
        <v>12</v>
      </c>
      <c r="H9" s="57">
        <v>106378</v>
      </c>
      <c r="I9" s="58">
        <v>369</v>
      </c>
      <c r="J9" s="39">
        <v>14643973147.652781</v>
      </c>
      <c r="K9" s="39">
        <v>14643.973147652781</v>
      </c>
      <c r="L9" s="59">
        <v>12</v>
      </c>
      <c r="N9" s="69">
        <v>7</v>
      </c>
      <c r="O9" s="70" t="s">
        <v>446</v>
      </c>
    </row>
    <row r="10" spans="1:15" x14ac:dyDescent="0.7">
      <c r="A10" s="51">
        <v>8</v>
      </c>
      <c r="B10" s="52" t="s">
        <v>149</v>
      </c>
      <c r="C10" s="53" t="s">
        <v>152</v>
      </c>
      <c r="D10" s="52" t="s">
        <v>153</v>
      </c>
      <c r="E10" s="54" t="s">
        <v>15</v>
      </c>
      <c r="F10" s="55">
        <v>70</v>
      </c>
      <c r="G10" s="56" t="s">
        <v>30</v>
      </c>
      <c r="H10" s="57">
        <v>69140</v>
      </c>
      <c r="I10" s="58">
        <v>70</v>
      </c>
      <c r="J10" s="39">
        <v>544528109.13722229</v>
      </c>
      <c r="K10" s="39">
        <v>544.52810913722226</v>
      </c>
      <c r="L10" s="59">
        <v>8</v>
      </c>
      <c r="N10" s="69">
        <v>8</v>
      </c>
      <c r="O10" s="70" t="s">
        <v>447</v>
      </c>
    </row>
    <row r="11" spans="1:15" ht="20.55" customHeight="1" x14ac:dyDescent="0.7">
      <c r="A11" s="51">
        <v>8</v>
      </c>
      <c r="B11" s="52" t="s">
        <v>149</v>
      </c>
      <c r="C11" s="53" t="s">
        <v>154</v>
      </c>
      <c r="D11" s="52" t="s">
        <v>155</v>
      </c>
      <c r="E11" s="54" t="s">
        <v>15</v>
      </c>
      <c r="F11" s="55">
        <v>40</v>
      </c>
      <c r="G11" s="56" t="s">
        <v>16</v>
      </c>
      <c r="H11" s="57">
        <v>46890</v>
      </c>
      <c r="I11" s="58">
        <v>40</v>
      </c>
      <c r="J11" s="39">
        <v>281856001.83999997</v>
      </c>
      <c r="K11" s="39">
        <v>281.85600183999998</v>
      </c>
      <c r="L11" s="59">
        <v>6</v>
      </c>
      <c r="N11" s="69">
        <v>9</v>
      </c>
      <c r="O11" s="70" t="s">
        <v>448</v>
      </c>
    </row>
    <row r="12" spans="1:15" x14ac:dyDescent="0.7">
      <c r="A12" s="47">
        <v>8</v>
      </c>
      <c r="B12" s="40" t="s">
        <v>149</v>
      </c>
      <c r="C12" s="41" t="s">
        <v>156</v>
      </c>
      <c r="D12" s="40" t="s">
        <v>157</v>
      </c>
      <c r="E12" s="48" t="s">
        <v>15</v>
      </c>
      <c r="F12" s="49">
        <v>90</v>
      </c>
      <c r="G12" s="43" t="s">
        <v>30</v>
      </c>
      <c r="H12" s="50">
        <v>81383</v>
      </c>
      <c r="I12" s="42">
        <v>90</v>
      </c>
      <c r="J12" s="44">
        <v>966869900.13166678</v>
      </c>
      <c r="K12" s="44">
        <v>966.86990013166678</v>
      </c>
      <c r="L12" s="45">
        <v>9</v>
      </c>
      <c r="N12" s="69">
        <v>10</v>
      </c>
      <c r="O12" s="70" t="s">
        <v>449</v>
      </c>
    </row>
    <row r="13" spans="1:15" x14ac:dyDescent="0.7">
      <c r="A13" s="51">
        <v>8</v>
      </c>
      <c r="B13" s="52" t="s">
        <v>149</v>
      </c>
      <c r="C13" s="53" t="s">
        <v>158</v>
      </c>
      <c r="D13" s="52" t="s">
        <v>159</v>
      </c>
      <c r="E13" s="54" t="s">
        <v>15</v>
      </c>
      <c r="F13" s="55">
        <v>40</v>
      </c>
      <c r="G13" s="56" t="s">
        <v>16</v>
      </c>
      <c r="H13" s="57">
        <v>53162</v>
      </c>
      <c r="I13" s="58">
        <v>40</v>
      </c>
      <c r="J13" s="39">
        <v>267642278.73333335</v>
      </c>
      <c r="K13" s="39">
        <v>267.64227873333334</v>
      </c>
      <c r="L13" s="59">
        <v>6</v>
      </c>
      <c r="N13" s="69">
        <v>11</v>
      </c>
      <c r="O13" s="70" t="s">
        <v>450</v>
      </c>
    </row>
    <row r="14" spans="1:15" ht="20.55" customHeight="1" x14ac:dyDescent="0.7">
      <c r="A14" s="47">
        <v>8</v>
      </c>
      <c r="B14" s="40" t="s">
        <v>162</v>
      </c>
      <c r="C14" s="41" t="s">
        <v>166</v>
      </c>
      <c r="D14" s="40" t="s">
        <v>167</v>
      </c>
      <c r="E14" s="48" t="s">
        <v>15</v>
      </c>
      <c r="F14" s="49">
        <v>60</v>
      </c>
      <c r="G14" s="43" t="s">
        <v>16</v>
      </c>
      <c r="H14" s="50">
        <v>51023</v>
      </c>
      <c r="I14" s="42">
        <v>60</v>
      </c>
      <c r="J14" s="44">
        <v>439197201.0688889</v>
      </c>
      <c r="K14" s="44">
        <v>439.19720106888889</v>
      </c>
      <c r="L14" s="45">
        <v>7</v>
      </c>
      <c r="N14" s="69">
        <v>12</v>
      </c>
      <c r="O14" s="70" t="s">
        <v>451</v>
      </c>
    </row>
    <row r="15" spans="1:15" x14ac:dyDescent="0.7">
      <c r="A15" s="47">
        <v>8</v>
      </c>
      <c r="B15" s="40" t="s">
        <v>162</v>
      </c>
      <c r="C15" s="41" t="s">
        <v>168</v>
      </c>
      <c r="D15" s="40" t="s">
        <v>169</v>
      </c>
      <c r="E15" s="48" t="s">
        <v>15</v>
      </c>
      <c r="F15" s="49">
        <v>60</v>
      </c>
      <c r="G15" s="43" t="s">
        <v>16</v>
      </c>
      <c r="H15" s="50">
        <v>49182</v>
      </c>
      <c r="I15" s="42">
        <v>60</v>
      </c>
      <c r="J15" s="44">
        <v>362125115.66861111</v>
      </c>
      <c r="K15" s="44">
        <v>362.1251156686111</v>
      </c>
      <c r="L15" s="45">
        <v>7</v>
      </c>
      <c r="N15" s="69">
        <v>13</v>
      </c>
      <c r="O15" s="70" t="s">
        <v>452</v>
      </c>
    </row>
    <row r="16" spans="1:15" x14ac:dyDescent="0.7">
      <c r="A16" s="47">
        <v>8</v>
      </c>
      <c r="B16" s="40" t="s">
        <v>162</v>
      </c>
      <c r="C16" s="41" t="s">
        <v>170</v>
      </c>
      <c r="D16" s="40" t="s">
        <v>171</v>
      </c>
      <c r="E16" s="48" t="s">
        <v>11</v>
      </c>
      <c r="F16" s="49">
        <v>288</v>
      </c>
      <c r="G16" s="43" t="s">
        <v>108</v>
      </c>
      <c r="H16" s="50">
        <v>83829</v>
      </c>
      <c r="I16" s="42">
        <v>288</v>
      </c>
      <c r="J16" s="44">
        <v>6349697801.8833323</v>
      </c>
      <c r="K16" s="44">
        <v>6349.6978018833324</v>
      </c>
      <c r="L16" s="45">
        <v>11</v>
      </c>
    </row>
    <row r="17" spans="1:12" ht="20.55" customHeight="1" x14ac:dyDescent="0.7">
      <c r="A17" s="47">
        <v>8</v>
      </c>
      <c r="B17" s="40" t="s">
        <v>162</v>
      </c>
      <c r="C17" s="41" t="s">
        <v>172</v>
      </c>
      <c r="D17" s="40" t="s">
        <v>173</v>
      </c>
      <c r="E17" s="48" t="s">
        <v>15</v>
      </c>
      <c r="F17" s="49">
        <v>8</v>
      </c>
      <c r="G17" s="43" t="s">
        <v>40</v>
      </c>
      <c r="H17" s="50">
        <v>4063</v>
      </c>
      <c r="I17" s="42">
        <v>8</v>
      </c>
      <c r="J17" s="44">
        <v>6121012.2477777768</v>
      </c>
      <c r="K17" s="44">
        <v>6.1210122477777764</v>
      </c>
      <c r="L17" s="45">
        <v>1</v>
      </c>
    </row>
    <row r="18" spans="1:12" x14ac:dyDescent="0.7">
      <c r="A18" s="51">
        <v>8</v>
      </c>
      <c r="B18" s="52" t="s">
        <v>162</v>
      </c>
      <c r="C18" s="53" t="s">
        <v>174</v>
      </c>
      <c r="D18" s="52" t="s">
        <v>175</v>
      </c>
      <c r="E18" s="54" t="s">
        <v>15</v>
      </c>
      <c r="F18" s="55">
        <v>40</v>
      </c>
      <c r="G18" s="56" t="s">
        <v>16</v>
      </c>
      <c r="H18" s="57">
        <v>36493</v>
      </c>
      <c r="I18" s="58">
        <v>40</v>
      </c>
      <c r="J18" s="39">
        <v>257652737.9416666</v>
      </c>
      <c r="K18" s="39">
        <v>257.6527379416666</v>
      </c>
      <c r="L18" s="59">
        <v>6</v>
      </c>
    </row>
    <row r="19" spans="1:12" x14ac:dyDescent="0.7">
      <c r="A19" s="51">
        <v>8</v>
      </c>
      <c r="B19" s="52" t="s">
        <v>162</v>
      </c>
      <c r="C19" s="53" t="s">
        <v>176</v>
      </c>
      <c r="D19" s="52" t="s">
        <v>177</v>
      </c>
      <c r="E19" s="54" t="s">
        <v>15</v>
      </c>
      <c r="F19" s="55">
        <v>120</v>
      </c>
      <c r="G19" s="56" t="s">
        <v>37</v>
      </c>
      <c r="H19" s="57">
        <v>90942</v>
      </c>
      <c r="I19" s="58">
        <v>120</v>
      </c>
      <c r="J19" s="39">
        <v>1955395114.425</v>
      </c>
      <c r="K19" s="39">
        <v>1955.395114425</v>
      </c>
      <c r="L19" s="59">
        <v>10</v>
      </c>
    </row>
    <row r="20" spans="1:12" ht="20.55" customHeight="1" x14ac:dyDescent="0.7">
      <c r="A20" s="47">
        <v>8</v>
      </c>
      <c r="B20" s="40" t="s">
        <v>162</v>
      </c>
      <c r="C20" s="41" t="s">
        <v>178</v>
      </c>
      <c r="D20" s="40" t="s">
        <v>179</v>
      </c>
      <c r="E20" s="48" t="s">
        <v>15</v>
      </c>
      <c r="F20" s="49">
        <v>30</v>
      </c>
      <c r="G20" s="43" t="s">
        <v>21</v>
      </c>
      <c r="H20" s="50">
        <v>24948</v>
      </c>
      <c r="I20" s="42">
        <v>30</v>
      </c>
      <c r="J20" s="44">
        <v>124906034.34583336</v>
      </c>
      <c r="K20" s="44">
        <v>124.90603434583336</v>
      </c>
      <c r="L20" s="45">
        <v>3</v>
      </c>
    </row>
    <row r="21" spans="1:12" x14ac:dyDescent="0.7">
      <c r="A21" s="47">
        <v>8</v>
      </c>
      <c r="B21" s="40" t="s">
        <v>162</v>
      </c>
      <c r="C21" s="41" t="s">
        <v>180</v>
      </c>
      <c r="D21" s="40" t="s">
        <v>181</v>
      </c>
      <c r="E21" s="48" t="s">
        <v>15</v>
      </c>
      <c r="F21" s="49">
        <v>30</v>
      </c>
      <c r="G21" s="43" t="s">
        <v>21</v>
      </c>
      <c r="H21" s="50">
        <v>29634</v>
      </c>
      <c r="I21" s="42">
        <v>30</v>
      </c>
      <c r="J21" s="44">
        <v>114371070.40499997</v>
      </c>
      <c r="K21" s="44">
        <v>114.37107040499997</v>
      </c>
      <c r="L21" s="45">
        <v>3</v>
      </c>
    </row>
    <row r="22" spans="1:12" x14ac:dyDescent="0.7">
      <c r="A22" s="47">
        <v>8</v>
      </c>
      <c r="B22" s="40" t="s">
        <v>162</v>
      </c>
      <c r="C22" s="41" t="s">
        <v>182</v>
      </c>
      <c r="D22" s="40" t="s">
        <v>183</v>
      </c>
      <c r="E22" s="48" t="s">
        <v>15</v>
      </c>
      <c r="F22" s="49">
        <v>30</v>
      </c>
      <c r="G22" s="43" t="s">
        <v>16</v>
      </c>
      <c r="H22" s="50">
        <v>36267</v>
      </c>
      <c r="I22" s="42">
        <v>30</v>
      </c>
      <c r="J22" s="44">
        <v>212076810.58805558</v>
      </c>
      <c r="K22" s="44">
        <v>212.07681058805559</v>
      </c>
      <c r="L22" s="45">
        <v>5</v>
      </c>
    </row>
    <row r="23" spans="1:12" ht="20.55" customHeight="1" x14ac:dyDescent="0.7">
      <c r="A23" s="47">
        <v>8</v>
      </c>
      <c r="B23" s="40" t="s">
        <v>162</v>
      </c>
      <c r="C23" s="41" t="s">
        <v>184</v>
      </c>
      <c r="D23" s="40" t="s">
        <v>185</v>
      </c>
      <c r="E23" s="48" t="s">
        <v>15</v>
      </c>
      <c r="F23" s="49">
        <v>55</v>
      </c>
      <c r="G23" s="43" t="s">
        <v>16</v>
      </c>
      <c r="H23" s="50">
        <v>43198</v>
      </c>
      <c r="I23" s="42">
        <v>55</v>
      </c>
      <c r="J23" s="44">
        <v>357561964.66222221</v>
      </c>
      <c r="K23" s="44">
        <v>357.56196466222218</v>
      </c>
      <c r="L23" s="45">
        <v>7</v>
      </c>
    </row>
    <row r="24" spans="1:12" x14ac:dyDescent="0.7">
      <c r="A24" s="51">
        <v>8</v>
      </c>
      <c r="B24" s="52" t="s">
        <v>162</v>
      </c>
      <c r="C24" s="53" t="s">
        <v>186</v>
      </c>
      <c r="D24" s="52" t="s">
        <v>187</v>
      </c>
      <c r="E24" s="54" t="s">
        <v>15</v>
      </c>
      <c r="F24" s="55">
        <v>126</v>
      </c>
      <c r="G24" s="56" t="s">
        <v>37</v>
      </c>
      <c r="H24" s="57">
        <v>86089</v>
      </c>
      <c r="I24" s="58">
        <v>126</v>
      </c>
      <c r="J24" s="39">
        <v>1971635727.4233332</v>
      </c>
      <c r="K24" s="39">
        <v>1971.6357274233333</v>
      </c>
      <c r="L24" s="59">
        <v>10</v>
      </c>
    </row>
    <row r="25" spans="1:12" x14ac:dyDescent="0.7">
      <c r="A25" s="47">
        <v>8</v>
      </c>
      <c r="B25" s="40" t="s">
        <v>162</v>
      </c>
      <c r="C25" s="41" t="s">
        <v>188</v>
      </c>
      <c r="D25" s="40" t="s">
        <v>189</v>
      </c>
      <c r="E25" s="48" t="s">
        <v>15</v>
      </c>
      <c r="F25" s="49">
        <v>60</v>
      </c>
      <c r="G25" s="43" t="s">
        <v>16</v>
      </c>
      <c r="H25" s="50">
        <v>46721</v>
      </c>
      <c r="I25" s="42">
        <v>60</v>
      </c>
      <c r="J25" s="44">
        <v>485642620.05666673</v>
      </c>
      <c r="K25" s="44">
        <v>485.64262005666671</v>
      </c>
      <c r="L25" s="45">
        <v>7</v>
      </c>
    </row>
    <row r="26" spans="1:12" ht="20.55" customHeight="1" x14ac:dyDescent="0.7">
      <c r="A26" s="51">
        <v>8</v>
      </c>
      <c r="B26" s="52" t="s">
        <v>162</v>
      </c>
      <c r="C26" s="53" t="s">
        <v>190</v>
      </c>
      <c r="D26" s="52" t="s">
        <v>191</v>
      </c>
      <c r="E26" s="54" t="s">
        <v>15</v>
      </c>
      <c r="F26" s="55">
        <v>114</v>
      </c>
      <c r="G26" s="56" t="s">
        <v>37</v>
      </c>
      <c r="H26" s="57">
        <v>88241</v>
      </c>
      <c r="I26" s="58">
        <v>114</v>
      </c>
      <c r="J26" s="39">
        <v>1395564443.28</v>
      </c>
      <c r="K26" s="39">
        <v>1395.56444328</v>
      </c>
      <c r="L26" s="59">
        <v>10</v>
      </c>
    </row>
    <row r="27" spans="1:12" x14ac:dyDescent="0.7">
      <c r="A27" s="47">
        <v>8</v>
      </c>
      <c r="B27" s="40" t="s">
        <v>162</v>
      </c>
      <c r="C27" s="41" t="s">
        <v>192</v>
      </c>
      <c r="D27" s="40" t="s">
        <v>193</v>
      </c>
      <c r="E27" s="48" t="s">
        <v>15</v>
      </c>
      <c r="F27" s="49">
        <v>30</v>
      </c>
      <c r="G27" s="43" t="s">
        <v>21</v>
      </c>
      <c r="H27" s="50">
        <v>22343</v>
      </c>
      <c r="I27" s="42">
        <v>30</v>
      </c>
      <c r="J27" s="44">
        <v>109872075.89222221</v>
      </c>
      <c r="K27" s="44">
        <v>109.87207589222221</v>
      </c>
      <c r="L27" s="45">
        <v>3</v>
      </c>
    </row>
    <row r="28" spans="1:12" x14ac:dyDescent="0.7">
      <c r="A28" s="51">
        <v>8</v>
      </c>
      <c r="B28" s="52" t="s">
        <v>162</v>
      </c>
      <c r="C28" s="53" t="s">
        <v>194</v>
      </c>
      <c r="D28" s="52" t="s">
        <v>195</v>
      </c>
      <c r="E28" s="54" t="s">
        <v>15</v>
      </c>
      <c r="F28" s="55">
        <v>30</v>
      </c>
      <c r="G28" s="56" t="s">
        <v>21</v>
      </c>
      <c r="H28" s="57">
        <v>21043</v>
      </c>
      <c r="I28" s="58">
        <v>30</v>
      </c>
      <c r="J28" s="39">
        <v>84066601.400000006</v>
      </c>
      <c r="K28" s="39">
        <v>84.06660140000001</v>
      </c>
      <c r="L28" s="59">
        <v>2</v>
      </c>
    </row>
    <row r="29" spans="1:12" ht="20.55" customHeight="1" x14ac:dyDescent="0.7">
      <c r="A29" s="51">
        <v>8</v>
      </c>
      <c r="B29" s="52" t="s">
        <v>162</v>
      </c>
      <c r="C29" s="53" t="s">
        <v>196</v>
      </c>
      <c r="D29" s="52" t="s">
        <v>197</v>
      </c>
      <c r="E29" s="54" t="s">
        <v>15</v>
      </c>
      <c r="F29" s="55">
        <v>30</v>
      </c>
      <c r="G29" s="56" t="s">
        <v>21</v>
      </c>
      <c r="H29" s="57">
        <v>23638</v>
      </c>
      <c r="I29" s="58">
        <v>30</v>
      </c>
      <c r="J29" s="39">
        <v>83130562.112499997</v>
      </c>
      <c r="K29" s="39">
        <v>83.130562112500002</v>
      </c>
      <c r="L29" s="59">
        <v>2</v>
      </c>
    </row>
    <row r="30" spans="1:12" x14ac:dyDescent="0.7">
      <c r="A30" s="47">
        <v>8</v>
      </c>
      <c r="B30" s="40" t="s">
        <v>162</v>
      </c>
      <c r="C30" s="41" t="s">
        <v>198</v>
      </c>
      <c r="D30" s="40" t="s">
        <v>199</v>
      </c>
      <c r="E30" s="48" t="s">
        <v>15</v>
      </c>
      <c r="F30" s="49">
        <v>30</v>
      </c>
      <c r="G30" s="43" t="s">
        <v>21</v>
      </c>
      <c r="H30" s="50">
        <v>19451</v>
      </c>
      <c r="I30" s="42">
        <v>30</v>
      </c>
      <c r="J30" s="44">
        <v>105340092.48888889</v>
      </c>
      <c r="K30" s="44">
        <v>105.34009248888889</v>
      </c>
      <c r="L30" s="45">
        <v>3</v>
      </c>
    </row>
    <row r="31" spans="1:12" x14ac:dyDescent="0.7">
      <c r="A31" s="47">
        <v>8</v>
      </c>
      <c r="B31" s="40" t="s">
        <v>58</v>
      </c>
      <c r="C31" s="41" t="s">
        <v>62</v>
      </c>
      <c r="D31" s="40" t="s">
        <v>63</v>
      </c>
      <c r="E31" s="48" t="s">
        <v>15</v>
      </c>
      <c r="F31" s="49">
        <v>40</v>
      </c>
      <c r="G31" s="43" t="s">
        <v>21</v>
      </c>
      <c r="H31" s="50">
        <v>21566</v>
      </c>
      <c r="I31" s="42">
        <v>40</v>
      </c>
      <c r="J31" s="44">
        <v>145380719.97777778</v>
      </c>
      <c r="K31" s="44">
        <v>145.38071997777777</v>
      </c>
      <c r="L31" s="45">
        <v>3</v>
      </c>
    </row>
    <row r="32" spans="1:12" ht="20.55" customHeight="1" x14ac:dyDescent="0.7">
      <c r="A32" s="51">
        <v>8</v>
      </c>
      <c r="B32" s="52" t="s">
        <v>58</v>
      </c>
      <c r="C32" s="53" t="s">
        <v>64</v>
      </c>
      <c r="D32" s="52" t="s">
        <v>65</v>
      </c>
      <c r="E32" s="54" t="s">
        <v>15</v>
      </c>
      <c r="F32" s="55">
        <v>59</v>
      </c>
      <c r="G32" s="56" t="s">
        <v>16</v>
      </c>
      <c r="H32" s="57">
        <v>47483</v>
      </c>
      <c r="I32" s="58">
        <v>59</v>
      </c>
      <c r="J32" s="39">
        <v>524961473.88055557</v>
      </c>
      <c r="K32" s="39">
        <v>524.96147388055556</v>
      </c>
      <c r="L32" s="59">
        <v>8</v>
      </c>
    </row>
    <row r="33" spans="1:12" x14ac:dyDescent="0.7">
      <c r="A33" s="51">
        <v>8</v>
      </c>
      <c r="B33" s="52" t="s">
        <v>58</v>
      </c>
      <c r="C33" s="53" t="s">
        <v>66</v>
      </c>
      <c r="D33" s="52" t="s">
        <v>67</v>
      </c>
      <c r="E33" s="54" t="s">
        <v>15</v>
      </c>
      <c r="F33" s="55">
        <v>34</v>
      </c>
      <c r="G33" s="56" t="s">
        <v>16</v>
      </c>
      <c r="H33" s="57">
        <v>35158</v>
      </c>
      <c r="I33" s="58">
        <v>34</v>
      </c>
      <c r="J33" s="39">
        <v>271523344.07250005</v>
      </c>
      <c r="K33" s="39">
        <v>271.52334407250004</v>
      </c>
      <c r="L33" s="59">
        <v>6</v>
      </c>
    </row>
    <row r="34" spans="1:12" x14ac:dyDescent="0.7">
      <c r="A34" s="47">
        <v>8</v>
      </c>
      <c r="B34" s="40" t="s">
        <v>58</v>
      </c>
      <c r="C34" s="41" t="s">
        <v>68</v>
      </c>
      <c r="D34" s="40" t="s">
        <v>69</v>
      </c>
      <c r="E34" s="48" t="s">
        <v>15</v>
      </c>
      <c r="F34" s="49">
        <v>30</v>
      </c>
      <c r="G34" s="43" t="s">
        <v>40</v>
      </c>
      <c r="H34" s="50">
        <v>8768</v>
      </c>
      <c r="I34" s="42">
        <v>30</v>
      </c>
      <c r="J34" s="44">
        <v>34004814.200000003</v>
      </c>
      <c r="K34" s="44">
        <v>34.004814200000006</v>
      </c>
      <c r="L34" s="45">
        <v>1</v>
      </c>
    </row>
    <row r="35" spans="1:12" ht="20.55" customHeight="1" x14ac:dyDescent="0.7">
      <c r="A35" s="47">
        <v>8</v>
      </c>
      <c r="B35" s="40" t="s">
        <v>58</v>
      </c>
      <c r="C35" s="41" t="s">
        <v>70</v>
      </c>
      <c r="D35" s="40" t="s">
        <v>71</v>
      </c>
      <c r="E35" s="48" t="s">
        <v>15</v>
      </c>
      <c r="F35" s="49">
        <v>42</v>
      </c>
      <c r="G35" s="43" t="s">
        <v>21</v>
      </c>
      <c r="H35" s="50">
        <v>18002</v>
      </c>
      <c r="I35" s="42">
        <v>32</v>
      </c>
      <c r="J35" s="44">
        <v>109463930.31277779</v>
      </c>
      <c r="K35" s="44">
        <v>109.46393031277779</v>
      </c>
      <c r="L35" s="45">
        <v>3</v>
      </c>
    </row>
    <row r="36" spans="1:12" x14ac:dyDescent="0.7">
      <c r="A36" s="51">
        <v>8</v>
      </c>
      <c r="B36" s="52" t="s">
        <v>58</v>
      </c>
      <c r="C36" s="53" t="s">
        <v>72</v>
      </c>
      <c r="D36" s="52" t="s">
        <v>73</v>
      </c>
      <c r="E36" s="54" t="s">
        <v>15</v>
      </c>
      <c r="F36" s="55">
        <v>45</v>
      </c>
      <c r="G36" s="56" t="s">
        <v>21</v>
      </c>
      <c r="H36" s="57">
        <v>20876</v>
      </c>
      <c r="I36" s="58">
        <v>45</v>
      </c>
      <c r="J36" s="39">
        <v>184188224.75999999</v>
      </c>
      <c r="K36" s="39">
        <v>184.18822476</v>
      </c>
      <c r="L36" s="59">
        <v>4</v>
      </c>
    </row>
    <row r="37" spans="1:12" x14ac:dyDescent="0.7">
      <c r="A37" s="51">
        <v>8</v>
      </c>
      <c r="B37" s="52" t="s">
        <v>58</v>
      </c>
      <c r="C37" s="53" t="s">
        <v>74</v>
      </c>
      <c r="D37" s="52" t="s">
        <v>75</v>
      </c>
      <c r="E37" s="54" t="s">
        <v>15</v>
      </c>
      <c r="F37" s="55">
        <v>113</v>
      </c>
      <c r="G37" s="56" t="s">
        <v>37</v>
      </c>
      <c r="H37" s="57">
        <v>85793</v>
      </c>
      <c r="I37" s="58">
        <v>113</v>
      </c>
      <c r="J37" s="39">
        <v>1718933937.9772222</v>
      </c>
      <c r="K37" s="39">
        <v>1718.9339379772223</v>
      </c>
      <c r="L37" s="59">
        <v>10</v>
      </c>
    </row>
    <row r="38" spans="1:12" ht="20.55" customHeight="1" x14ac:dyDescent="0.7">
      <c r="A38" s="51">
        <v>8</v>
      </c>
      <c r="B38" s="52" t="s">
        <v>58</v>
      </c>
      <c r="C38" s="53" t="s">
        <v>76</v>
      </c>
      <c r="D38" s="52" t="s">
        <v>77</v>
      </c>
      <c r="E38" s="54" t="s">
        <v>15</v>
      </c>
      <c r="F38" s="55">
        <v>42</v>
      </c>
      <c r="G38" s="56" t="s">
        <v>21</v>
      </c>
      <c r="H38" s="57">
        <v>26706</v>
      </c>
      <c r="I38" s="58">
        <v>42</v>
      </c>
      <c r="J38" s="39">
        <v>182415919.00833333</v>
      </c>
      <c r="K38" s="39">
        <v>182.41591900833333</v>
      </c>
      <c r="L38" s="59">
        <v>4</v>
      </c>
    </row>
    <row r="39" spans="1:12" x14ac:dyDescent="0.7">
      <c r="A39" s="51">
        <v>8</v>
      </c>
      <c r="B39" s="52" t="s">
        <v>58</v>
      </c>
      <c r="C39" s="53" t="s">
        <v>78</v>
      </c>
      <c r="D39" s="52" t="s">
        <v>79</v>
      </c>
      <c r="E39" s="54" t="s">
        <v>15</v>
      </c>
      <c r="F39" s="55">
        <v>42</v>
      </c>
      <c r="G39" s="56" t="s">
        <v>21</v>
      </c>
      <c r="H39" s="57">
        <v>20307</v>
      </c>
      <c r="I39" s="58">
        <v>42</v>
      </c>
      <c r="J39" s="39">
        <v>162997709.75999999</v>
      </c>
      <c r="K39" s="39">
        <v>162.99770975999999</v>
      </c>
      <c r="L39" s="59">
        <v>4</v>
      </c>
    </row>
    <row r="40" spans="1:12" x14ac:dyDescent="0.7">
      <c r="A40" s="47">
        <v>8</v>
      </c>
      <c r="B40" s="40" t="s">
        <v>58</v>
      </c>
      <c r="C40" s="41" t="s">
        <v>80</v>
      </c>
      <c r="D40" s="40" t="s">
        <v>81</v>
      </c>
      <c r="E40" s="48" t="s">
        <v>15</v>
      </c>
      <c r="F40" s="49">
        <v>40</v>
      </c>
      <c r="G40" s="43" t="s">
        <v>16</v>
      </c>
      <c r="H40" s="50">
        <v>31737</v>
      </c>
      <c r="I40" s="42">
        <v>40</v>
      </c>
      <c r="J40" s="44">
        <v>307194642.79666662</v>
      </c>
      <c r="K40" s="44">
        <v>307.19464279666664</v>
      </c>
      <c r="L40" s="45">
        <v>7</v>
      </c>
    </row>
    <row r="41" spans="1:12" ht="20.55" customHeight="1" x14ac:dyDescent="0.7">
      <c r="A41" s="47">
        <v>8</v>
      </c>
      <c r="B41" s="40" t="s">
        <v>41</v>
      </c>
      <c r="C41" s="41" t="s">
        <v>42</v>
      </c>
      <c r="D41" s="40" t="s">
        <v>43</v>
      </c>
      <c r="E41" s="48" t="s">
        <v>11</v>
      </c>
      <c r="F41" s="49">
        <v>240</v>
      </c>
      <c r="G41" s="43" t="s">
        <v>12</v>
      </c>
      <c r="H41" s="50">
        <v>76101</v>
      </c>
      <c r="I41" s="42">
        <v>240</v>
      </c>
      <c r="J41" s="44">
        <v>6930963250.2333326</v>
      </c>
      <c r="K41" s="44">
        <v>6930.9632502333325</v>
      </c>
      <c r="L41" s="45">
        <v>11</v>
      </c>
    </row>
    <row r="42" spans="1:12" x14ac:dyDescent="0.7">
      <c r="A42" s="51">
        <v>8</v>
      </c>
      <c r="B42" s="52" t="s">
        <v>41</v>
      </c>
      <c r="C42" s="53" t="s">
        <v>44</v>
      </c>
      <c r="D42" s="52" t="s">
        <v>45</v>
      </c>
      <c r="E42" s="54" t="s">
        <v>15</v>
      </c>
      <c r="F42" s="55">
        <v>37</v>
      </c>
      <c r="G42" s="56" t="s">
        <v>16</v>
      </c>
      <c r="H42" s="57">
        <v>41639</v>
      </c>
      <c r="I42" s="58">
        <v>37</v>
      </c>
      <c r="J42" s="39">
        <v>274605678.18777776</v>
      </c>
      <c r="K42" s="39">
        <v>274.60567818777776</v>
      </c>
      <c r="L42" s="59">
        <v>6</v>
      </c>
    </row>
    <row r="43" spans="1:12" x14ac:dyDescent="0.7">
      <c r="A43" s="51">
        <v>8</v>
      </c>
      <c r="B43" s="52" t="s">
        <v>129</v>
      </c>
      <c r="C43" s="53" t="s">
        <v>132</v>
      </c>
      <c r="D43" s="52" t="s">
        <v>133</v>
      </c>
      <c r="E43" s="54" t="s">
        <v>15</v>
      </c>
      <c r="F43" s="55">
        <v>113</v>
      </c>
      <c r="G43" s="56" t="s">
        <v>37</v>
      </c>
      <c r="H43" s="57">
        <v>59176</v>
      </c>
      <c r="I43" s="58">
        <v>113</v>
      </c>
      <c r="J43" s="39">
        <v>1227088037.1977777</v>
      </c>
      <c r="K43" s="39">
        <v>1227.0880371977778</v>
      </c>
      <c r="L43" s="59">
        <v>10</v>
      </c>
    </row>
    <row r="44" spans="1:12" ht="20.55" customHeight="1" x14ac:dyDescent="0.7">
      <c r="A44" s="51">
        <v>8</v>
      </c>
      <c r="B44" s="52" t="s">
        <v>41</v>
      </c>
      <c r="C44" s="53" t="s">
        <v>46</v>
      </c>
      <c r="D44" s="52" t="s">
        <v>47</v>
      </c>
      <c r="E44" s="54" t="s">
        <v>15</v>
      </c>
      <c r="F44" s="55">
        <v>74</v>
      </c>
      <c r="G44" s="56" t="s">
        <v>16</v>
      </c>
      <c r="H44" s="57">
        <v>48907</v>
      </c>
      <c r="I44" s="58">
        <v>74</v>
      </c>
      <c r="J44" s="39">
        <v>552953310.74861109</v>
      </c>
      <c r="K44" s="39">
        <v>552.9533107486111</v>
      </c>
      <c r="L44" s="59">
        <v>8</v>
      </c>
    </row>
    <row r="45" spans="1:12" x14ac:dyDescent="0.7">
      <c r="A45" s="51">
        <v>8</v>
      </c>
      <c r="B45" s="52" t="s">
        <v>129</v>
      </c>
      <c r="C45" s="53" t="s">
        <v>134</v>
      </c>
      <c r="D45" s="52" t="s">
        <v>135</v>
      </c>
      <c r="E45" s="54" t="s">
        <v>15</v>
      </c>
      <c r="F45" s="55">
        <v>30</v>
      </c>
      <c r="G45" s="56" t="s">
        <v>21</v>
      </c>
      <c r="H45" s="57">
        <v>23304</v>
      </c>
      <c r="I45" s="58">
        <v>30</v>
      </c>
      <c r="J45" s="39">
        <v>91854336.321944445</v>
      </c>
      <c r="K45" s="39">
        <v>91.854336321944444</v>
      </c>
      <c r="L45" s="59">
        <v>2</v>
      </c>
    </row>
    <row r="46" spans="1:12" x14ac:dyDescent="0.7">
      <c r="A46" s="51">
        <v>8</v>
      </c>
      <c r="B46" s="52" t="s">
        <v>129</v>
      </c>
      <c r="C46" s="53" t="s">
        <v>136</v>
      </c>
      <c r="D46" s="52" t="s">
        <v>137</v>
      </c>
      <c r="E46" s="54" t="s">
        <v>15</v>
      </c>
      <c r="F46" s="55">
        <v>30</v>
      </c>
      <c r="G46" s="56" t="s">
        <v>21</v>
      </c>
      <c r="H46" s="57">
        <v>20814</v>
      </c>
      <c r="I46" s="58">
        <v>30</v>
      </c>
      <c r="J46" s="39">
        <v>151660582.28388891</v>
      </c>
      <c r="K46" s="39">
        <v>151.66058228388891</v>
      </c>
      <c r="L46" s="59">
        <v>4</v>
      </c>
    </row>
    <row r="47" spans="1:12" ht="20.55" customHeight="1" x14ac:dyDescent="0.7">
      <c r="A47" s="47">
        <v>8</v>
      </c>
      <c r="B47" s="40" t="s">
        <v>41</v>
      </c>
      <c r="C47" s="41" t="s">
        <v>48</v>
      </c>
      <c r="D47" s="40" t="s">
        <v>49</v>
      </c>
      <c r="E47" s="48" t="s">
        <v>15</v>
      </c>
      <c r="F47" s="49">
        <v>116</v>
      </c>
      <c r="G47" s="43" t="s">
        <v>37</v>
      </c>
      <c r="H47" s="50">
        <v>53566</v>
      </c>
      <c r="I47" s="42">
        <v>116</v>
      </c>
      <c r="J47" s="44">
        <v>936843459.25555551</v>
      </c>
      <c r="K47" s="44">
        <v>936.84345925555556</v>
      </c>
      <c r="L47" s="45">
        <v>9</v>
      </c>
    </row>
    <row r="48" spans="1:12" x14ac:dyDescent="0.7">
      <c r="A48" s="47">
        <v>8</v>
      </c>
      <c r="B48" s="40" t="s">
        <v>41</v>
      </c>
      <c r="C48" s="41" t="s">
        <v>50</v>
      </c>
      <c r="D48" s="40" t="s">
        <v>51</v>
      </c>
      <c r="E48" s="48" t="s">
        <v>15</v>
      </c>
      <c r="F48" s="49">
        <v>37</v>
      </c>
      <c r="G48" s="43" t="s">
        <v>16</v>
      </c>
      <c r="H48" s="50">
        <v>30903</v>
      </c>
      <c r="I48" s="42">
        <v>37</v>
      </c>
      <c r="J48" s="44">
        <v>233171679.15555552</v>
      </c>
      <c r="K48" s="44">
        <v>233.17167915555552</v>
      </c>
      <c r="L48" s="45">
        <v>5</v>
      </c>
    </row>
    <row r="49" spans="1:12" x14ac:dyDescent="0.7">
      <c r="A49" s="47">
        <v>8</v>
      </c>
      <c r="B49" s="40" t="s">
        <v>41</v>
      </c>
      <c r="C49" s="41" t="s">
        <v>52</v>
      </c>
      <c r="D49" s="40" t="s">
        <v>53</v>
      </c>
      <c r="E49" s="48" t="s">
        <v>15</v>
      </c>
      <c r="F49" s="49">
        <v>52</v>
      </c>
      <c r="G49" s="43" t="s">
        <v>16</v>
      </c>
      <c r="H49" s="50">
        <v>31150</v>
      </c>
      <c r="I49" s="42">
        <v>52</v>
      </c>
      <c r="J49" s="44">
        <v>240610336.51388887</v>
      </c>
      <c r="K49" s="44">
        <v>240.61033651388885</v>
      </c>
      <c r="L49" s="45">
        <v>5</v>
      </c>
    </row>
    <row r="50" spans="1:12" ht="20.55" customHeight="1" x14ac:dyDescent="0.7">
      <c r="A50" s="51">
        <v>8</v>
      </c>
      <c r="B50" s="52" t="s">
        <v>41</v>
      </c>
      <c r="C50" s="53" t="s">
        <v>54</v>
      </c>
      <c r="D50" s="52" t="s">
        <v>55</v>
      </c>
      <c r="E50" s="54" t="s">
        <v>15</v>
      </c>
      <c r="F50" s="55">
        <v>38</v>
      </c>
      <c r="G50" s="56" t="s">
        <v>16</v>
      </c>
      <c r="H50" s="57">
        <v>31592</v>
      </c>
      <c r="I50" s="58">
        <v>38</v>
      </c>
      <c r="J50" s="39">
        <v>162529812.83416668</v>
      </c>
      <c r="K50" s="39">
        <v>162.52981283416668</v>
      </c>
      <c r="L50" s="59">
        <v>4</v>
      </c>
    </row>
    <row r="51" spans="1:12" x14ac:dyDescent="0.7">
      <c r="A51" s="47">
        <v>8</v>
      </c>
      <c r="B51" s="40" t="s">
        <v>41</v>
      </c>
      <c r="C51" s="41" t="s">
        <v>56</v>
      </c>
      <c r="D51" s="40" t="s">
        <v>57</v>
      </c>
      <c r="E51" s="48" t="s">
        <v>15</v>
      </c>
      <c r="F51" s="49">
        <v>32</v>
      </c>
      <c r="G51" s="43" t="s">
        <v>40</v>
      </c>
      <c r="H51" s="50">
        <v>11241</v>
      </c>
      <c r="I51" s="42">
        <v>32</v>
      </c>
      <c r="J51" s="44">
        <v>39061885.319999993</v>
      </c>
      <c r="K51" s="44">
        <v>39.061885319999995</v>
      </c>
      <c r="L51" s="45">
        <v>1</v>
      </c>
    </row>
    <row r="52" spans="1:12" x14ac:dyDescent="0.7">
      <c r="A52" s="51">
        <v>8</v>
      </c>
      <c r="B52" s="52" t="s">
        <v>89</v>
      </c>
      <c r="C52" s="53" t="s">
        <v>94</v>
      </c>
      <c r="D52" s="52" t="s">
        <v>95</v>
      </c>
      <c r="E52" s="54" t="s">
        <v>15</v>
      </c>
      <c r="F52" s="55">
        <v>40</v>
      </c>
      <c r="G52" s="56" t="s">
        <v>16</v>
      </c>
      <c r="H52" s="57">
        <v>36040</v>
      </c>
      <c r="I52" s="58">
        <v>40</v>
      </c>
      <c r="J52" s="39">
        <v>187466148.2833333</v>
      </c>
      <c r="K52" s="39">
        <v>187.4661482833333</v>
      </c>
      <c r="L52" s="59">
        <v>4</v>
      </c>
    </row>
    <row r="53" spans="1:12" ht="20.55" customHeight="1" x14ac:dyDescent="0.7">
      <c r="A53" s="47">
        <v>8</v>
      </c>
      <c r="B53" s="40" t="s">
        <v>89</v>
      </c>
      <c r="C53" s="41" t="s">
        <v>96</v>
      </c>
      <c r="D53" s="40" t="s">
        <v>97</v>
      </c>
      <c r="E53" s="48" t="s">
        <v>15</v>
      </c>
      <c r="F53" s="49">
        <v>39</v>
      </c>
      <c r="G53" s="43" t="s">
        <v>21</v>
      </c>
      <c r="H53" s="50">
        <v>23937</v>
      </c>
      <c r="I53" s="42">
        <v>39</v>
      </c>
      <c r="J53" s="44">
        <v>105932856.49888889</v>
      </c>
      <c r="K53" s="44">
        <v>105.9328564988889</v>
      </c>
      <c r="L53" s="45">
        <v>3</v>
      </c>
    </row>
    <row r="54" spans="1:12" x14ac:dyDescent="0.7">
      <c r="A54" s="51">
        <v>8</v>
      </c>
      <c r="B54" s="52" t="s">
        <v>89</v>
      </c>
      <c r="C54" s="53" t="s">
        <v>98</v>
      </c>
      <c r="D54" s="52" t="s">
        <v>99</v>
      </c>
      <c r="E54" s="54" t="s">
        <v>15</v>
      </c>
      <c r="F54" s="55">
        <v>90</v>
      </c>
      <c r="G54" s="56" t="s">
        <v>16</v>
      </c>
      <c r="H54" s="57">
        <v>54535</v>
      </c>
      <c r="I54" s="58">
        <v>90</v>
      </c>
      <c r="J54" s="39">
        <v>679230716.255</v>
      </c>
      <c r="K54" s="39">
        <v>679.23071625499995</v>
      </c>
      <c r="L54" s="59">
        <v>8</v>
      </c>
    </row>
    <row r="55" spans="1:12" x14ac:dyDescent="0.7">
      <c r="A55" s="47">
        <v>8</v>
      </c>
      <c r="B55" s="40" t="s">
        <v>89</v>
      </c>
      <c r="C55" s="41" t="s">
        <v>100</v>
      </c>
      <c r="D55" s="40" t="s">
        <v>101</v>
      </c>
      <c r="E55" s="48" t="s">
        <v>15</v>
      </c>
      <c r="F55" s="49">
        <v>108</v>
      </c>
      <c r="G55" s="43" t="s">
        <v>37</v>
      </c>
      <c r="H55" s="50">
        <v>38443</v>
      </c>
      <c r="I55" s="42">
        <v>108</v>
      </c>
      <c r="J55" s="44">
        <v>743764176.24888897</v>
      </c>
      <c r="K55" s="44">
        <v>743.76417624888893</v>
      </c>
      <c r="L55" s="45">
        <v>9</v>
      </c>
    </row>
    <row r="56" spans="1:12" ht="20.55" customHeight="1" x14ac:dyDescent="0.7">
      <c r="A56" s="51">
        <v>8</v>
      </c>
      <c r="B56" s="52" t="s">
        <v>89</v>
      </c>
      <c r="C56" s="53" t="s">
        <v>102</v>
      </c>
      <c r="D56" s="52" t="s">
        <v>103</v>
      </c>
      <c r="E56" s="54" t="s">
        <v>15</v>
      </c>
      <c r="F56" s="55">
        <v>38</v>
      </c>
      <c r="G56" s="56" t="s">
        <v>16</v>
      </c>
      <c r="H56" s="57">
        <v>37390</v>
      </c>
      <c r="I56" s="58">
        <v>38</v>
      </c>
      <c r="J56" s="39">
        <v>171427230.8522222</v>
      </c>
      <c r="K56" s="39">
        <v>171.42723085222221</v>
      </c>
      <c r="L56" s="59">
        <v>4</v>
      </c>
    </row>
    <row r="57" spans="1:12" x14ac:dyDescent="0.7">
      <c r="A57" s="47">
        <v>8</v>
      </c>
      <c r="B57" s="40" t="s">
        <v>89</v>
      </c>
      <c r="C57" s="41" t="s">
        <v>104</v>
      </c>
      <c r="D57" s="40" t="s">
        <v>105</v>
      </c>
      <c r="E57" s="48" t="s">
        <v>15</v>
      </c>
      <c r="F57" s="49">
        <v>15</v>
      </c>
      <c r="G57" s="43" t="s">
        <v>40</v>
      </c>
      <c r="H57" s="50">
        <v>10820</v>
      </c>
      <c r="I57" s="42">
        <v>15</v>
      </c>
      <c r="J57" s="44">
        <v>21103623.443333339</v>
      </c>
      <c r="K57" s="44">
        <v>21.103623443333341</v>
      </c>
      <c r="L57" s="45">
        <v>1</v>
      </c>
    </row>
    <row r="58" spans="1:12" x14ac:dyDescent="0.7">
      <c r="A58" s="47">
        <v>8</v>
      </c>
      <c r="B58" s="40" t="s">
        <v>89</v>
      </c>
      <c r="C58" s="41" t="s">
        <v>106</v>
      </c>
      <c r="D58" s="40" t="s">
        <v>107</v>
      </c>
      <c r="E58" s="48" t="s">
        <v>11</v>
      </c>
      <c r="F58" s="49">
        <v>246</v>
      </c>
      <c r="G58" s="43" t="s">
        <v>108</v>
      </c>
      <c r="H58" s="50">
        <v>91963</v>
      </c>
      <c r="I58" s="42">
        <v>246</v>
      </c>
      <c r="J58" s="44">
        <v>3862198201.7749996</v>
      </c>
      <c r="K58" s="44">
        <v>3862.1982017749997</v>
      </c>
      <c r="L58" s="45">
        <v>11</v>
      </c>
    </row>
    <row r="59" spans="1:12" ht="20.55" customHeight="1" x14ac:dyDescent="0.7">
      <c r="A59" s="51">
        <v>8</v>
      </c>
      <c r="B59" s="52" t="s">
        <v>89</v>
      </c>
      <c r="C59" s="53" t="s">
        <v>109</v>
      </c>
      <c r="D59" s="52" t="s">
        <v>110</v>
      </c>
      <c r="E59" s="54" t="s">
        <v>15</v>
      </c>
      <c r="F59" s="55">
        <v>55</v>
      </c>
      <c r="G59" s="56" t="s">
        <v>16</v>
      </c>
      <c r="H59" s="57">
        <v>30555</v>
      </c>
      <c r="I59" s="58">
        <v>55</v>
      </c>
      <c r="J59" s="39">
        <v>194944074.93000001</v>
      </c>
      <c r="K59" s="39">
        <v>194.94407493</v>
      </c>
      <c r="L59" s="59">
        <v>4</v>
      </c>
    </row>
    <row r="60" spans="1:12" x14ac:dyDescent="0.7">
      <c r="A60" s="51">
        <v>8</v>
      </c>
      <c r="B60" s="52" t="s">
        <v>89</v>
      </c>
      <c r="C60" s="53" t="s">
        <v>111</v>
      </c>
      <c r="D60" s="52" t="s">
        <v>112</v>
      </c>
      <c r="E60" s="54" t="s">
        <v>15</v>
      </c>
      <c r="F60" s="55">
        <v>78</v>
      </c>
      <c r="G60" s="56" t="s">
        <v>30</v>
      </c>
      <c r="H60" s="57">
        <v>52573</v>
      </c>
      <c r="I60" s="58">
        <v>78</v>
      </c>
      <c r="J60" s="39">
        <v>622284308.36305559</v>
      </c>
      <c r="K60" s="39">
        <v>622.28430836305563</v>
      </c>
      <c r="L60" s="59">
        <v>8</v>
      </c>
    </row>
    <row r="61" spans="1:12" x14ac:dyDescent="0.7">
      <c r="A61" s="47">
        <v>8</v>
      </c>
      <c r="B61" s="40" t="s">
        <v>89</v>
      </c>
      <c r="C61" s="41" t="s">
        <v>113</v>
      </c>
      <c r="D61" s="40" t="s">
        <v>114</v>
      </c>
      <c r="E61" s="48" t="s">
        <v>15</v>
      </c>
      <c r="F61" s="49">
        <v>105</v>
      </c>
      <c r="G61" s="43" t="s">
        <v>30</v>
      </c>
      <c r="H61" s="50">
        <v>52908</v>
      </c>
      <c r="I61" s="42">
        <v>105</v>
      </c>
      <c r="J61" s="44">
        <v>756598812.59472227</v>
      </c>
      <c r="K61" s="44">
        <v>756.59881259472229</v>
      </c>
      <c r="L61" s="45">
        <v>9</v>
      </c>
    </row>
    <row r="62" spans="1:12" ht="20.55" customHeight="1" x14ac:dyDescent="0.7">
      <c r="A62" s="47">
        <v>8</v>
      </c>
      <c r="B62" s="40" t="s">
        <v>89</v>
      </c>
      <c r="C62" s="41" t="s">
        <v>115</v>
      </c>
      <c r="D62" s="40" t="s">
        <v>116</v>
      </c>
      <c r="E62" s="48" t="s">
        <v>15</v>
      </c>
      <c r="F62" s="49">
        <v>42</v>
      </c>
      <c r="G62" s="43" t="s">
        <v>21</v>
      </c>
      <c r="H62" s="50">
        <v>26439</v>
      </c>
      <c r="I62" s="42">
        <v>42</v>
      </c>
      <c r="J62" s="44">
        <v>146338051.92833334</v>
      </c>
      <c r="K62" s="44">
        <v>146.33805192833333</v>
      </c>
      <c r="L62" s="45">
        <v>3</v>
      </c>
    </row>
    <row r="63" spans="1:12" x14ac:dyDescent="0.7">
      <c r="A63" s="51">
        <v>8</v>
      </c>
      <c r="B63" s="52" t="s">
        <v>89</v>
      </c>
      <c r="C63" s="53" t="s">
        <v>117</v>
      </c>
      <c r="D63" s="52" t="s">
        <v>118</v>
      </c>
      <c r="E63" s="54" t="s">
        <v>15</v>
      </c>
      <c r="F63" s="55">
        <v>40</v>
      </c>
      <c r="G63" s="56" t="s">
        <v>21</v>
      </c>
      <c r="H63" s="57">
        <v>17778</v>
      </c>
      <c r="I63" s="58">
        <v>40</v>
      </c>
      <c r="J63" s="39">
        <v>85945620.953333333</v>
      </c>
      <c r="K63" s="39">
        <v>85.945620953333332</v>
      </c>
      <c r="L63" s="59">
        <v>2</v>
      </c>
    </row>
    <row r="64" spans="1:12" x14ac:dyDescent="0.7">
      <c r="A64" s="47">
        <v>8</v>
      </c>
      <c r="B64" s="40" t="s">
        <v>89</v>
      </c>
      <c r="C64" s="41" t="s">
        <v>119</v>
      </c>
      <c r="D64" s="40" t="s">
        <v>120</v>
      </c>
      <c r="E64" s="48" t="s">
        <v>15</v>
      </c>
      <c r="F64" s="49">
        <v>42</v>
      </c>
      <c r="G64" s="43" t="s">
        <v>21</v>
      </c>
      <c r="H64" s="50">
        <v>24795</v>
      </c>
      <c r="I64" s="42">
        <v>42</v>
      </c>
      <c r="J64" s="44">
        <v>206210652.0933333</v>
      </c>
      <c r="K64" s="44">
        <v>206.21065209333329</v>
      </c>
      <c r="L64" s="45">
        <v>5</v>
      </c>
    </row>
    <row r="65" spans="1:12" ht="20.55" customHeight="1" x14ac:dyDescent="0.7">
      <c r="A65" s="47">
        <v>8</v>
      </c>
      <c r="B65" s="40" t="s">
        <v>89</v>
      </c>
      <c r="C65" s="41" t="s">
        <v>121</v>
      </c>
      <c r="D65" s="40" t="s">
        <v>122</v>
      </c>
      <c r="E65" s="48" t="s">
        <v>15</v>
      </c>
      <c r="F65" s="49">
        <v>40</v>
      </c>
      <c r="G65" s="43" t="s">
        <v>16</v>
      </c>
      <c r="H65" s="50">
        <v>32820</v>
      </c>
      <c r="I65" s="42">
        <v>40</v>
      </c>
      <c r="J65" s="44">
        <v>132748555.51999998</v>
      </c>
      <c r="K65" s="44">
        <v>132.74855551999997</v>
      </c>
      <c r="L65" s="45">
        <v>3</v>
      </c>
    </row>
    <row r="66" spans="1:12" x14ac:dyDescent="0.7">
      <c r="A66" s="47">
        <v>8</v>
      </c>
      <c r="B66" s="40" t="s">
        <v>89</v>
      </c>
      <c r="C66" s="41" t="s">
        <v>123</v>
      </c>
      <c r="D66" s="40" t="s">
        <v>124</v>
      </c>
      <c r="E66" s="48" t="s">
        <v>15</v>
      </c>
      <c r="F66" s="49">
        <v>34</v>
      </c>
      <c r="G66" s="43" t="s">
        <v>21</v>
      </c>
      <c r="H66" s="50">
        <v>28073</v>
      </c>
      <c r="I66" s="42">
        <v>34</v>
      </c>
      <c r="J66" s="44">
        <v>129322028.24249999</v>
      </c>
      <c r="K66" s="44">
        <v>129.32202824249998</v>
      </c>
      <c r="L66" s="45">
        <v>3</v>
      </c>
    </row>
    <row r="67" spans="1:12" x14ac:dyDescent="0.7">
      <c r="A67" s="47">
        <v>8</v>
      </c>
      <c r="B67" s="40" t="s">
        <v>8</v>
      </c>
      <c r="C67" s="41" t="s">
        <v>13</v>
      </c>
      <c r="D67" s="40" t="s">
        <v>14</v>
      </c>
      <c r="E67" s="48" t="s">
        <v>15</v>
      </c>
      <c r="F67" s="49">
        <v>30</v>
      </c>
      <c r="G67" s="43" t="s">
        <v>16</v>
      </c>
      <c r="H67" s="50">
        <v>39229</v>
      </c>
      <c r="I67" s="42">
        <v>30</v>
      </c>
      <c r="J67" s="44">
        <v>142707005</v>
      </c>
      <c r="K67" s="44">
        <v>142.70700500000001</v>
      </c>
      <c r="L67" s="45">
        <v>3</v>
      </c>
    </row>
    <row r="68" spans="1:12" ht="20.55" customHeight="1" x14ac:dyDescent="0.7">
      <c r="A68" s="47">
        <v>8</v>
      </c>
      <c r="B68" s="40" t="s">
        <v>8</v>
      </c>
      <c r="C68" s="41" t="s">
        <v>17</v>
      </c>
      <c r="D68" s="40" t="s">
        <v>18</v>
      </c>
      <c r="E68" s="48" t="s">
        <v>15</v>
      </c>
      <c r="F68" s="49">
        <v>40</v>
      </c>
      <c r="G68" s="43" t="s">
        <v>16</v>
      </c>
      <c r="H68" s="50">
        <v>44414</v>
      </c>
      <c r="I68" s="42">
        <v>40</v>
      </c>
      <c r="J68" s="44">
        <v>149375991.6672222</v>
      </c>
      <c r="K68" s="44">
        <v>149.37599166722219</v>
      </c>
      <c r="L68" s="45">
        <v>3</v>
      </c>
    </row>
    <row r="69" spans="1:12" x14ac:dyDescent="0.7">
      <c r="A69" s="51">
        <v>8</v>
      </c>
      <c r="B69" s="52" t="s">
        <v>8</v>
      </c>
      <c r="C69" s="53" t="s">
        <v>19</v>
      </c>
      <c r="D69" s="52" t="s">
        <v>20</v>
      </c>
      <c r="E69" s="54" t="s">
        <v>15</v>
      </c>
      <c r="F69" s="55">
        <v>43</v>
      </c>
      <c r="G69" s="56" t="s">
        <v>21</v>
      </c>
      <c r="H69" s="57">
        <v>26994</v>
      </c>
      <c r="I69" s="58">
        <v>43</v>
      </c>
      <c r="J69" s="39">
        <v>150569802.29666665</v>
      </c>
      <c r="K69" s="39">
        <v>150.56980229666667</v>
      </c>
      <c r="L69" s="59">
        <v>4</v>
      </c>
    </row>
    <row r="70" spans="1:12" x14ac:dyDescent="0.7">
      <c r="A70" s="51">
        <v>8</v>
      </c>
      <c r="B70" s="52" t="s">
        <v>8</v>
      </c>
      <c r="C70" s="53" t="s">
        <v>22</v>
      </c>
      <c r="D70" s="52" t="s">
        <v>23</v>
      </c>
      <c r="E70" s="54" t="s">
        <v>15</v>
      </c>
      <c r="F70" s="55">
        <v>36</v>
      </c>
      <c r="G70" s="56" t="s">
        <v>21</v>
      </c>
      <c r="H70" s="57">
        <v>17669</v>
      </c>
      <c r="I70" s="58">
        <v>36</v>
      </c>
      <c r="J70" s="39">
        <v>59538301.733333342</v>
      </c>
      <c r="K70" s="39">
        <v>59.538301733333341</v>
      </c>
      <c r="L70" s="59">
        <v>2</v>
      </c>
    </row>
    <row r="71" spans="1:12" ht="20.55" customHeight="1" x14ac:dyDescent="0.7">
      <c r="A71" s="47">
        <v>8</v>
      </c>
      <c r="B71" s="40" t="s">
        <v>8</v>
      </c>
      <c r="C71" s="41" t="s">
        <v>24</v>
      </c>
      <c r="D71" s="40" t="s">
        <v>25</v>
      </c>
      <c r="E71" s="48" t="s">
        <v>15</v>
      </c>
      <c r="F71" s="49">
        <v>30</v>
      </c>
      <c r="G71" s="43" t="s">
        <v>16</v>
      </c>
      <c r="H71" s="50">
        <v>32646</v>
      </c>
      <c r="I71" s="42">
        <v>30</v>
      </c>
      <c r="J71" s="44">
        <v>236397437.34666666</v>
      </c>
      <c r="K71" s="44">
        <v>236.39743734666666</v>
      </c>
      <c r="L71" s="45">
        <v>5</v>
      </c>
    </row>
    <row r="72" spans="1:12" x14ac:dyDescent="0.7">
      <c r="A72" s="51">
        <v>8</v>
      </c>
      <c r="B72" s="52" t="s">
        <v>8</v>
      </c>
      <c r="C72" s="53" t="s">
        <v>26</v>
      </c>
      <c r="D72" s="52" t="s">
        <v>27</v>
      </c>
      <c r="E72" s="54" t="s">
        <v>15</v>
      </c>
      <c r="F72" s="55">
        <v>60</v>
      </c>
      <c r="G72" s="56" t="s">
        <v>16</v>
      </c>
      <c r="H72" s="57">
        <v>54029</v>
      </c>
      <c r="I72" s="58">
        <v>60</v>
      </c>
      <c r="J72" s="39">
        <v>296811811.13888884</v>
      </c>
      <c r="K72" s="39">
        <v>296.81181113888886</v>
      </c>
      <c r="L72" s="59">
        <v>6</v>
      </c>
    </row>
    <row r="73" spans="1:12" x14ac:dyDescent="0.7">
      <c r="A73" s="47">
        <v>8</v>
      </c>
      <c r="B73" s="40" t="s">
        <v>8</v>
      </c>
      <c r="C73" s="41" t="s">
        <v>28</v>
      </c>
      <c r="D73" s="40" t="s">
        <v>29</v>
      </c>
      <c r="E73" s="48" t="s">
        <v>15</v>
      </c>
      <c r="F73" s="49">
        <v>90</v>
      </c>
      <c r="G73" s="43" t="s">
        <v>30</v>
      </c>
      <c r="H73" s="50">
        <v>53438</v>
      </c>
      <c r="I73" s="42">
        <v>90</v>
      </c>
      <c r="J73" s="44">
        <v>711730567.19555557</v>
      </c>
      <c r="K73" s="44">
        <v>711.73056719555552</v>
      </c>
      <c r="L73" s="45">
        <v>9</v>
      </c>
    </row>
    <row r="74" spans="1:12" ht="20.55" customHeight="1" x14ac:dyDescent="0.7">
      <c r="A74" s="51">
        <v>8</v>
      </c>
      <c r="B74" s="52" t="s">
        <v>8</v>
      </c>
      <c r="C74" s="53" t="s">
        <v>31</v>
      </c>
      <c r="D74" s="52" t="s">
        <v>32</v>
      </c>
      <c r="E74" s="54" t="s">
        <v>15</v>
      </c>
      <c r="F74" s="55">
        <v>36</v>
      </c>
      <c r="G74" s="56" t="s">
        <v>16</v>
      </c>
      <c r="H74" s="57">
        <v>37692</v>
      </c>
      <c r="I74" s="58">
        <v>36</v>
      </c>
      <c r="J74" s="39">
        <v>193045227.62333331</v>
      </c>
      <c r="K74" s="39">
        <v>193.04522762333332</v>
      </c>
      <c r="L74" s="59">
        <v>4</v>
      </c>
    </row>
    <row r="75" spans="1:12" x14ac:dyDescent="0.7">
      <c r="A75" s="47">
        <v>8</v>
      </c>
      <c r="B75" s="40" t="s">
        <v>8</v>
      </c>
      <c r="C75" s="41" t="s">
        <v>33</v>
      </c>
      <c r="D75" s="40" t="s">
        <v>34</v>
      </c>
      <c r="E75" s="48" t="s">
        <v>15</v>
      </c>
      <c r="F75" s="49">
        <v>40</v>
      </c>
      <c r="G75" s="43" t="s">
        <v>16</v>
      </c>
      <c r="H75" s="50">
        <v>43356</v>
      </c>
      <c r="I75" s="42">
        <v>40</v>
      </c>
      <c r="J75" s="44">
        <v>248408832.73500001</v>
      </c>
      <c r="K75" s="44">
        <v>248.408832735</v>
      </c>
      <c r="L75" s="45">
        <v>5</v>
      </c>
    </row>
    <row r="76" spans="1:12" x14ac:dyDescent="0.7">
      <c r="A76" s="51">
        <v>8</v>
      </c>
      <c r="B76" s="52" t="s">
        <v>162</v>
      </c>
      <c r="C76" s="53" t="s">
        <v>200</v>
      </c>
      <c r="D76" s="52" t="s">
        <v>201</v>
      </c>
      <c r="E76" s="54" t="s">
        <v>15</v>
      </c>
      <c r="F76" s="55">
        <v>139</v>
      </c>
      <c r="G76" s="56" t="s">
        <v>37</v>
      </c>
      <c r="H76" s="57">
        <v>97831</v>
      </c>
      <c r="I76" s="58">
        <v>139</v>
      </c>
      <c r="J76" s="39">
        <v>3004560192.4577775</v>
      </c>
      <c r="K76" s="39">
        <v>3004.5601924577777</v>
      </c>
      <c r="L76" s="59">
        <v>10</v>
      </c>
    </row>
    <row r="77" spans="1:12" ht="20.55" customHeight="1" x14ac:dyDescent="0.7">
      <c r="A77" s="51">
        <v>8</v>
      </c>
      <c r="B77" s="52" t="s">
        <v>58</v>
      </c>
      <c r="C77" s="53" t="s">
        <v>82</v>
      </c>
      <c r="D77" s="52" t="s">
        <v>83</v>
      </c>
      <c r="E77" s="54" t="s">
        <v>15</v>
      </c>
      <c r="F77" s="55">
        <v>60</v>
      </c>
      <c r="G77" s="56" t="s">
        <v>84</v>
      </c>
      <c r="H77" s="57">
        <v>41934</v>
      </c>
      <c r="I77" s="58">
        <v>60</v>
      </c>
      <c r="J77" s="39">
        <v>592460962.79999995</v>
      </c>
      <c r="K77" s="39">
        <v>592.46096279999995</v>
      </c>
      <c r="L77" s="59">
        <v>8</v>
      </c>
    </row>
    <row r="78" spans="1:12" x14ac:dyDescent="0.7">
      <c r="A78" s="47">
        <v>8</v>
      </c>
      <c r="B78" s="40" t="s">
        <v>129</v>
      </c>
      <c r="C78" s="41" t="s">
        <v>138</v>
      </c>
      <c r="D78" s="40" t="s">
        <v>139</v>
      </c>
      <c r="E78" s="48" t="s">
        <v>11</v>
      </c>
      <c r="F78" s="49">
        <v>266</v>
      </c>
      <c r="G78" s="43" t="s">
        <v>108</v>
      </c>
      <c r="H78" s="50">
        <v>62978</v>
      </c>
      <c r="I78" s="42">
        <v>266</v>
      </c>
      <c r="J78" s="44">
        <v>6692439099.7222214</v>
      </c>
      <c r="K78" s="44">
        <v>6692.4390997222217</v>
      </c>
      <c r="L78" s="45">
        <v>11</v>
      </c>
    </row>
    <row r="79" spans="1:12" x14ac:dyDescent="0.7">
      <c r="A79" s="47">
        <v>8</v>
      </c>
      <c r="B79" s="40" t="s">
        <v>89</v>
      </c>
      <c r="C79" s="41" t="s">
        <v>125</v>
      </c>
      <c r="D79" s="40" t="s">
        <v>126</v>
      </c>
      <c r="E79" s="48" t="s">
        <v>11</v>
      </c>
      <c r="F79" s="49">
        <v>301</v>
      </c>
      <c r="G79" s="43" t="s">
        <v>12</v>
      </c>
      <c r="H79" s="50">
        <v>113238</v>
      </c>
      <c r="I79" s="42">
        <v>301</v>
      </c>
      <c r="J79" s="44">
        <v>7098748880.1833334</v>
      </c>
      <c r="K79" s="44">
        <v>7098.7488801833333</v>
      </c>
      <c r="L79" s="45">
        <v>11</v>
      </c>
    </row>
    <row r="80" spans="1:12" ht="20.55" customHeight="1" x14ac:dyDescent="0.7">
      <c r="A80" s="51">
        <v>8</v>
      </c>
      <c r="B80" s="52" t="s">
        <v>8</v>
      </c>
      <c r="C80" s="53" t="s">
        <v>35</v>
      </c>
      <c r="D80" s="52" t="s">
        <v>36</v>
      </c>
      <c r="E80" s="54" t="s">
        <v>15</v>
      </c>
      <c r="F80" s="55">
        <v>126</v>
      </c>
      <c r="G80" s="56" t="s">
        <v>37</v>
      </c>
      <c r="H80" s="57">
        <v>60381</v>
      </c>
      <c r="I80" s="58">
        <v>126</v>
      </c>
      <c r="J80" s="39">
        <v>1475144080.3733332</v>
      </c>
      <c r="K80" s="39">
        <v>1475.1440803733333</v>
      </c>
      <c r="L80" s="59">
        <v>10</v>
      </c>
    </row>
    <row r="81" spans="1:12" x14ac:dyDescent="0.7">
      <c r="A81" s="51">
        <v>8</v>
      </c>
      <c r="B81" s="52" t="s">
        <v>58</v>
      </c>
      <c r="C81" s="53" t="s">
        <v>85</v>
      </c>
      <c r="D81" s="52" t="s">
        <v>86</v>
      </c>
      <c r="E81" s="54" t="s">
        <v>15</v>
      </c>
      <c r="F81" s="55">
        <v>38</v>
      </c>
      <c r="G81" s="56" t="s">
        <v>16</v>
      </c>
      <c r="H81" s="57">
        <v>31088</v>
      </c>
      <c r="I81" s="58">
        <v>38</v>
      </c>
      <c r="J81" s="39">
        <v>194834470.7533333</v>
      </c>
      <c r="K81" s="39">
        <v>194.83447075333331</v>
      </c>
      <c r="L81" s="59">
        <v>4</v>
      </c>
    </row>
    <row r="82" spans="1:12" x14ac:dyDescent="0.7">
      <c r="A82" s="47">
        <v>8</v>
      </c>
      <c r="B82" s="40" t="s">
        <v>89</v>
      </c>
      <c r="C82" s="41" t="s">
        <v>127</v>
      </c>
      <c r="D82" s="40" t="s">
        <v>128</v>
      </c>
      <c r="E82" s="48" t="s">
        <v>15</v>
      </c>
      <c r="F82" s="49">
        <v>40</v>
      </c>
      <c r="G82" s="43" t="s">
        <v>21</v>
      </c>
      <c r="H82" s="50">
        <v>28539</v>
      </c>
      <c r="I82" s="42">
        <v>40</v>
      </c>
      <c r="J82" s="44">
        <v>121301827.69333333</v>
      </c>
      <c r="K82" s="44">
        <v>121.30182769333332</v>
      </c>
      <c r="L82" s="45">
        <v>3</v>
      </c>
    </row>
    <row r="83" spans="1:12" ht="20.55" customHeight="1" x14ac:dyDescent="0.7">
      <c r="A83" s="51">
        <v>8</v>
      </c>
      <c r="B83" s="52" t="s">
        <v>129</v>
      </c>
      <c r="C83" s="53" t="s">
        <v>140</v>
      </c>
      <c r="D83" s="52" t="s">
        <v>141</v>
      </c>
      <c r="E83" s="54" t="s">
        <v>15</v>
      </c>
      <c r="F83" s="55">
        <v>30</v>
      </c>
      <c r="G83" s="56" t="s">
        <v>142</v>
      </c>
      <c r="H83" s="57">
        <v>20272</v>
      </c>
      <c r="I83" s="58">
        <v>30</v>
      </c>
      <c r="J83" s="39">
        <v>77868377.094444454</v>
      </c>
      <c r="K83" s="39">
        <v>77.868377094444455</v>
      </c>
      <c r="L83" s="59">
        <v>2</v>
      </c>
    </row>
    <row r="84" spans="1:12" x14ac:dyDescent="0.7">
      <c r="A84" s="51">
        <v>8</v>
      </c>
      <c r="B84" s="52" t="s">
        <v>149</v>
      </c>
      <c r="C84" s="53" t="s">
        <v>160</v>
      </c>
      <c r="D84" s="52" t="s">
        <v>161</v>
      </c>
      <c r="E84" s="54" t="s">
        <v>15</v>
      </c>
      <c r="F84" s="55">
        <v>30</v>
      </c>
      <c r="G84" s="56" t="s">
        <v>21</v>
      </c>
      <c r="H84" s="57">
        <v>28737</v>
      </c>
      <c r="I84" s="58">
        <v>30</v>
      </c>
      <c r="J84" s="39">
        <v>183617531.39888889</v>
      </c>
      <c r="K84" s="39">
        <v>183.6175313988889</v>
      </c>
      <c r="L84" s="59">
        <v>4</v>
      </c>
    </row>
    <row r="85" spans="1:12" x14ac:dyDescent="0.7">
      <c r="A85" s="51">
        <v>8</v>
      </c>
      <c r="B85" s="52" t="s">
        <v>162</v>
      </c>
      <c r="C85" s="53" t="s">
        <v>202</v>
      </c>
      <c r="D85" s="52" t="s">
        <v>203</v>
      </c>
      <c r="E85" s="54" t="s">
        <v>15</v>
      </c>
      <c r="F85" s="55">
        <v>30</v>
      </c>
      <c r="G85" s="56" t="s">
        <v>142</v>
      </c>
      <c r="H85" s="57">
        <v>18239</v>
      </c>
      <c r="I85" s="58">
        <v>30</v>
      </c>
      <c r="J85" s="39">
        <v>61600404.109722219</v>
      </c>
      <c r="K85" s="39">
        <v>61.60040410972222</v>
      </c>
      <c r="L85" s="59">
        <v>2</v>
      </c>
    </row>
    <row r="86" spans="1:12" ht="20.55" customHeight="1" x14ac:dyDescent="0.7">
      <c r="A86" s="47">
        <v>8</v>
      </c>
      <c r="B86" s="40" t="s">
        <v>162</v>
      </c>
      <c r="C86" s="41" t="s">
        <v>204</v>
      </c>
      <c r="D86" s="40" t="s">
        <v>205</v>
      </c>
      <c r="E86" s="48" t="s">
        <v>15</v>
      </c>
      <c r="F86" s="49">
        <v>30</v>
      </c>
      <c r="G86" s="43" t="s">
        <v>142</v>
      </c>
      <c r="H86" s="50">
        <v>19069</v>
      </c>
      <c r="I86" s="42">
        <v>30</v>
      </c>
      <c r="J86" s="44">
        <v>46034505.36388889</v>
      </c>
      <c r="K86" s="44">
        <v>46.03450536388889</v>
      </c>
      <c r="L86" s="45">
        <v>1</v>
      </c>
    </row>
    <row r="87" spans="1:12" x14ac:dyDescent="0.7">
      <c r="A87" s="47">
        <v>8</v>
      </c>
      <c r="B87" s="40" t="s">
        <v>129</v>
      </c>
      <c r="C87" s="41" t="s">
        <v>143</v>
      </c>
      <c r="D87" s="40" t="s">
        <v>144</v>
      </c>
      <c r="E87" s="48" t="s">
        <v>15</v>
      </c>
      <c r="F87" s="49">
        <v>15</v>
      </c>
      <c r="G87" s="43" t="s">
        <v>40</v>
      </c>
      <c r="H87" s="50">
        <v>12022</v>
      </c>
      <c r="I87" s="42">
        <v>15</v>
      </c>
      <c r="J87" s="44">
        <v>25255390.173611112</v>
      </c>
      <c r="K87" s="44">
        <v>25.255390173611111</v>
      </c>
      <c r="L87" s="45">
        <v>1</v>
      </c>
    </row>
    <row r="88" spans="1:12" x14ac:dyDescent="0.7">
      <c r="A88" s="51">
        <v>8</v>
      </c>
      <c r="B88" s="52" t="s">
        <v>129</v>
      </c>
      <c r="C88" s="53" t="s">
        <v>145</v>
      </c>
      <c r="D88" s="52" t="s">
        <v>146</v>
      </c>
      <c r="E88" s="54" t="s">
        <v>15</v>
      </c>
      <c r="F88" s="55">
        <v>30</v>
      </c>
      <c r="G88" s="56" t="s">
        <v>16</v>
      </c>
      <c r="H88" s="57">
        <v>36388</v>
      </c>
      <c r="I88" s="58">
        <v>30</v>
      </c>
      <c r="J88" s="39">
        <v>95180825.269444436</v>
      </c>
      <c r="K88" s="39">
        <v>95.180825269444441</v>
      </c>
      <c r="L88" s="59">
        <v>2</v>
      </c>
    </row>
    <row r="89" spans="1:12" ht="20.55" customHeight="1" x14ac:dyDescent="0.7">
      <c r="A89" s="51">
        <v>8</v>
      </c>
      <c r="B89" s="52" t="s">
        <v>129</v>
      </c>
      <c r="C89" s="53" t="s">
        <v>147</v>
      </c>
      <c r="D89" s="52" t="s">
        <v>148</v>
      </c>
      <c r="E89" s="54" t="s">
        <v>15</v>
      </c>
      <c r="F89" s="55">
        <v>30</v>
      </c>
      <c r="G89" s="56" t="s">
        <v>21</v>
      </c>
      <c r="H89" s="57">
        <v>28793</v>
      </c>
      <c r="I89" s="58">
        <v>30</v>
      </c>
      <c r="J89" s="39">
        <v>71970068.298333332</v>
      </c>
      <c r="K89" s="39">
        <v>71.970068298333331</v>
      </c>
      <c r="L89" s="59">
        <v>2</v>
      </c>
    </row>
    <row r="90" spans="1:12" x14ac:dyDescent="0.7">
      <c r="A90" s="51">
        <v>8</v>
      </c>
      <c r="B90" s="52" t="s">
        <v>58</v>
      </c>
      <c r="C90" s="53" t="s">
        <v>87</v>
      </c>
      <c r="D90" s="52" t="s">
        <v>88</v>
      </c>
      <c r="E90" s="54" t="s">
        <v>15</v>
      </c>
      <c r="F90" s="55">
        <v>33</v>
      </c>
      <c r="G90" s="56" t="s">
        <v>21</v>
      </c>
      <c r="H90" s="57">
        <v>19761</v>
      </c>
      <c r="I90" s="58">
        <v>33</v>
      </c>
      <c r="J90" s="39">
        <v>94681313.063333347</v>
      </c>
      <c r="K90" s="39">
        <v>94.681313063333349</v>
      </c>
      <c r="L90" s="59">
        <v>2</v>
      </c>
    </row>
    <row r="91" spans="1:12" x14ac:dyDescent="0.7">
      <c r="A91" s="47">
        <v>8</v>
      </c>
      <c r="B91" s="40" t="s">
        <v>8</v>
      </c>
      <c r="C91" s="41" t="s">
        <v>38</v>
      </c>
      <c r="D91" s="40" t="s">
        <v>39</v>
      </c>
      <c r="E91" s="48" t="s">
        <v>15</v>
      </c>
      <c r="F91" s="49">
        <v>20</v>
      </c>
      <c r="G91" s="43" t="s">
        <v>40</v>
      </c>
      <c r="H91" s="50">
        <v>11638</v>
      </c>
      <c r="I91" s="42">
        <v>20</v>
      </c>
      <c r="J91" s="44">
        <v>26268185.28888889</v>
      </c>
      <c r="K91" s="44">
        <v>26.26818528888889</v>
      </c>
      <c r="L91" s="45">
        <v>1</v>
      </c>
    </row>
  </sheetData>
  <sortState xmlns:xlrd2="http://schemas.microsoft.com/office/spreadsheetml/2017/richdata2" ref="A4:L91">
    <sortCondition ref="C4:C91" customList="1,2,3,4,5,6,7,8,9,10,11,12,13,14,15,16,17,18,19,20,21,22,23,24,25,26,27,28,29,30,31"/>
  </sortState>
  <mergeCells count="13">
    <mergeCell ref="F2:F3"/>
    <mergeCell ref="G2:G3"/>
    <mergeCell ref="A1:L1"/>
    <mergeCell ref="L2:L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62992125984251968" right="0.23622047244094491" top="0.74803149606299213" bottom="0.7480314960629921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AB5B-23FE-4CC3-91F5-42A1C3B075B5}">
  <dimension ref="A1:I166"/>
  <sheetViews>
    <sheetView workbookViewId="0">
      <selection activeCell="B142" sqref="B142"/>
    </sheetView>
  </sheetViews>
  <sheetFormatPr defaultColWidth="8.69921875" defaultRowHeight="24.6" x14ac:dyDescent="0.7"/>
  <cols>
    <col min="1" max="1" width="8" style="87" customWidth="1"/>
    <col min="2" max="2" width="10.59765625" style="78" customWidth="1"/>
    <col min="3" max="3" width="6.8984375" style="78" customWidth="1"/>
    <col min="4" max="4" width="23.69921875" style="78" bestFit="1" customWidth="1"/>
    <col min="5" max="5" width="7.296875" style="78" customWidth="1"/>
    <col min="6" max="6" width="8" style="78" customWidth="1"/>
    <col min="7" max="7" width="21.09765625" style="78" customWidth="1"/>
    <col min="8" max="8" width="10.19921875" style="79" customWidth="1"/>
    <col min="9" max="9" width="10.19921875" style="80" customWidth="1"/>
    <col min="10" max="16384" width="8.69921875" style="3"/>
  </cols>
  <sheetData>
    <row r="1" spans="1:9" x14ac:dyDescent="0.7">
      <c r="A1" s="101" t="s">
        <v>453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7">
      <c r="A2" s="86" t="s">
        <v>454</v>
      </c>
      <c r="B2" s="3"/>
      <c r="C2" s="3"/>
      <c r="D2" s="3"/>
      <c r="E2" s="3"/>
      <c r="F2" s="3"/>
      <c r="G2" s="3"/>
      <c r="H2" s="3"/>
      <c r="I2" s="3"/>
    </row>
    <row r="3" spans="1:9" ht="26.4" customHeight="1" x14ac:dyDescent="0.7">
      <c r="A3" s="102" t="s">
        <v>455</v>
      </c>
      <c r="B3" s="102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3" t="s">
        <v>7</v>
      </c>
      <c r="I3" s="104" t="s">
        <v>211</v>
      </c>
    </row>
    <row r="4" spans="1:9" ht="26.4" customHeight="1" x14ac:dyDescent="0.7">
      <c r="A4" s="102"/>
      <c r="B4" s="102"/>
      <c r="C4" s="102"/>
      <c r="D4" s="102"/>
      <c r="E4" s="102"/>
      <c r="F4" s="102"/>
      <c r="G4" s="102"/>
      <c r="H4" s="103"/>
      <c r="I4" s="104"/>
    </row>
    <row r="5" spans="1:9" x14ac:dyDescent="0.7">
      <c r="A5" s="81">
        <v>1</v>
      </c>
      <c r="B5" s="9" t="s">
        <v>162</v>
      </c>
      <c r="C5" s="72" t="s">
        <v>172</v>
      </c>
      <c r="D5" s="9" t="s">
        <v>173</v>
      </c>
      <c r="E5" s="73" t="s">
        <v>15</v>
      </c>
      <c r="F5" s="74">
        <v>8</v>
      </c>
      <c r="G5" s="75" t="s">
        <v>40</v>
      </c>
      <c r="H5" s="76">
        <v>4063</v>
      </c>
      <c r="I5" s="77">
        <v>8</v>
      </c>
    </row>
    <row r="6" spans="1:9" ht="20.55" customHeight="1" x14ac:dyDescent="0.7">
      <c r="A6" s="81">
        <v>2</v>
      </c>
      <c r="B6" s="9" t="s">
        <v>89</v>
      </c>
      <c r="C6" s="72" t="s">
        <v>104</v>
      </c>
      <c r="D6" s="9" t="s">
        <v>105</v>
      </c>
      <c r="E6" s="73" t="s">
        <v>15</v>
      </c>
      <c r="F6" s="74">
        <v>15</v>
      </c>
      <c r="G6" s="75" t="s">
        <v>40</v>
      </c>
      <c r="H6" s="76">
        <v>10820</v>
      </c>
      <c r="I6" s="77">
        <v>15</v>
      </c>
    </row>
    <row r="7" spans="1:9" x14ac:dyDescent="0.7">
      <c r="A7" s="81">
        <v>3</v>
      </c>
      <c r="B7" s="9" t="s">
        <v>129</v>
      </c>
      <c r="C7" s="72" t="s">
        <v>143</v>
      </c>
      <c r="D7" s="9" t="s">
        <v>144</v>
      </c>
      <c r="E7" s="73" t="s">
        <v>15</v>
      </c>
      <c r="F7" s="74">
        <v>15</v>
      </c>
      <c r="G7" s="75" t="s">
        <v>40</v>
      </c>
      <c r="H7" s="76">
        <v>12022</v>
      </c>
      <c r="I7" s="77">
        <v>15</v>
      </c>
    </row>
    <row r="8" spans="1:9" x14ac:dyDescent="0.7">
      <c r="A8" s="81">
        <v>4</v>
      </c>
      <c r="B8" s="9" t="s">
        <v>8</v>
      </c>
      <c r="C8" s="72" t="s">
        <v>38</v>
      </c>
      <c r="D8" s="9" t="s">
        <v>39</v>
      </c>
      <c r="E8" s="73" t="s">
        <v>15</v>
      </c>
      <c r="F8" s="74">
        <v>20</v>
      </c>
      <c r="G8" s="75" t="s">
        <v>40</v>
      </c>
      <c r="H8" s="76">
        <v>11638</v>
      </c>
      <c r="I8" s="77">
        <v>20</v>
      </c>
    </row>
    <row r="9" spans="1:9" ht="20.55" customHeight="1" x14ac:dyDescent="0.7">
      <c r="A9" s="81">
        <v>5</v>
      </c>
      <c r="B9" s="9" t="s">
        <v>58</v>
      </c>
      <c r="C9" s="72" t="s">
        <v>68</v>
      </c>
      <c r="D9" s="9" t="s">
        <v>69</v>
      </c>
      <c r="E9" s="73" t="s">
        <v>15</v>
      </c>
      <c r="F9" s="74">
        <v>30</v>
      </c>
      <c r="G9" s="75" t="s">
        <v>40</v>
      </c>
      <c r="H9" s="76">
        <v>8768</v>
      </c>
      <c r="I9" s="77">
        <v>30</v>
      </c>
    </row>
    <row r="10" spans="1:9" x14ac:dyDescent="0.7">
      <c r="A10" s="81">
        <v>6</v>
      </c>
      <c r="B10" s="9" t="s">
        <v>41</v>
      </c>
      <c r="C10" s="72" t="s">
        <v>56</v>
      </c>
      <c r="D10" s="9" t="s">
        <v>57</v>
      </c>
      <c r="E10" s="73" t="s">
        <v>15</v>
      </c>
      <c r="F10" s="74">
        <v>32</v>
      </c>
      <c r="G10" s="75" t="s">
        <v>40</v>
      </c>
      <c r="H10" s="76">
        <v>11241</v>
      </c>
      <c r="I10" s="77">
        <v>32</v>
      </c>
    </row>
    <row r="11" spans="1:9" x14ac:dyDescent="0.7">
      <c r="A11" s="81">
        <v>7</v>
      </c>
      <c r="B11" s="9" t="s">
        <v>162</v>
      </c>
      <c r="C11" s="72" t="s">
        <v>204</v>
      </c>
      <c r="D11" s="9" t="s">
        <v>205</v>
      </c>
      <c r="E11" s="73" t="s">
        <v>15</v>
      </c>
      <c r="F11" s="74">
        <v>30</v>
      </c>
      <c r="G11" s="75" t="s">
        <v>142</v>
      </c>
      <c r="H11" s="76">
        <v>19069</v>
      </c>
      <c r="I11" s="77">
        <v>30</v>
      </c>
    </row>
    <row r="12" spans="1:9" x14ac:dyDescent="0.7">
      <c r="A12" s="67"/>
      <c r="B12" s="3"/>
      <c r="C12" s="3"/>
      <c r="D12" s="3"/>
      <c r="E12" s="3"/>
      <c r="F12" s="3"/>
      <c r="G12" s="3"/>
      <c r="H12" s="3"/>
      <c r="I12" s="3"/>
    </row>
    <row r="13" spans="1:9" ht="20.55" customHeight="1" x14ac:dyDescent="0.7">
      <c r="A13" s="86" t="s">
        <v>456</v>
      </c>
      <c r="B13" s="3"/>
      <c r="C13" s="3"/>
      <c r="D13" s="3"/>
      <c r="E13" s="3"/>
      <c r="F13" s="3"/>
      <c r="G13" s="3"/>
      <c r="H13" s="3"/>
      <c r="I13" s="3"/>
    </row>
    <row r="14" spans="1:9" x14ac:dyDescent="0.7">
      <c r="A14" s="102" t="s">
        <v>455</v>
      </c>
      <c r="B14" s="102" t="s">
        <v>1</v>
      </c>
      <c r="C14" s="102" t="s">
        <v>2</v>
      </c>
      <c r="D14" s="102" t="s">
        <v>3</v>
      </c>
      <c r="E14" s="102" t="s">
        <v>4</v>
      </c>
      <c r="F14" s="102" t="s">
        <v>5</v>
      </c>
      <c r="G14" s="102" t="s">
        <v>6</v>
      </c>
      <c r="H14" s="103" t="s">
        <v>7</v>
      </c>
      <c r="I14" s="104" t="s">
        <v>211</v>
      </c>
    </row>
    <row r="15" spans="1:9" x14ac:dyDescent="0.7">
      <c r="A15" s="102"/>
      <c r="B15" s="102"/>
      <c r="C15" s="102"/>
      <c r="D15" s="102"/>
      <c r="E15" s="102"/>
      <c r="F15" s="102"/>
      <c r="G15" s="102"/>
      <c r="H15" s="103"/>
      <c r="I15" s="104"/>
    </row>
    <row r="16" spans="1:9" ht="20.55" customHeight="1" x14ac:dyDescent="0.7">
      <c r="A16" s="81">
        <v>1</v>
      </c>
      <c r="B16" s="9" t="s">
        <v>8</v>
      </c>
      <c r="C16" s="72" t="s">
        <v>22</v>
      </c>
      <c r="D16" s="9" t="s">
        <v>23</v>
      </c>
      <c r="E16" s="73" t="s">
        <v>15</v>
      </c>
      <c r="F16" s="74">
        <v>36</v>
      </c>
      <c r="G16" s="75" t="s">
        <v>21</v>
      </c>
      <c r="H16" s="76">
        <v>17669</v>
      </c>
      <c r="I16" s="77">
        <v>36</v>
      </c>
    </row>
    <row r="17" spans="1:9" x14ac:dyDescent="0.7">
      <c r="A17" s="81">
        <v>2</v>
      </c>
      <c r="B17" s="9" t="s">
        <v>162</v>
      </c>
      <c r="C17" s="72" t="s">
        <v>202</v>
      </c>
      <c r="D17" s="9" t="s">
        <v>203</v>
      </c>
      <c r="E17" s="73" t="s">
        <v>15</v>
      </c>
      <c r="F17" s="74">
        <v>30</v>
      </c>
      <c r="G17" s="75" t="s">
        <v>142</v>
      </c>
      <c r="H17" s="76">
        <v>18239</v>
      </c>
      <c r="I17" s="77">
        <v>30</v>
      </c>
    </row>
    <row r="18" spans="1:9" x14ac:dyDescent="0.7">
      <c r="A18" s="81">
        <v>3</v>
      </c>
      <c r="B18" s="9" t="s">
        <v>129</v>
      </c>
      <c r="C18" s="72" t="s">
        <v>147</v>
      </c>
      <c r="D18" s="9" t="s">
        <v>148</v>
      </c>
      <c r="E18" s="73" t="s">
        <v>15</v>
      </c>
      <c r="F18" s="74">
        <v>30</v>
      </c>
      <c r="G18" s="75" t="s">
        <v>21</v>
      </c>
      <c r="H18" s="76">
        <v>28793</v>
      </c>
      <c r="I18" s="77">
        <v>30</v>
      </c>
    </row>
    <row r="19" spans="1:9" ht="20.55" customHeight="1" x14ac:dyDescent="0.7">
      <c r="A19" s="81">
        <v>4</v>
      </c>
      <c r="B19" s="9" t="s">
        <v>129</v>
      </c>
      <c r="C19" s="72" t="s">
        <v>140</v>
      </c>
      <c r="D19" s="9" t="s">
        <v>141</v>
      </c>
      <c r="E19" s="73" t="s">
        <v>15</v>
      </c>
      <c r="F19" s="74">
        <v>30</v>
      </c>
      <c r="G19" s="75" t="s">
        <v>142</v>
      </c>
      <c r="H19" s="76">
        <v>20272</v>
      </c>
      <c r="I19" s="77">
        <v>30</v>
      </c>
    </row>
    <row r="20" spans="1:9" x14ac:dyDescent="0.7">
      <c r="A20" s="81">
        <v>5</v>
      </c>
      <c r="B20" s="9" t="s">
        <v>162</v>
      </c>
      <c r="C20" s="72" t="s">
        <v>196</v>
      </c>
      <c r="D20" s="9" t="s">
        <v>197</v>
      </c>
      <c r="E20" s="73" t="s">
        <v>15</v>
      </c>
      <c r="F20" s="74">
        <v>30</v>
      </c>
      <c r="G20" s="75" t="s">
        <v>21</v>
      </c>
      <c r="H20" s="76">
        <v>23638</v>
      </c>
      <c r="I20" s="77">
        <v>30</v>
      </c>
    </row>
    <row r="21" spans="1:9" x14ac:dyDescent="0.7">
      <c r="A21" s="81">
        <v>6</v>
      </c>
      <c r="B21" s="9" t="s">
        <v>162</v>
      </c>
      <c r="C21" s="72" t="s">
        <v>194</v>
      </c>
      <c r="D21" s="9" t="s">
        <v>195</v>
      </c>
      <c r="E21" s="73" t="s">
        <v>15</v>
      </c>
      <c r="F21" s="74">
        <v>30</v>
      </c>
      <c r="G21" s="75" t="s">
        <v>21</v>
      </c>
      <c r="H21" s="76">
        <v>21043</v>
      </c>
      <c r="I21" s="77">
        <v>30</v>
      </c>
    </row>
    <row r="22" spans="1:9" ht="20.55" customHeight="1" x14ac:dyDescent="0.7">
      <c r="A22" s="81">
        <v>7</v>
      </c>
      <c r="B22" s="9" t="s">
        <v>89</v>
      </c>
      <c r="C22" s="72" t="s">
        <v>117</v>
      </c>
      <c r="D22" s="9" t="s">
        <v>118</v>
      </c>
      <c r="E22" s="73" t="s">
        <v>15</v>
      </c>
      <c r="F22" s="74">
        <v>40</v>
      </c>
      <c r="G22" s="75" t="s">
        <v>21</v>
      </c>
      <c r="H22" s="76">
        <v>17778</v>
      </c>
      <c r="I22" s="77">
        <v>40</v>
      </c>
    </row>
    <row r="23" spans="1:9" x14ac:dyDescent="0.7">
      <c r="A23" s="81">
        <v>8</v>
      </c>
      <c r="B23" s="9" t="s">
        <v>129</v>
      </c>
      <c r="C23" s="72" t="s">
        <v>134</v>
      </c>
      <c r="D23" s="9" t="s">
        <v>135</v>
      </c>
      <c r="E23" s="73" t="s">
        <v>15</v>
      </c>
      <c r="F23" s="74">
        <v>30</v>
      </c>
      <c r="G23" s="75" t="s">
        <v>21</v>
      </c>
      <c r="H23" s="76">
        <v>23304</v>
      </c>
      <c r="I23" s="77">
        <v>30</v>
      </c>
    </row>
    <row r="24" spans="1:9" x14ac:dyDescent="0.7">
      <c r="A24" s="81">
        <v>9</v>
      </c>
      <c r="B24" s="9" t="s">
        <v>58</v>
      </c>
      <c r="C24" s="72" t="s">
        <v>87</v>
      </c>
      <c r="D24" s="9" t="s">
        <v>88</v>
      </c>
      <c r="E24" s="73" t="s">
        <v>15</v>
      </c>
      <c r="F24" s="74">
        <v>33</v>
      </c>
      <c r="G24" s="75" t="s">
        <v>21</v>
      </c>
      <c r="H24" s="76">
        <v>19761</v>
      </c>
      <c r="I24" s="77">
        <v>33</v>
      </c>
    </row>
    <row r="25" spans="1:9" ht="20.55" customHeight="1" x14ac:dyDescent="0.7">
      <c r="A25" s="81">
        <v>10</v>
      </c>
      <c r="B25" s="9" t="s">
        <v>129</v>
      </c>
      <c r="C25" s="72" t="s">
        <v>145</v>
      </c>
      <c r="D25" s="9" t="s">
        <v>146</v>
      </c>
      <c r="E25" s="73" t="s">
        <v>15</v>
      </c>
      <c r="F25" s="74">
        <v>30</v>
      </c>
      <c r="G25" s="75" t="s">
        <v>16</v>
      </c>
      <c r="H25" s="76">
        <v>36388</v>
      </c>
      <c r="I25" s="77">
        <v>30</v>
      </c>
    </row>
    <row r="26" spans="1:9" x14ac:dyDescent="0.7">
      <c r="A26" s="67"/>
      <c r="B26" s="3"/>
      <c r="C26" s="3"/>
      <c r="D26" s="3"/>
      <c r="E26" s="3"/>
      <c r="F26" s="3"/>
      <c r="G26" s="3"/>
      <c r="H26" s="3"/>
      <c r="I26" s="3"/>
    </row>
    <row r="27" spans="1:9" x14ac:dyDescent="0.7">
      <c r="A27" s="67"/>
      <c r="B27" s="3"/>
      <c r="C27" s="3"/>
      <c r="D27" s="3"/>
      <c r="E27" s="3"/>
      <c r="F27" s="3"/>
      <c r="G27" s="3"/>
      <c r="H27" s="3"/>
      <c r="I27" s="3"/>
    </row>
    <row r="28" spans="1:9" x14ac:dyDescent="0.7">
      <c r="A28" s="67"/>
      <c r="B28" s="3"/>
      <c r="C28" s="3"/>
      <c r="D28" s="3"/>
      <c r="E28" s="3"/>
      <c r="F28" s="3"/>
      <c r="G28" s="3"/>
      <c r="H28" s="3"/>
      <c r="I28" s="3"/>
    </row>
    <row r="29" spans="1:9" x14ac:dyDescent="0.7">
      <c r="A29" s="67"/>
      <c r="B29" s="3"/>
      <c r="C29" s="3"/>
      <c r="D29" s="3"/>
      <c r="E29" s="3"/>
      <c r="F29" s="3"/>
      <c r="G29" s="3"/>
      <c r="H29" s="3"/>
      <c r="I29" s="3"/>
    </row>
    <row r="30" spans="1:9" x14ac:dyDescent="0.7">
      <c r="A30" s="67"/>
      <c r="B30" s="3"/>
      <c r="C30" s="3"/>
      <c r="D30" s="3"/>
      <c r="E30" s="3"/>
      <c r="F30" s="3"/>
      <c r="G30" s="3"/>
      <c r="H30" s="3"/>
      <c r="I30" s="3"/>
    </row>
    <row r="31" spans="1:9" x14ac:dyDescent="0.7">
      <c r="A31" s="67"/>
      <c r="B31" s="3"/>
      <c r="C31" s="3"/>
      <c r="D31" s="3"/>
      <c r="E31" s="3"/>
      <c r="F31" s="3"/>
      <c r="G31" s="3"/>
      <c r="H31" s="3"/>
      <c r="I31" s="3"/>
    </row>
    <row r="32" spans="1:9" x14ac:dyDescent="0.7">
      <c r="A32" s="67"/>
      <c r="B32" s="3"/>
      <c r="C32" s="3"/>
      <c r="D32" s="3"/>
      <c r="E32" s="3"/>
      <c r="F32" s="3"/>
      <c r="G32" s="3"/>
      <c r="H32" s="3"/>
      <c r="I32" s="3"/>
    </row>
    <row r="33" spans="1:9" x14ac:dyDescent="0.7">
      <c r="A33" s="67"/>
      <c r="B33" s="3"/>
      <c r="C33" s="3"/>
      <c r="D33" s="3"/>
      <c r="E33" s="3"/>
      <c r="F33" s="3"/>
      <c r="G33" s="3"/>
      <c r="H33" s="3"/>
      <c r="I33" s="3"/>
    </row>
    <row r="34" spans="1:9" x14ac:dyDescent="0.7">
      <c r="A34" s="67"/>
      <c r="B34" s="3"/>
      <c r="C34" s="3"/>
      <c r="D34" s="3"/>
      <c r="E34" s="3"/>
      <c r="F34" s="3"/>
      <c r="G34" s="3"/>
      <c r="H34" s="3"/>
      <c r="I34" s="3"/>
    </row>
    <row r="35" spans="1:9" x14ac:dyDescent="0.7">
      <c r="A35" s="67"/>
      <c r="B35" s="3"/>
      <c r="C35" s="3"/>
      <c r="D35" s="3"/>
      <c r="E35" s="3"/>
      <c r="F35" s="3"/>
      <c r="G35" s="3"/>
      <c r="H35" s="3"/>
      <c r="I35" s="3"/>
    </row>
    <row r="36" spans="1:9" x14ac:dyDescent="0.7">
      <c r="A36" s="67"/>
      <c r="B36" s="3"/>
      <c r="C36" s="3"/>
      <c r="D36" s="3"/>
      <c r="E36" s="3"/>
      <c r="F36" s="3"/>
      <c r="G36" s="3"/>
      <c r="H36" s="3"/>
      <c r="I36" s="3"/>
    </row>
    <row r="37" spans="1:9" x14ac:dyDescent="0.7">
      <c r="A37" s="86" t="s">
        <v>457</v>
      </c>
      <c r="B37" s="3"/>
      <c r="C37" s="3"/>
      <c r="D37" s="3"/>
      <c r="E37" s="3"/>
      <c r="F37" s="3"/>
      <c r="G37" s="3"/>
      <c r="H37" s="3"/>
      <c r="I37" s="3"/>
    </row>
    <row r="38" spans="1:9" ht="20.55" customHeight="1" x14ac:dyDescent="0.7">
      <c r="A38" s="102" t="s">
        <v>455</v>
      </c>
      <c r="B38" s="105" t="s">
        <v>1</v>
      </c>
      <c r="C38" s="105" t="s">
        <v>2</v>
      </c>
      <c r="D38" s="105" t="s">
        <v>3</v>
      </c>
      <c r="E38" s="105" t="s">
        <v>4</v>
      </c>
      <c r="F38" s="105" t="s">
        <v>5</v>
      </c>
      <c r="G38" s="105" t="s">
        <v>6</v>
      </c>
      <c r="H38" s="107" t="s">
        <v>7</v>
      </c>
      <c r="I38" s="109" t="s">
        <v>211</v>
      </c>
    </row>
    <row r="39" spans="1:9" x14ac:dyDescent="0.7">
      <c r="A39" s="102"/>
      <c r="B39" s="106"/>
      <c r="C39" s="106"/>
      <c r="D39" s="106"/>
      <c r="E39" s="106"/>
      <c r="F39" s="106"/>
      <c r="G39" s="106"/>
      <c r="H39" s="108"/>
      <c r="I39" s="110"/>
    </row>
    <row r="40" spans="1:9" x14ac:dyDescent="0.7">
      <c r="A40" s="81">
        <v>1</v>
      </c>
      <c r="B40" s="9" t="s">
        <v>162</v>
      </c>
      <c r="C40" s="72" t="s">
        <v>198</v>
      </c>
      <c r="D40" s="9" t="s">
        <v>199</v>
      </c>
      <c r="E40" s="73" t="s">
        <v>15</v>
      </c>
      <c r="F40" s="74">
        <v>30</v>
      </c>
      <c r="G40" s="75" t="s">
        <v>21</v>
      </c>
      <c r="H40" s="76">
        <v>19451</v>
      </c>
      <c r="I40" s="77">
        <v>30</v>
      </c>
    </row>
    <row r="41" spans="1:9" ht="20.55" customHeight="1" x14ac:dyDescent="0.7">
      <c r="A41" s="81">
        <v>2</v>
      </c>
      <c r="B41" s="9" t="s">
        <v>89</v>
      </c>
      <c r="C41" s="72" t="s">
        <v>96</v>
      </c>
      <c r="D41" s="9" t="s">
        <v>97</v>
      </c>
      <c r="E41" s="73" t="s">
        <v>15</v>
      </c>
      <c r="F41" s="74">
        <v>39</v>
      </c>
      <c r="G41" s="75" t="s">
        <v>21</v>
      </c>
      <c r="H41" s="76">
        <v>23937</v>
      </c>
      <c r="I41" s="77">
        <v>39</v>
      </c>
    </row>
    <row r="42" spans="1:9" x14ac:dyDescent="0.7">
      <c r="A42" s="81">
        <v>3</v>
      </c>
      <c r="B42" s="9" t="s">
        <v>58</v>
      </c>
      <c r="C42" s="72" t="s">
        <v>70</v>
      </c>
      <c r="D42" s="9" t="s">
        <v>71</v>
      </c>
      <c r="E42" s="73" t="s">
        <v>15</v>
      </c>
      <c r="F42" s="74">
        <v>42</v>
      </c>
      <c r="G42" s="75" t="s">
        <v>21</v>
      </c>
      <c r="H42" s="76">
        <v>18002</v>
      </c>
      <c r="I42" s="77">
        <v>32</v>
      </c>
    </row>
    <row r="43" spans="1:9" x14ac:dyDescent="0.7">
      <c r="A43" s="81">
        <v>4</v>
      </c>
      <c r="B43" s="9" t="s">
        <v>162</v>
      </c>
      <c r="C43" s="72" t="s">
        <v>192</v>
      </c>
      <c r="D43" s="9" t="s">
        <v>193</v>
      </c>
      <c r="E43" s="73" t="s">
        <v>15</v>
      </c>
      <c r="F43" s="74">
        <v>30</v>
      </c>
      <c r="G43" s="75" t="s">
        <v>21</v>
      </c>
      <c r="H43" s="76">
        <v>22343</v>
      </c>
      <c r="I43" s="77">
        <v>30</v>
      </c>
    </row>
    <row r="44" spans="1:9" ht="20.55" customHeight="1" x14ac:dyDescent="0.7">
      <c r="A44" s="81">
        <v>5</v>
      </c>
      <c r="B44" s="9" t="s">
        <v>162</v>
      </c>
      <c r="C44" s="72" t="s">
        <v>180</v>
      </c>
      <c r="D44" s="9" t="s">
        <v>181</v>
      </c>
      <c r="E44" s="73" t="s">
        <v>15</v>
      </c>
      <c r="F44" s="74">
        <v>30</v>
      </c>
      <c r="G44" s="75" t="s">
        <v>21</v>
      </c>
      <c r="H44" s="76">
        <v>29634</v>
      </c>
      <c r="I44" s="77">
        <v>30</v>
      </c>
    </row>
    <row r="45" spans="1:9" x14ac:dyDescent="0.7">
      <c r="A45" s="81">
        <v>6</v>
      </c>
      <c r="B45" s="9" t="s">
        <v>89</v>
      </c>
      <c r="C45" s="72" t="s">
        <v>127</v>
      </c>
      <c r="D45" s="9" t="s">
        <v>128</v>
      </c>
      <c r="E45" s="73" t="s">
        <v>15</v>
      </c>
      <c r="F45" s="74">
        <v>40</v>
      </c>
      <c r="G45" s="75" t="s">
        <v>21</v>
      </c>
      <c r="H45" s="76">
        <v>28539</v>
      </c>
      <c r="I45" s="77">
        <v>40</v>
      </c>
    </row>
    <row r="46" spans="1:9" x14ac:dyDescent="0.7">
      <c r="A46" s="81">
        <v>7</v>
      </c>
      <c r="B46" s="9" t="s">
        <v>162</v>
      </c>
      <c r="C46" s="72" t="s">
        <v>178</v>
      </c>
      <c r="D46" s="9" t="s">
        <v>179</v>
      </c>
      <c r="E46" s="73" t="s">
        <v>15</v>
      </c>
      <c r="F46" s="74">
        <v>30</v>
      </c>
      <c r="G46" s="75" t="s">
        <v>21</v>
      </c>
      <c r="H46" s="76">
        <v>24948</v>
      </c>
      <c r="I46" s="77">
        <v>30</v>
      </c>
    </row>
    <row r="47" spans="1:9" ht="20.55" customHeight="1" x14ac:dyDescent="0.7">
      <c r="A47" s="81">
        <v>8</v>
      </c>
      <c r="B47" s="9" t="s">
        <v>89</v>
      </c>
      <c r="C47" s="72" t="s">
        <v>123</v>
      </c>
      <c r="D47" s="9" t="s">
        <v>124</v>
      </c>
      <c r="E47" s="73" t="s">
        <v>15</v>
      </c>
      <c r="F47" s="74">
        <v>34</v>
      </c>
      <c r="G47" s="75" t="s">
        <v>21</v>
      </c>
      <c r="H47" s="76">
        <v>28073</v>
      </c>
      <c r="I47" s="77">
        <v>34</v>
      </c>
    </row>
    <row r="48" spans="1:9" x14ac:dyDescent="0.7">
      <c r="A48" s="81">
        <v>9</v>
      </c>
      <c r="B48" s="9" t="s">
        <v>89</v>
      </c>
      <c r="C48" s="72" t="s">
        <v>121</v>
      </c>
      <c r="D48" s="9" t="s">
        <v>122</v>
      </c>
      <c r="E48" s="73" t="s">
        <v>15</v>
      </c>
      <c r="F48" s="74">
        <v>40</v>
      </c>
      <c r="G48" s="75" t="s">
        <v>16</v>
      </c>
      <c r="H48" s="76">
        <v>32820</v>
      </c>
      <c r="I48" s="77">
        <v>40</v>
      </c>
    </row>
    <row r="49" spans="1:9" x14ac:dyDescent="0.7">
      <c r="A49" s="81">
        <v>10</v>
      </c>
      <c r="B49" s="9" t="s">
        <v>8</v>
      </c>
      <c r="C49" s="72" t="s">
        <v>13</v>
      </c>
      <c r="D49" s="9" t="s">
        <v>14</v>
      </c>
      <c r="E49" s="73" t="s">
        <v>15</v>
      </c>
      <c r="F49" s="74">
        <v>30</v>
      </c>
      <c r="G49" s="75" t="s">
        <v>16</v>
      </c>
      <c r="H49" s="76">
        <v>39229</v>
      </c>
      <c r="I49" s="77">
        <v>30</v>
      </c>
    </row>
    <row r="50" spans="1:9" ht="20.55" customHeight="1" x14ac:dyDescent="0.7">
      <c r="A50" s="81">
        <v>11</v>
      </c>
      <c r="B50" s="9" t="s">
        <v>58</v>
      </c>
      <c r="C50" s="72" t="s">
        <v>62</v>
      </c>
      <c r="D50" s="9" t="s">
        <v>63</v>
      </c>
      <c r="E50" s="73" t="s">
        <v>15</v>
      </c>
      <c r="F50" s="74">
        <v>40</v>
      </c>
      <c r="G50" s="75" t="s">
        <v>21</v>
      </c>
      <c r="H50" s="76">
        <v>21566</v>
      </c>
      <c r="I50" s="77">
        <v>40</v>
      </c>
    </row>
    <row r="51" spans="1:9" x14ac:dyDescent="0.7">
      <c r="A51" s="81">
        <v>12</v>
      </c>
      <c r="B51" s="9" t="s">
        <v>89</v>
      </c>
      <c r="C51" s="72" t="s">
        <v>115</v>
      </c>
      <c r="D51" s="9" t="s">
        <v>116</v>
      </c>
      <c r="E51" s="73" t="s">
        <v>15</v>
      </c>
      <c r="F51" s="74">
        <v>42</v>
      </c>
      <c r="G51" s="75" t="s">
        <v>21</v>
      </c>
      <c r="H51" s="76">
        <v>26439</v>
      </c>
      <c r="I51" s="77">
        <v>42</v>
      </c>
    </row>
    <row r="52" spans="1:9" x14ac:dyDescent="0.7">
      <c r="A52" s="81">
        <v>13</v>
      </c>
      <c r="B52" s="9" t="s">
        <v>8</v>
      </c>
      <c r="C52" s="72" t="s">
        <v>17</v>
      </c>
      <c r="D52" s="9" t="s">
        <v>18</v>
      </c>
      <c r="E52" s="73" t="s">
        <v>15</v>
      </c>
      <c r="F52" s="74">
        <v>40</v>
      </c>
      <c r="G52" s="75" t="s">
        <v>16</v>
      </c>
      <c r="H52" s="76">
        <v>44414</v>
      </c>
      <c r="I52" s="77">
        <v>40</v>
      </c>
    </row>
    <row r="53" spans="1:9" ht="20.55" customHeight="1" x14ac:dyDescent="0.7">
      <c r="A53" s="67"/>
      <c r="B53" s="3"/>
      <c r="C53" s="3"/>
      <c r="D53" s="3"/>
      <c r="E53" s="3"/>
      <c r="F53" s="3"/>
      <c r="G53" s="3"/>
      <c r="H53" s="3"/>
      <c r="I53" s="3"/>
    </row>
    <row r="54" spans="1:9" x14ac:dyDescent="0.7">
      <c r="A54" s="86" t="s">
        <v>458</v>
      </c>
      <c r="B54" s="3"/>
      <c r="C54" s="3"/>
      <c r="D54" s="3"/>
      <c r="E54" s="3"/>
      <c r="F54" s="3"/>
      <c r="G54" s="3"/>
      <c r="H54" s="3"/>
      <c r="I54" s="3"/>
    </row>
    <row r="55" spans="1:9" x14ac:dyDescent="0.7">
      <c r="A55" s="102" t="s">
        <v>455</v>
      </c>
      <c r="B55" s="102" t="s">
        <v>1</v>
      </c>
      <c r="C55" s="102" t="s">
        <v>2</v>
      </c>
      <c r="D55" s="102" t="s">
        <v>3</v>
      </c>
      <c r="E55" s="102" t="s">
        <v>4</v>
      </c>
      <c r="F55" s="102" t="s">
        <v>5</v>
      </c>
      <c r="G55" s="102" t="s">
        <v>6</v>
      </c>
      <c r="H55" s="103" t="s">
        <v>7</v>
      </c>
      <c r="I55" s="104" t="s">
        <v>211</v>
      </c>
    </row>
    <row r="56" spans="1:9" ht="20.55" customHeight="1" x14ac:dyDescent="0.7">
      <c r="A56" s="102"/>
      <c r="B56" s="102"/>
      <c r="C56" s="102"/>
      <c r="D56" s="102"/>
      <c r="E56" s="102"/>
      <c r="F56" s="102"/>
      <c r="G56" s="102"/>
      <c r="H56" s="103"/>
      <c r="I56" s="104"/>
    </row>
    <row r="57" spans="1:9" x14ac:dyDescent="0.7">
      <c r="A57" s="81">
        <v>1</v>
      </c>
      <c r="B57" s="9" t="s">
        <v>8</v>
      </c>
      <c r="C57" s="72" t="s">
        <v>19</v>
      </c>
      <c r="D57" s="9" t="s">
        <v>20</v>
      </c>
      <c r="E57" s="73" t="s">
        <v>15</v>
      </c>
      <c r="F57" s="74">
        <v>43</v>
      </c>
      <c r="G57" s="75" t="s">
        <v>21</v>
      </c>
      <c r="H57" s="76">
        <v>26994</v>
      </c>
      <c r="I57" s="77">
        <v>43</v>
      </c>
    </row>
    <row r="58" spans="1:9" x14ac:dyDescent="0.7">
      <c r="A58" s="81">
        <v>2</v>
      </c>
      <c r="B58" s="9" t="s">
        <v>129</v>
      </c>
      <c r="C58" s="72" t="s">
        <v>136</v>
      </c>
      <c r="D58" s="9" t="s">
        <v>137</v>
      </c>
      <c r="E58" s="73" t="s">
        <v>15</v>
      </c>
      <c r="F58" s="74">
        <v>30</v>
      </c>
      <c r="G58" s="75" t="s">
        <v>21</v>
      </c>
      <c r="H58" s="76">
        <v>20814</v>
      </c>
      <c r="I58" s="77">
        <v>30</v>
      </c>
    </row>
    <row r="59" spans="1:9" ht="20.55" customHeight="1" x14ac:dyDescent="0.7">
      <c r="A59" s="81">
        <v>3</v>
      </c>
      <c r="B59" s="9" t="s">
        <v>41</v>
      </c>
      <c r="C59" s="72" t="s">
        <v>54</v>
      </c>
      <c r="D59" s="9" t="s">
        <v>55</v>
      </c>
      <c r="E59" s="73" t="s">
        <v>15</v>
      </c>
      <c r="F59" s="74">
        <v>38</v>
      </c>
      <c r="G59" s="75" t="s">
        <v>16</v>
      </c>
      <c r="H59" s="76">
        <v>31592</v>
      </c>
      <c r="I59" s="77">
        <v>38</v>
      </c>
    </row>
    <row r="60" spans="1:9" x14ac:dyDescent="0.7">
      <c r="A60" s="81">
        <v>4</v>
      </c>
      <c r="B60" s="9" t="s">
        <v>58</v>
      </c>
      <c r="C60" s="72" t="s">
        <v>78</v>
      </c>
      <c r="D60" s="9" t="s">
        <v>79</v>
      </c>
      <c r="E60" s="73" t="s">
        <v>15</v>
      </c>
      <c r="F60" s="74">
        <v>42</v>
      </c>
      <c r="G60" s="75" t="s">
        <v>21</v>
      </c>
      <c r="H60" s="76">
        <v>20307</v>
      </c>
      <c r="I60" s="77">
        <v>42</v>
      </c>
    </row>
    <row r="61" spans="1:9" x14ac:dyDescent="0.7">
      <c r="A61" s="81">
        <v>5</v>
      </c>
      <c r="B61" s="9" t="s">
        <v>89</v>
      </c>
      <c r="C61" s="72" t="s">
        <v>102</v>
      </c>
      <c r="D61" s="9" t="s">
        <v>103</v>
      </c>
      <c r="E61" s="73" t="s">
        <v>15</v>
      </c>
      <c r="F61" s="74">
        <v>38</v>
      </c>
      <c r="G61" s="75" t="s">
        <v>16</v>
      </c>
      <c r="H61" s="76">
        <v>37390</v>
      </c>
      <c r="I61" s="77">
        <v>38</v>
      </c>
    </row>
    <row r="62" spans="1:9" ht="20.55" customHeight="1" x14ac:dyDescent="0.7">
      <c r="A62" s="81">
        <v>6</v>
      </c>
      <c r="B62" s="9" t="s">
        <v>58</v>
      </c>
      <c r="C62" s="72" t="s">
        <v>76</v>
      </c>
      <c r="D62" s="9" t="s">
        <v>77</v>
      </c>
      <c r="E62" s="73" t="s">
        <v>15</v>
      </c>
      <c r="F62" s="74">
        <v>42</v>
      </c>
      <c r="G62" s="75" t="s">
        <v>21</v>
      </c>
      <c r="H62" s="76">
        <v>26706</v>
      </c>
      <c r="I62" s="77">
        <v>42</v>
      </c>
    </row>
    <row r="63" spans="1:9" x14ac:dyDescent="0.7">
      <c r="A63" s="81">
        <v>7</v>
      </c>
      <c r="B63" s="9" t="s">
        <v>149</v>
      </c>
      <c r="C63" s="72" t="s">
        <v>160</v>
      </c>
      <c r="D63" s="9" t="s">
        <v>161</v>
      </c>
      <c r="E63" s="73" t="s">
        <v>15</v>
      </c>
      <c r="F63" s="74">
        <v>30</v>
      </c>
      <c r="G63" s="75" t="s">
        <v>21</v>
      </c>
      <c r="H63" s="76">
        <v>28737</v>
      </c>
      <c r="I63" s="77">
        <v>30</v>
      </c>
    </row>
    <row r="64" spans="1:9" x14ac:dyDescent="0.7">
      <c r="A64" s="81">
        <v>8</v>
      </c>
      <c r="B64" s="9" t="s">
        <v>58</v>
      </c>
      <c r="C64" s="72" t="s">
        <v>72</v>
      </c>
      <c r="D64" s="9" t="s">
        <v>73</v>
      </c>
      <c r="E64" s="73" t="s">
        <v>15</v>
      </c>
      <c r="F64" s="74">
        <v>45</v>
      </c>
      <c r="G64" s="75" t="s">
        <v>21</v>
      </c>
      <c r="H64" s="76">
        <v>20876</v>
      </c>
      <c r="I64" s="77">
        <v>45</v>
      </c>
    </row>
    <row r="65" spans="1:9" ht="20.55" customHeight="1" x14ac:dyDescent="0.7">
      <c r="A65" s="81">
        <v>9</v>
      </c>
      <c r="B65" s="9" t="s">
        <v>89</v>
      </c>
      <c r="C65" s="72" t="s">
        <v>94</v>
      </c>
      <c r="D65" s="9" t="s">
        <v>95</v>
      </c>
      <c r="E65" s="73" t="s">
        <v>15</v>
      </c>
      <c r="F65" s="74">
        <v>40</v>
      </c>
      <c r="G65" s="75" t="s">
        <v>16</v>
      </c>
      <c r="H65" s="76">
        <v>36040</v>
      </c>
      <c r="I65" s="77">
        <v>40</v>
      </c>
    </row>
    <row r="66" spans="1:9" x14ac:dyDescent="0.7">
      <c r="A66" s="81">
        <v>10</v>
      </c>
      <c r="B66" s="9" t="s">
        <v>8</v>
      </c>
      <c r="C66" s="72" t="s">
        <v>31</v>
      </c>
      <c r="D66" s="9" t="s">
        <v>32</v>
      </c>
      <c r="E66" s="73" t="s">
        <v>15</v>
      </c>
      <c r="F66" s="74">
        <v>36</v>
      </c>
      <c r="G66" s="75" t="s">
        <v>16</v>
      </c>
      <c r="H66" s="76">
        <v>37692</v>
      </c>
      <c r="I66" s="77">
        <v>36</v>
      </c>
    </row>
    <row r="67" spans="1:9" x14ac:dyDescent="0.7">
      <c r="A67" s="81">
        <v>11</v>
      </c>
      <c r="B67" s="9" t="s">
        <v>58</v>
      </c>
      <c r="C67" s="72" t="s">
        <v>85</v>
      </c>
      <c r="D67" s="9" t="s">
        <v>86</v>
      </c>
      <c r="E67" s="73" t="s">
        <v>15</v>
      </c>
      <c r="F67" s="74">
        <v>38</v>
      </c>
      <c r="G67" s="75" t="s">
        <v>16</v>
      </c>
      <c r="H67" s="76">
        <v>31088</v>
      </c>
      <c r="I67" s="77">
        <v>38</v>
      </c>
    </row>
    <row r="68" spans="1:9" ht="20.55" customHeight="1" x14ac:dyDescent="0.7">
      <c r="A68" s="81">
        <v>12</v>
      </c>
      <c r="B68" s="9" t="s">
        <v>89</v>
      </c>
      <c r="C68" s="72" t="s">
        <v>109</v>
      </c>
      <c r="D68" s="9" t="s">
        <v>110</v>
      </c>
      <c r="E68" s="73" t="s">
        <v>15</v>
      </c>
      <c r="F68" s="74">
        <v>55</v>
      </c>
      <c r="G68" s="75" t="s">
        <v>16</v>
      </c>
      <c r="H68" s="76">
        <v>30555</v>
      </c>
      <c r="I68" s="77">
        <v>55</v>
      </c>
    </row>
    <row r="69" spans="1:9" x14ac:dyDescent="0.7">
      <c r="A69" s="67"/>
      <c r="B69" s="3"/>
      <c r="C69" s="3"/>
      <c r="D69" s="3"/>
      <c r="E69" s="3"/>
      <c r="F69" s="3"/>
      <c r="G69" s="3"/>
      <c r="H69" s="3"/>
      <c r="I69" s="3"/>
    </row>
    <row r="70" spans="1:9" x14ac:dyDescent="0.7">
      <c r="A70" s="67"/>
      <c r="B70" s="3"/>
      <c r="C70" s="3"/>
      <c r="D70" s="3"/>
      <c r="E70" s="3"/>
      <c r="F70" s="3"/>
      <c r="G70" s="3"/>
      <c r="H70" s="3"/>
      <c r="I70" s="3"/>
    </row>
    <row r="71" spans="1:9" x14ac:dyDescent="0.7">
      <c r="A71" s="67"/>
      <c r="B71" s="3"/>
      <c r="C71" s="3"/>
      <c r="D71" s="3"/>
      <c r="E71" s="3"/>
      <c r="F71" s="3"/>
      <c r="G71" s="3"/>
      <c r="H71" s="3"/>
      <c r="I71" s="3"/>
    </row>
    <row r="72" spans="1:9" x14ac:dyDescent="0.7">
      <c r="A72" s="67"/>
      <c r="B72" s="3"/>
      <c r="C72" s="3"/>
      <c r="D72" s="3"/>
      <c r="E72" s="3"/>
      <c r="F72" s="3"/>
      <c r="G72" s="3"/>
      <c r="H72" s="3"/>
      <c r="I72" s="3"/>
    </row>
    <row r="73" spans="1:9" x14ac:dyDescent="0.7">
      <c r="A73" s="86" t="s">
        <v>459</v>
      </c>
      <c r="B73" s="3"/>
      <c r="C73" s="3"/>
      <c r="D73" s="3"/>
      <c r="E73" s="3"/>
      <c r="F73" s="3"/>
      <c r="G73" s="3"/>
      <c r="H73" s="3"/>
      <c r="I73" s="3"/>
    </row>
    <row r="74" spans="1:9" ht="20.55" customHeight="1" x14ac:dyDescent="0.7">
      <c r="A74" s="102" t="s">
        <v>455</v>
      </c>
      <c r="B74" s="102" t="s">
        <v>1</v>
      </c>
      <c r="C74" s="102" t="s">
        <v>2</v>
      </c>
      <c r="D74" s="102" t="s">
        <v>3</v>
      </c>
      <c r="E74" s="102" t="s">
        <v>4</v>
      </c>
      <c r="F74" s="102" t="s">
        <v>5</v>
      </c>
      <c r="G74" s="102" t="s">
        <v>6</v>
      </c>
      <c r="H74" s="103" t="s">
        <v>7</v>
      </c>
      <c r="I74" s="104" t="s">
        <v>211</v>
      </c>
    </row>
    <row r="75" spans="1:9" ht="24.6" customHeight="1" x14ac:dyDescent="0.7">
      <c r="A75" s="102"/>
      <c r="B75" s="102"/>
      <c r="C75" s="102"/>
      <c r="D75" s="102"/>
      <c r="E75" s="102"/>
      <c r="F75" s="102"/>
      <c r="G75" s="102"/>
      <c r="H75" s="103"/>
      <c r="I75" s="104"/>
    </row>
    <row r="76" spans="1:9" x14ac:dyDescent="0.7">
      <c r="A76" s="81">
        <v>1</v>
      </c>
      <c r="B76" s="9" t="s">
        <v>89</v>
      </c>
      <c r="C76" s="72" t="s">
        <v>119</v>
      </c>
      <c r="D76" s="9" t="s">
        <v>120</v>
      </c>
      <c r="E76" s="73" t="s">
        <v>15</v>
      </c>
      <c r="F76" s="74">
        <v>42</v>
      </c>
      <c r="G76" s="75" t="s">
        <v>21</v>
      </c>
      <c r="H76" s="76">
        <v>24795</v>
      </c>
      <c r="I76" s="77">
        <v>42</v>
      </c>
    </row>
    <row r="77" spans="1:9" ht="20.55" customHeight="1" x14ac:dyDescent="0.7">
      <c r="A77" s="81">
        <v>2</v>
      </c>
      <c r="B77" s="9" t="s">
        <v>162</v>
      </c>
      <c r="C77" s="72" t="s">
        <v>182</v>
      </c>
      <c r="D77" s="9" t="s">
        <v>183</v>
      </c>
      <c r="E77" s="73" t="s">
        <v>15</v>
      </c>
      <c r="F77" s="74">
        <v>30</v>
      </c>
      <c r="G77" s="75" t="s">
        <v>16</v>
      </c>
      <c r="H77" s="76">
        <v>36267</v>
      </c>
      <c r="I77" s="77">
        <v>30</v>
      </c>
    </row>
    <row r="78" spans="1:9" x14ac:dyDescent="0.7">
      <c r="A78" s="81">
        <v>3</v>
      </c>
      <c r="B78" s="9" t="s">
        <v>41</v>
      </c>
      <c r="C78" s="72" t="s">
        <v>50</v>
      </c>
      <c r="D78" s="9" t="s">
        <v>51</v>
      </c>
      <c r="E78" s="73" t="s">
        <v>15</v>
      </c>
      <c r="F78" s="74">
        <v>37</v>
      </c>
      <c r="G78" s="75" t="s">
        <v>16</v>
      </c>
      <c r="H78" s="76">
        <v>30903</v>
      </c>
      <c r="I78" s="77">
        <v>37</v>
      </c>
    </row>
    <row r="79" spans="1:9" x14ac:dyDescent="0.7">
      <c r="A79" s="81">
        <v>4</v>
      </c>
      <c r="B79" s="9" t="s">
        <v>8</v>
      </c>
      <c r="C79" s="72" t="s">
        <v>24</v>
      </c>
      <c r="D79" s="9" t="s">
        <v>25</v>
      </c>
      <c r="E79" s="73" t="s">
        <v>15</v>
      </c>
      <c r="F79" s="74">
        <v>30</v>
      </c>
      <c r="G79" s="75" t="s">
        <v>16</v>
      </c>
      <c r="H79" s="76">
        <v>32646</v>
      </c>
      <c r="I79" s="77">
        <v>30</v>
      </c>
    </row>
    <row r="80" spans="1:9" ht="20.55" customHeight="1" x14ac:dyDescent="0.7">
      <c r="A80" s="81">
        <v>5</v>
      </c>
      <c r="B80" s="9" t="s">
        <v>41</v>
      </c>
      <c r="C80" s="72" t="s">
        <v>52</v>
      </c>
      <c r="D80" s="9" t="s">
        <v>53</v>
      </c>
      <c r="E80" s="73" t="s">
        <v>15</v>
      </c>
      <c r="F80" s="74">
        <v>52</v>
      </c>
      <c r="G80" s="75" t="s">
        <v>16</v>
      </c>
      <c r="H80" s="76">
        <v>31150</v>
      </c>
      <c r="I80" s="77">
        <v>52</v>
      </c>
    </row>
    <row r="81" spans="1:9" x14ac:dyDescent="0.7">
      <c r="A81" s="81">
        <v>6</v>
      </c>
      <c r="B81" s="9" t="s">
        <v>8</v>
      </c>
      <c r="C81" s="72" t="s">
        <v>33</v>
      </c>
      <c r="D81" s="9" t="s">
        <v>34</v>
      </c>
      <c r="E81" s="73" t="s">
        <v>15</v>
      </c>
      <c r="F81" s="74">
        <v>40</v>
      </c>
      <c r="G81" s="75" t="s">
        <v>16</v>
      </c>
      <c r="H81" s="76">
        <v>43356</v>
      </c>
      <c r="I81" s="77">
        <v>40</v>
      </c>
    </row>
    <row r="82" spans="1:9" x14ac:dyDescent="0.7">
      <c r="A82" s="67"/>
      <c r="B82" s="3"/>
      <c r="C82" s="3"/>
      <c r="D82" s="3"/>
      <c r="E82" s="3"/>
      <c r="F82" s="3"/>
      <c r="G82" s="3"/>
      <c r="H82" s="3"/>
      <c r="I82" s="3"/>
    </row>
    <row r="83" spans="1:9" ht="20.55" customHeight="1" x14ac:dyDescent="0.7">
      <c r="A83" s="86" t="s">
        <v>460</v>
      </c>
      <c r="B83" s="3"/>
      <c r="C83" s="3"/>
      <c r="D83" s="3"/>
      <c r="E83" s="3"/>
      <c r="F83" s="3"/>
      <c r="G83" s="3"/>
      <c r="H83" s="3"/>
      <c r="I83" s="3"/>
    </row>
    <row r="84" spans="1:9" x14ac:dyDescent="0.7">
      <c r="A84" s="102" t="s">
        <v>455</v>
      </c>
      <c r="B84" s="102" t="s">
        <v>1</v>
      </c>
      <c r="C84" s="102" t="s">
        <v>2</v>
      </c>
      <c r="D84" s="102" t="s">
        <v>3</v>
      </c>
      <c r="E84" s="102" t="s">
        <v>4</v>
      </c>
      <c r="F84" s="102" t="s">
        <v>5</v>
      </c>
      <c r="G84" s="102" t="s">
        <v>6</v>
      </c>
      <c r="H84" s="103" t="s">
        <v>7</v>
      </c>
      <c r="I84" s="104" t="s">
        <v>211</v>
      </c>
    </row>
    <row r="85" spans="1:9" x14ac:dyDescent="0.7">
      <c r="A85" s="102"/>
      <c r="B85" s="102"/>
      <c r="C85" s="102"/>
      <c r="D85" s="102"/>
      <c r="E85" s="102"/>
      <c r="F85" s="102"/>
      <c r="G85" s="102"/>
      <c r="H85" s="103"/>
      <c r="I85" s="104"/>
    </row>
    <row r="86" spans="1:9" ht="20.55" customHeight="1" x14ac:dyDescent="0.7">
      <c r="A86" s="81">
        <v>1</v>
      </c>
      <c r="B86" s="9" t="s">
        <v>162</v>
      </c>
      <c r="C86" s="72" t="s">
        <v>174</v>
      </c>
      <c r="D86" s="9" t="s">
        <v>175</v>
      </c>
      <c r="E86" s="73" t="s">
        <v>15</v>
      </c>
      <c r="F86" s="74">
        <v>40</v>
      </c>
      <c r="G86" s="75" t="s">
        <v>16</v>
      </c>
      <c r="H86" s="76">
        <v>36493</v>
      </c>
      <c r="I86" s="77">
        <v>40</v>
      </c>
    </row>
    <row r="87" spans="1:9" x14ac:dyDescent="0.7">
      <c r="A87" s="81">
        <v>2</v>
      </c>
      <c r="B87" s="9" t="s">
        <v>149</v>
      </c>
      <c r="C87" s="72" t="s">
        <v>158</v>
      </c>
      <c r="D87" s="9" t="s">
        <v>159</v>
      </c>
      <c r="E87" s="73" t="s">
        <v>15</v>
      </c>
      <c r="F87" s="74">
        <v>40</v>
      </c>
      <c r="G87" s="75" t="s">
        <v>16</v>
      </c>
      <c r="H87" s="76">
        <v>53162</v>
      </c>
      <c r="I87" s="77">
        <v>40</v>
      </c>
    </row>
    <row r="88" spans="1:9" x14ac:dyDescent="0.7">
      <c r="A88" s="81">
        <v>3</v>
      </c>
      <c r="B88" s="9" t="s">
        <v>58</v>
      </c>
      <c r="C88" s="72" t="s">
        <v>66</v>
      </c>
      <c r="D88" s="9" t="s">
        <v>67</v>
      </c>
      <c r="E88" s="73" t="s">
        <v>15</v>
      </c>
      <c r="F88" s="74">
        <v>34</v>
      </c>
      <c r="G88" s="75" t="s">
        <v>16</v>
      </c>
      <c r="H88" s="76">
        <v>35158</v>
      </c>
      <c r="I88" s="77">
        <v>34</v>
      </c>
    </row>
    <row r="89" spans="1:9" ht="20.55" customHeight="1" x14ac:dyDescent="0.7">
      <c r="A89" s="81">
        <v>4</v>
      </c>
      <c r="B89" s="9" t="s">
        <v>41</v>
      </c>
      <c r="C89" s="72" t="s">
        <v>44</v>
      </c>
      <c r="D89" s="9" t="s">
        <v>45</v>
      </c>
      <c r="E89" s="73" t="s">
        <v>15</v>
      </c>
      <c r="F89" s="74">
        <v>37</v>
      </c>
      <c r="G89" s="75" t="s">
        <v>16</v>
      </c>
      <c r="H89" s="76">
        <v>41639</v>
      </c>
      <c r="I89" s="77">
        <v>37</v>
      </c>
    </row>
    <row r="90" spans="1:9" x14ac:dyDescent="0.7">
      <c r="A90" s="81">
        <v>5</v>
      </c>
      <c r="B90" s="9" t="s">
        <v>149</v>
      </c>
      <c r="C90" s="72" t="s">
        <v>154</v>
      </c>
      <c r="D90" s="9" t="s">
        <v>155</v>
      </c>
      <c r="E90" s="73" t="s">
        <v>15</v>
      </c>
      <c r="F90" s="74">
        <v>40</v>
      </c>
      <c r="G90" s="75" t="s">
        <v>16</v>
      </c>
      <c r="H90" s="76">
        <v>46890</v>
      </c>
      <c r="I90" s="77">
        <v>40</v>
      </c>
    </row>
    <row r="91" spans="1:9" x14ac:dyDescent="0.7">
      <c r="A91" s="81">
        <v>6</v>
      </c>
      <c r="B91" s="9" t="s">
        <v>8</v>
      </c>
      <c r="C91" s="72" t="s">
        <v>26</v>
      </c>
      <c r="D91" s="9" t="s">
        <v>27</v>
      </c>
      <c r="E91" s="73" t="s">
        <v>15</v>
      </c>
      <c r="F91" s="74">
        <v>60</v>
      </c>
      <c r="G91" s="75" t="s">
        <v>16</v>
      </c>
      <c r="H91" s="76">
        <v>54029</v>
      </c>
      <c r="I91" s="77">
        <v>60</v>
      </c>
    </row>
    <row r="92" spans="1:9" ht="20.55" customHeight="1" x14ac:dyDescent="0.7">
      <c r="A92" s="67"/>
      <c r="B92" s="3"/>
      <c r="C92" s="3"/>
      <c r="D92" s="3"/>
      <c r="E92" s="3"/>
      <c r="F92" s="3"/>
      <c r="G92" s="3"/>
      <c r="H92" s="3"/>
      <c r="I92" s="3"/>
    </row>
    <row r="93" spans="1:9" x14ac:dyDescent="0.7">
      <c r="A93" s="86" t="s">
        <v>461</v>
      </c>
      <c r="B93" s="3"/>
      <c r="C93" s="3"/>
      <c r="D93" s="3"/>
      <c r="E93" s="3"/>
      <c r="F93" s="3"/>
      <c r="G93" s="3"/>
      <c r="H93" s="3"/>
      <c r="I93" s="3"/>
    </row>
    <row r="94" spans="1:9" x14ac:dyDescent="0.7">
      <c r="A94" s="102" t="s">
        <v>455</v>
      </c>
      <c r="B94" s="102" t="s">
        <v>1</v>
      </c>
      <c r="C94" s="102" t="s">
        <v>2</v>
      </c>
      <c r="D94" s="102" t="s">
        <v>3</v>
      </c>
      <c r="E94" s="102" t="s">
        <v>4</v>
      </c>
      <c r="F94" s="102" t="s">
        <v>5</v>
      </c>
      <c r="G94" s="102" t="s">
        <v>6</v>
      </c>
      <c r="H94" s="103" t="s">
        <v>7</v>
      </c>
      <c r="I94" s="104" t="s">
        <v>211</v>
      </c>
    </row>
    <row r="95" spans="1:9" ht="20.55" customHeight="1" x14ac:dyDescent="0.7">
      <c r="A95" s="102"/>
      <c r="B95" s="102"/>
      <c r="C95" s="102"/>
      <c r="D95" s="102"/>
      <c r="E95" s="102"/>
      <c r="F95" s="102"/>
      <c r="G95" s="102"/>
      <c r="H95" s="103"/>
      <c r="I95" s="104"/>
    </row>
    <row r="96" spans="1:9" x14ac:dyDescent="0.7">
      <c r="A96" s="81">
        <v>1</v>
      </c>
      <c r="B96" s="9" t="s">
        <v>58</v>
      </c>
      <c r="C96" s="72" t="s">
        <v>80</v>
      </c>
      <c r="D96" s="9" t="s">
        <v>81</v>
      </c>
      <c r="E96" s="73" t="s">
        <v>15</v>
      </c>
      <c r="F96" s="74">
        <v>40</v>
      </c>
      <c r="G96" s="75" t="s">
        <v>16</v>
      </c>
      <c r="H96" s="76">
        <v>31737</v>
      </c>
      <c r="I96" s="77">
        <v>40</v>
      </c>
    </row>
    <row r="97" spans="1:9" x14ac:dyDescent="0.7">
      <c r="A97" s="81">
        <v>2</v>
      </c>
      <c r="B97" s="9" t="s">
        <v>162</v>
      </c>
      <c r="C97" s="72" t="s">
        <v>184</v>
      </c>
      <c r="D97" s="9" t="s">
        <v>185</v>
      </c>
      <c r="E97" s="73" t="s">
        <v>15</v>
      </c>
      <c r="F97" s="74">
        <v>55</v>
      </c>
      <c r="G97" s="75" t="s">
        <v>16</v>
      </c>
      <c r="H97" s="76">
        <v>43198</v>
      </c>
      <c r="I97" s="77">
        <v>55</v>
      </c>
    </row>
    <row r="98" spans="1:9" ht="20.55" customHeight="1" x14ac:dyDescent="0.7">
      <c r="A98" s="81">
        <v>3</v>
      </c>
      <c r="B98" s="9" t="s">
        <v>162</v>
      </c>
      <c r="C98" s="72" t="s">
        <v>168</v>
      </c>
      <c r="D98" s="9" t="s">
        <v>169</v>
      </c>
      <c r="E98" s="73" t="s">
        <v>15</v>
      </c>
      <c r="F98" s="74">
        <v>60</v>
      </c>
      <c r="G98" s="75" t="s">
        <v>16</v>
      </c>
      <c r="H98" s="76">
        <v>49182</v>
      </c>
      <c r="I98" s="77">
        <v>60</v>
      </c>
    </row>
    <row r="99" spans="1:9" x14ac:dyDescent="0.7">
      <c r="A99" s="81">
        <v>4</v>
      </c>
      <c r="B99" s="9" t="s">
        <v>162</v>
      </c>
      <c r="C99" s="72" t="s">
        <v>166</v>
      </c>
      <c r="D99" s="9" t="s">
        <v>167</v>
      </c>
      <c r="E99" s="73" t="s">
        <v>15</v>
      </c>
      <c r="F99" s="74">
        <v>60</v>
      </c>
      <c r="G99" s="75" t="s">
        <v>16</v>
      </c>
      <c r="H99" s="76">
        <v>51023</v>
      </c>
      <c r="I99" s="77">
        <v>60</v>
      </c>
    </row>
    <row r="100" spans="1:9" x14ac:dyDescent="0.7">
      <c r="A100" s="81">
        <v>5</v>
      </c>
      <c r="B100" s="9" t="s">
        <v>162</v>
      </c>
      <c r="C100" s="72" t="s">
        <v>188</v>
      </c>
      <c r="D100" s="9" t="s">
        <v>189</v>
      </c>
      <c r="E100" s="73" t="s">
        <v>15</v>
      </c>
      <c r="F100" s="74">
        <v>60</v>
      </c>
      <c r="G100" s="75" t="s">
        <v>16</v>
      </c>
      <c r="H100" s="76">
        <v>46721</v>
      </c>
      <c r="I100" s="77">
        <v>60</v>
      </c>
    </row>
    <row r="101" spans="1:9" ht="20.55" customHeight="1" x14ac:dyDescent="0.7">
      <c r="A101" s="67"/>
      <c r="B101" s="3"/>
      <c r="C101" s="3"/>
      <c r="D101" s="3"/>
      <c r="E101" s="3"/>
      <c r="F101" s="3"/>
      <c r="G101" s="3"/>
      <c r="H101" s="3"/>
      <c r="I101" s="3"/>
    </row>
    <row r="102" spans="1:9" ht="20.55" customHeight="1" x14ac:dyDescent="0.7">
      <c r="A102" s="67"/>
      <c r="B102" s="3"/>
      <c r="C102" s="3"/>
      <c r="D102" s="3"/>
      <c r="E102" s="3"/>
      <c r="F102" s="3"/>
      <c r="G102" s="3"/>
      <c r="H102" s="3"/>
      <c r="I102" s="3"/>
    </row>
    <row r="103" spans="1:9" ht="20.55" customHeight="1" x14ac:dyDescent="0.7">
      <c r="A103" s="67"/>
      <c r="B103" s="3"/>
      <c r="C103" s="3"/>
      <c r="D103" s="3"/>
      <c r="E103" s="3"/>
      <c r="F103" s="3"/>
      <c r="G103" s="3"/>
      <c r="H103" s="3"/>
      <c r="I103" s="3"/>
    </row>
    <row r="104" spans="1:9" ht="20.55" customHeight="1" x14ac:dyDescent="0.7">
      <c r="A104" s="67"/>
      <c r="B104" s="3"/>
      <c r="C104" s="3"/>
      <c r="D104" s="3"/>
      <c r="E104" s="3"/>
      <c r="F104" s="3"/>
      <c r="G104" s="3"/>
      <c r="H104" s="3"/>
      <c r="I104" s="3"/>
    </row>
    <row r="105" spans="1:9" ht="20.55" customHeight="1" x14ac:dyDescent="0.7">
      <c r="A105" s="67"/>
      <c r="B105" s="3"/>
      <c r="C105" s="3"/>
      <c r="D105" s="3"/>
      <c r="E105" s="3"/>
      <c r="F105" s="3"/>
      <c r="G105" s="3"/>
      <c r="H105" s="3"/>
      <c r="I105" s="3"/>
    </row>
    <row r="106" spans="1:9" ht="20.55" customHeight="1" x14ac:dyDescent="0.7">
      <c r="A106" s="67"/>
      <c r="B106" s="3"/>
      <c r="C106" s="3"/>
      <c r="D106" s="3"/>
      <c r="E106" s="3"/>
      <c r="F106" s="3"/>
      <c r="G106" s="3"/>
      <c r="H106" s="3"/>
      <c r="I106" s="3"/>
    </row>
    <row r="107" spans="1:9" ht="20.55" customHeight="1" x14ac:dyDescent="0.7">
      <c r="A107" s="67"/>
      <c r="B107" s="3"/>
      <c r="C107" s="3"/>
      <c r="D107" s="3"/>
      <c r="E107" s="3"/>
      <c r="F107" s="3"/>
      <c r="G107" s="3"/>
      <c r="H107" s="3"/>
      <c r="I107" s="3"/>
    </row>
    <row r="108" spans="1:9" ht="20.55" customHeight="1" x14ac:dyDescent="0.7">
      <c r="A108" s="67"/>
      <c r="B108" s="3"/>
      <c r="C108" s="3"/>
      <c r="D108" s="3"/>
      <c r="E108" s="3"/>
      <c r="F108" s="3"/>
      <c r="G108" s="3"/>
      <c r="H108" s="3"/>
      <c r="I108" s="3"/>
    </row>
    <row r="109" spans="1:9" ht="20.55" customHeight="1" x14ac:dyDescent="0.7">
      <c r="A109" s="67"/>
      <c r="B109" s="3"/>
      <c r="C109" s="3"/>
      <c r="D109" s="3"/>
      <c r="E109" s="3"/>
      <c r="F109" s="3"/>
      <c r="G109" s="3"/>
      <c r="H109" s="3"/>
      <c r="I109" s="3"/>
    </row>
    <row r="110" spans="1:9" x14ac:dyDescent="0.7">
      <c r="A110" s="86" t="s">
        <v>462</v>
      </c>
      <c r="B110" s="3"/>
      <c r="C110" s="3"/>
      <c r="D110" s="3"/>
      <c r="E110" s="3"/>
      <c r="F110" s="3"/>
      <c r="G110" s="3"/>
      <c r="H110" s="3"/>
      <c r="I110" s="3"/>
    </row>
    <row r="111" spans="1:9" ht="24.6" customHeight="1" x14ac:dyDescent="0.7">
      <c r="A111" s="102" t="s">
        <v>455</v>
      </c>
      <c r="B111" s="102" t="s">
        <v>1</v>
      </c>
      <c r="C111" s="102" t="s">
        <v>2</v>
      </c>
      <c r="D111" s="102" t="s">
        <v>3</v>
      </c>
      <c r="E111" s="102" t="s">
        <v>4</v>
      </c>
      <c r="F111" s="102" t="s">
        <v>5</v>
      </c>
      <c r="G111" s="102" t="s">
        <v>6</v>
      </c>
      <c r="H111" s="103" t="s">
        <v>7</v>
      </c>
      <c r="I111" s="104" t="s">
        <v>211</v>
      </c>
    </row>
    <row r="112" spans="1:9" ht="20.55" customHeight="1" x14ac:dyDescent="0.7">
      <c r="A112" s="102"/>
      <c r="B112" s="102"/>
      <c r="C112" s="102"/>
      <c r="D112" s="102"/>
      <c r="E112" s="102"/>
      <c r="F112" s="102"/>
      <c r="G112" s="102"/>
      <c r="H112" s="103"/>
      <c r="I112" s="104"/>
    </row>
    <row r="113" spans="1:9" x14ac:dyDescent="0.7">
      <c r="A113" s="81">
        <v>1</v>
      </c>
      <c r="B113" s="9" t="s">
        <v>58</v>
      </c>
      <c r="C113" s="72" t="s">
        <v>64</v>
      </c>
      <c r="D113" s="9" t="s">
        <v>65</v>
      </c>
      <c r="E113" s="73" t="s">
        <v>15</v>
      </c>
      <c r="F113" s="74">
        <v>59</v>
      </c>
      <c r="G113" s="75" t="s">
        <v>16</v>
      </c>
      <c r="H113" s="76">
        <v>47483</v>
      </c>
      <c r="I113" s="77">
        <v>59</v>
      </c>
    </row>
    <row r="114" spans="1:9" x14ac:dyDescent="0.7">
      <c r="A114" s="81">
        <v>2</v>
      </c>
      <c r="B114" s="9" t="s">
        <v>149</v>
      </c>
      <c r="C114" s="72" t="s">
        <v>152</v>
      </c>
      <c r="D114" s="9" t="s">
        <v>153</v>
      </c>
      <c r="E114" s="73" t="s">
        <v>15</v>
      </c>
      <c r="F114" s="74">
        <v>70</v>
      </c>
      <c r="G114" s="75" t="s">
        <v>30</v>
      </c>
      <c r="H114" s="76">
        <v>69140</v>
      </c>
      <c r="I114" s="77">
        <v>70</v>
      </c>
    </row>
    <row r="115" spans="1:9" x14ac:dyDescent="0.7">
      <c r="A115" s="81">
        <v>3</v>
      </c>
      <c r="B115" s="9" t="s">
        <v>41</v>
      </c>
      <c r="C115" s="72" t="s">
        <v>46</v>
      </c>
      <c r="D115" s="9" t="s">
        <v>47</v>
      </c>
      <c r="E115" s="73" t="s">
        <v>15</v>
      </c>
      <c r="F115" s="74">
        <v>74</v>
      </c>
      <c r="G115" s="75" t="s">
        <v>16</v>
      </c>
      <c r="H115" s="76">
        <v>48907</v>
      </c>
      <c r="I115" s="77">
        <v>74</v>
      </c>
    </row>
    <row r="116" spans="1:9" x14ac:dyDescent="0.7">
      <c r="A116" s="81">
        <v>4</v>
      </c>
      <c r="B116" s="9" t="s">
        <v>58</v>
      </c>
      <c r="C116" s="72" t="s">
        <v>82</v>
      </c>
      <c r="D116" s="9" t="s">
        <v>83</v>
      </c>
      <c r="E116" s="73" t="s">
        <v>15</v>
      </c>
      <c r="F116" s="74">
        <v>60</v>
      </c>
      <c r="G116" s="75" t="s">
        <v>84</v>
      </c>
      <c r="H116" s="76">
        <v>41934</v>
      </c>
      <c r="I116" s="77">
        <v>60</v>
      </c>
    </row>
    <row r="117" spans="1:9" x14ac:dyDescent="0.7">
      <c r="A117" s="81">
        <v>5</v>
      </c>
      <c r="B117" s="9" t="s">
        <v>89</v>
      </c>
      <c r="C117" s="72" t="s">
        <v>111</v>
      </c>
      <c r="D117" s="9" t="s">
        <v>112</v>
      </c>
      <c r="E117" s="73" t="s">
        <v>15</v>
      </c>
      <c r="F117" s="74">
        <v>78</v>
      </c>
      <c r="G117" s="75" t="s">
        <v>30</v>
      </c>
      <c r="H117" s="76">
        <v>52573</v>
      </c>
      <c r="I117" s="77">
        <v>78</v>
      </c>
    </row>
    <row r="118" spans="1:9" x14ac:dyDescent="0.7">
      <c r="A118" s="81">
        <v>6</v>
      </c>
      <c r="B118" s="9" t="s">
        <v>89</v>
      </c>
      <c r="C118" s="72" t="s">
        <v>98</v>
      </c>
      <c r="D118" s="9" t="s">
        <v>99</v>
      </c>
      <c r="E118" s="73" t="s">
        <v>15</v>
      </c>
      <c r="F118" s="74">
        <v>90</v>
      </c>
      <c r="G118" s="75" t="s">
        <v>16</v>
      </c>
      <c r="H118" s="76">
        <v>54535</v>
      </c>
      <c r="I118" s="77">
        <v>90</v>
      </c>
    </row>
    <row r="119" spans="1:9" x14ac:dyDescent="0.7">
      <c r="A119" s="67"/>
      <c r="B119" s="3"/>
      <c r="C119" s="3"/>
      <c r="D119" s="3"/>
      <c r="E119" s="3"/>
      <c r="F119" s="3"/>
      <c r="G119" s="3"/>
      <c r="H119" s="3"/>
      <c r="I119" s="3"/>
    </row>
    <row r="120" spans="1:9" x14ac:dyDescent="0.7">
      <c r="A120" s="86" t="s">
        <v>463</v>
      </c>
      <c r="B120" s="3"/>
      <c r="C120" s="3"/>
      <c r="D120" s="3"/>
      <c r="E120" s="3"/>
      <c r="F120" s="3"/>
      <c r="G120" s="3"/>
      <c r="H120" s="3"/>
      <c r="I120" s="3"/>
    </row>
    <row r="121" spans="1:9" x14ac:dyDescent="0.7">
      <c r="A121" s="102" t="s">
        <v>455</v>
      </c>
      <c r="B121" s="102" t="s">
        <v>1</v>
      </c>
      <c r="C121" s="102" t="s">
        <v>2</v>
      </c>
      <c r="D121" s="102" t="s">
        <v>3</v>
      </c>
      <c r="E121" s="102" t="s">
        <v>4</v>
      </c>
      <c r="F121" s="102" t="s">
        <v>5</v>
      </c>
      <c r="G121" s="102" t="s">
        <v>6</v>
      </c>
      <c r="H121" s="103" t="s">
        <v>7</v>
      </c>
      <c r="I121" s="104" t="s">
        <v>211</v>
      </c>
    </row>
    <row r="122" spans="1:9" x14ac:dyDescent="0.7">
      <c r="A122" s="102"/>
      <c r="B122" s="102"/>
      <c r="C122" s="102"/>
      <c r="D122" s="102"/>
      <c r="E122" s="102"/>
      <c r="F122" s="102"/>
      <c r="G122" s="102"/>
      <c r="H122" s="103"/>
      <c r="I122" s="104"/>
    </row>
    <row r="123" spans="1:9" x14ac:dyDescent="0.7">
      <c r="A123" s="81">
        <v>1</v>
      </c>
      <c r="B123" s="9" t="s">
        <v>8</v>
      </c>
      <c r="C123" s="72" t="s">
        <v>28</v>
      </c>
      <c r="D123" s="9" t="s">
        <v>29</v>
      </c>
      <c r="E123" s="73" t="s">
        <v>15</v>
      </c>
      <c r="F123" s="74">
        <v>90</v>
      </c>
      <c r="G123" s="75" t="s">
        <v>30</v>
      </c>
      <c r="H123" s="76">
        <v>53438</v>
      </c>
      <c r="I123" s="77">
        <v>90</v>
      </c>
    </row>
    <row r="124" spans="1:9" x14ac:dyDescent="0.7">
      <c r="A124" s="81">
        <v>2</v>
      </c>
      <c r="B124" s="9" t="s">
        <v>89</v>
      </c>
      <c r="C124" s="72" t="s">
        <v>100</v>
      </c>
      <c r="D124" s="9" t="s">
        <v>101</v>
      </c>
      <c r="E124" s="73" t="s">
        <v>15</v>
      </c>
      <c r="F124" s="74">
        <v>108</v>
      </c>
      <c r="G124" s="75" t="s">
        <v>37</v>
      </c>
      <c r="H124" s="76">
        <v>38443</v>
      </c>
      <c r="I124" s="77">
        <v>108</v>
      </c>
    </row>
    <row r="125" spans="1:9" x14ac:dyDescent="0.7">
      <c r="A125" s="81">
        <v>3</v>
      </c>
      <c r="B125" s="9" t="s">
        <v>89</v>
      </c>
      <c r="C125" s="72" t="s">
        <v>113</v>
      </c>
      <c r="D125" s="9" t="s">
        <v>114</v>
      </c>
      <c r="E125" s="73" t="s">
        <v>15</v>
      </c>
      <c r="F125" s="74">
        <v>105</v>
      </c>
      <c r="G125" s="75" t="s">
        <v>30</v>
      </c>
      <c r="H125" s="76">
        <v>52908</v>
      </c>
      <c r="I125" s="77">
        <v>105</v>
      </c>
    </row>
    <row r="126" spans="1:9" x14ac:dyDescent="0.7">
      <c r="A126" s="81">
        <v>4</v>
      </c>
      <c r="B126" s="9" t="s">
        <v>41</v>
      </c>
      <c r="C126" s="72" t="s">
        <v>48</v>
      </c>
      <c r="D126" s="9" t="s">
        <v>49</v>
      </c>
      <c r="E126" s="73" t="s">
        <v>15</v>
      </c>
      <c r="F126" s="74">
        <v>116</v>
      </c>
      <c r="G126" s="75" t="s">
        <v>37</v>
      </c>
      <c r="H126" s="76">
        <v>53566</v>
      </c>
      <c r="I126" s="77">
        <v>116</v>
      </c>
    </row>
    <row r="127" spans="1:9" x14ac:dyDescent="0.7">
      <c r="A127" s="81">
        <v>5</v>
      </c>
      <c r="B127" s="9" t="s">
        <v>149</v>
      </c>
      <c r="C127" s="72" t="s">
        <v>156</v>
      </c>
      <c r="D127" s="9" t="s">
        <v>157</v>
      </c>
      <c r="E127" s="73" t="s">
        <v>15</v>
      </c>
      <c r="F127" s="74">
        <v>90</v>
      </c>
      <c r="G127" s="75" t="s">
        <v>30</v>
      </c>
      <c r="H127" s="76">
        <v>81383</v>
      </c>
      <c r="I127" s="77">
        <v>90</v>
      </c>
    </row>
    <row r="128" spans="1:9" x14ac:dyDescent="0.7">
      <c r="A128" s="67"/>
      <c r="B128" s="3"/>
      <c r="C128" s="3"/>
      <c r="D128" s="3"/>
      <c r="E128" s="3"/>
      <c r="F128" s="3"/>
      <c r="G128" s="3"/>
      <c r="H128" s="3"/>
      <c r="I128" s="3"/>
    </row>
    <row r="129" spans="1:9" x14ac:dyDescent="0.7">
      <c r="A129" s="86" t="s">
        <v>464</v>
      </c>
      <c r="B129" s="3"/>
      <c r="C129" s="3"/>
      <c r="D129" s="3"/>
      <c r="E129" s="3"/>
      <c r="F129" s="3"/>
      <c r="G129" s="3"/>
      <c r="H129" s="3"/>
      <c r="I129" s="3"/>
    </row>
    <row r="130" spans="1:9" x14ac:dyDescent="0.7">
      <c r="A130" s="102" t="s">
        <v>455</v>
      </c>
      <c r="B130" s="102" t="s">
        <v>1</v>
      </c>
      <c r="C130" s="102" t="s">
        <v>2</v>
      </c>
      <c r="D130" s="102" t="s">
        <v>3</v>
      </c>
      <c r="E130" s="102" t="s">
        <v>4</v>
      </c>
      <c r="F130" s="102" t="s">
        <v>5</v>
      </c>
      <c r="G130" s="102" t="s">
        <v>6</v>
      </c>
      <c r="H130" s="103" t="s">
        <v>7</v>
      </c>
      <c r="I130" s="104" t="s">
        <v>211</v>
      </c>
    </row>
    <row r="131" spans="1:9" x14ac:dyDescent="0.7">
      <c r="A131" s="102"/>
      <c r="B131" s="102"/>
      <c r="C131" s="102"/>
      <c r="D131" s="102"/>
      <c r="E131" s="102"/>
      <c r="F131" s="102"/>
      <c r="G131" s="102"/>
      <c r="H131" s="103"/>
      <c r="I131" s="104"/>
    </row>
    <row r="132" spans="1:9" x14ac:dyDescent="0.7">
      <c r="A132" s="81">
        <v>1</v>
      </c>
      <c r="B132" s="9" t="s">
        <v>129</v>
      </c>
      <c r="C132" s="72" t="s">
        <v>132</v>
      </c>
      <c r="D132" s="9" t="s">
        <v>133</v>
      </c>
      <c r="E132" s="73" t="s">
        <v>15</v>
      </c>
      <c r="F132" s="74">
        <v>113</v>
      </c>
      <c r="G132" s="75" t="s">
        <v>37</v>
      </c>
      <c r="H132" s="76">
        <v>59176</v>
      </c>
      <c r="I132" s="77">
        <v>113</v>
      </c>
    </row>
    <row r="133" spans="1:9" x14ac:dyDescent="0.7">
      <c r="A133" s="81">
        <v>2</v>
      </c>
      <c r="B133" s="9" t="s">
        <v>162</v>
      </c>
      <c r="C133" s="72" t="s">
        <v>190</v>
      </c>
      <c r="D133" s="9" t="s">
        <v>191</v>
      </c>
      <c r="E133" s="73" t="s">
        <v>15</v>
      </c>
      <c r="F133" s="74">
        <v>114</v>
      </c>
      <c r="G133" s="75" t="s">
        <v>37</v>
      </c>
      <c r="H133" s="76">
        <v>88241</v>
      </c>
      <c r="I133" s="77">
        <v>114</v>
      </c>
    </row>
    <row r="134" spans="1:9" x14ac:dyDescent="0.7">
      <c r="A134" s="81">
        <v>3</v>
      </c>
      <c r="B134" s="9" t="s">
        <v>8</v>
      </c>
      <c r="C134" s="72" t="s">
        <v>35</v>
      </c>
      <c r="D134" s="9" t="s">
        <v>36</v>
      </c>
      <c r="E134" s="73" t="s">
        <v>15</v>
      </c>
      <c r="F134" s="74">
        <v>126</v>
      </c>
      <c r="G134" s="75" t="s">
        <v>37</v>
      </c>
      <c r="H134" s="76">
        <v>60381</v>
      </c>
      <c r="I134" s="77">
        <v>126</v>
      </c>
    </row>
    <row r="135" spans="1:9" x14ac:dyDescent="0.7">
      <c r="A135" s="81">
        <v>4</v>
      </c>
      <c r="B135" s="9" t="s">
        <v>58</v>
      </c>
      <c r="C135" s="72" t="s">
        <v>74</v>
      </c>
      <c r="D135" s="9" t="s">
        <v>75</v>
      </c>
      <c r="E135" s="73" t="s">
        <v>15</v>
      </c>
      <c r="F135" s="74">
        <v>113</v>
      </c>
      <c r="G135" s="75" t="s">
        <v>37</v>
      </c>
      <c r="H135" s="76">
        <v>85793</v>
      </c>
      <c r="I135" s="77">
        <v>113</v>
      </c>
    </row>
    <row r="136" spans="1:9" x14ac:dyDescent="0.7">
      <c r="A136" s="81">
        <v>5</v>
      </c>
      <c r="B136" s="9" t="s">
        <v>162</v>
      </c>
      <c r="C136" s="72" t="s">
        <v>176</v>
      </c>
      <c r="D136" s="9" t="s">
        <v>177</v>
      </c>
      <c r="E136" s="73" t="s">
        <v>15</v>
      </c>
      <c r="F136" s="74">
        <v>120</v>
      </c>
      <c r="G136" s="75" t="s">
        <v>37</v>
      </c>
      <c r="H136" s="76">
        <v>90942</v>
      </c>
      <c r="I136" s="77">
        <v>120</v>
      </c>
    </row>
    <row r="137" spans="1:9" x14ac:dyDescent="0.7">
      <c r="A137" s="81">
        <v>6</v>
      </c>
      <c r="B137" s="9" t="s">
        <v>162</v>
      </c>
      <c r="C137" s="72" t="s">
        <v>186</v>
      </c>
      <c r="D137" s="9" t="s">
        <v>187</v>
      </c>
      <c r="E137" s="73" t="s">
        <v>15</v>
      </c>
      <c r="F137" s="74">
        <v>126</v>
      </c>
      <c r="G137" s="75" t="s">
        <v>37</v>
      </c>
      <c r="H137" s="76">
        <v>86089</v>
      </c>
      <c r="I137" s="77">
        <v>126</v>
      </c>
    </row>
    <row r="138" spans="1:9" x14ac:dyDescent="0.7">
      <c r="A138" s="81">
        <v>7</v>
      </c>
      <c r="B138" s="9" t="s">
        <v>162</v>
      </c>
      <c r="C138" s="72" t="s">
        <v>200</v>
      </c>
      <c r="D138" s="9" t="s">
        <v>201</v>
      </c>
      <c r="E138" s="73" t="s">
        <v>15</v>
      </c>
      <c r="F138" s="74">
        <v>139</v>
      </c>
      <c r="G138" s="75" t="s">
        <v>37</v>
      </c>
      <c r="H138" s="76">
        <v>97831</v>
      </c>
      <c r="I138" s="77">
        <v>139</v>
      </c>
    </row>
    <row r="139" spans="1:9" x14ac:dyDescent="0.7">
      <c r="A139" s="67"/>
      <c r="B139" s="3"/>
      <c r="C139" s="3"/>
      <c r="D139" s="3"/>
      <c r="E139" s="3"/>
      <c r="F139" s="3"/>
      <c r="G139" s="3"/>
      <c r="H139" s="3"/>
      <c r="I139" s="3"/>
    </row>
    <row r="140" spans="1:9" x14ac:dyDescent="0.7">
      <c r="A140" s="67"/>
      <c r="B140" s="3"/>
      <c r="C140" s="3"/>
      <c r="D140" s="3"/>
      <c r="E140" s="3"/>
      <c r="F140" s="3"/>
      <c r="G140" s="3"/>
      <c r="H140" s="3"/>
      <c r="I140" s="3"/>
    </row>
    <row r="141" spans="1:9" x14ac:dyDescent="0.7">
      <c r="A141" s="67"/>
      <c r="B141" s="3"/>
      <c r="C141" s="3"/>
      <c r="D141" s="3"/>
      <c r="E141" s="3"/>
      <c r="F141" s="3"/>
      <c r="G141" s="3"/>
      <c r="H141" s="3"/>
      <c r="I141" s="3"/>
    </row>
    <row r="142" spans="1:9" x14ac:dyDescent="0.7">
      <c r="A142" s="67"/>
      <c r="B142" s="3"/>
      <c r="C142" s="3"/>
      <c r="D142" s="3"/>
      <c r="E142" s="3"/>
      <c r="F142" s="3"/>
      <c r="G142" s="3"/>
      <c r="H142" s="3"/>
      <c r="I142" s="3"/>
    </row>
    <row r="143" spans="1:9" x14ac:dyDescent="0.7">
      <c r="A143" s="67"/>
      <c r="B143" s="3"/>
      <c r="C143" s="3"/>
      <c r="D143" s="3"/>
      <c r="E143" s="3"/>
      <c r="F143" s="3"/>
      <c r="G143" s="3"/>
      <c r="H143" s="3"/>
      <c r="I143" s="3"/>
    </row>
    <row r="144" spans="1:9" x14ac:dyDescent="0.7">
      <c r="A144" s="67"/>
      <c r="B144" s="3"/>
      <c r="C144" s="3"/>
      <c r="D144" s="3"/>
      <c r="E144" s="3"/>
      <c r="F144" s="3"/>
      <c r="G144" s="3"/>
      <c r="H144" s="3"/>
      <c r="I144" s="3"/>
    </row>
    <row r="145" spans="1:9" x14ac:dyDescent="0.7">
      <c r="A145" s="86" t="s">
        <v>465</v>
      </c>
      <c r="B145" s="3"/>
      <c r="C145" s="3"/>
      <c r="D145" s="3"/>
      <c r="E145" s="3"/>
      <c r="F145" s="3"/>
      <c r="G145" s="3"/>
      <c r="H145" s="3"/>
      <c r="I145" s="3"/>
    </row>
    <row r="146" spans="1:9" x14ac:dyDescent="0.7">
      <c r="A146" s="102" t="s">
        <v>455</v>
      </c>
      <c r="B146" s="102" t="s">
        <v>1</v>
      </c>
      <c r="C146" s="102" t="s">
        <v>2</v>
      </c>
      <c r="D146" s="102" t="s">
        <v>3</v>
      </c>
      <c r="E146" s="102" t="s">
        <v>4</v>
      </c>
      <c r="F146" s="102" t="s">
        <v>5</v>
      </c>
      <c r="G146" s="102" t="s">
        <v>6</v>
      </c>
      <c r="H146" s="103" t="s">
        <v>7</v>
      </c>
      <c r="I146" s="104" t="s">
        <v>211</v>
      </c>
    </row>
    <row r="147" spans="1:9" x14ac:dyDescent="0.7">
      <c r="A147" s="102"/>
      <c r="B147" s="102"/>
      <c r="C147" s="102"/>
      <c r="D147" s="102"/>
      <c r="E147" s="102"/>
      <c r="F147" s="102"/>
      <c r="G147" s="102"/>
      <c r="H147" s="103"/>
      <c r="I147" s="104"/>
    </row>
    <row r="148" spans="1:9" x14ac:dyDescent="0.7">
      <c r="A148" s="81">
        <v>1</v>
      </c>
      <c r="B148" s="9" t="s">
        <v>89</v>
      </c>
      <c r="C148" s="72" t="s">
        <v>106</v>
      </c>
      <c r="D148" s="9" t="s">
        <v>107</v>
      </c>
      <c r="E148" s="73" t="s">
        <v>11</v>
      </c>
      <c r="F148" s="74">
        <v>246</v>
      </c>
      <c r="G148" s="75" t="s">
        <v>108</v>
      </c>
      <c r="H148" s="76">
        <v>91963</v>
      </c>
      <c r="I148" s="77">
        <v>246</v>
      </c>
    </row>
    <row r="149" spans="1:9" x14ac:dyDescent="0.7">
      <c r="A149" s="81">
        <v>2</v>
      </c>
      <c r="B149" s="9" t="s">
        <v>162</v>
      </c>
      <c r="C149" s="72" t="s">
        <v>170</v>
      </c>
      <c r="D149" s="9" t="s">
        <v>171</v>
      </c>
      <c r="E149" s="73" t="s">
        <v>11</v>
      </c>
      <c r="F149" s="74">
        <v>288</v>
      </c>
      <c r="G149" s="75" t="s">
        <v>108</v>
      </c>
      <c r="H149" s="76">
        <v>83829</v>
      </c>
      <c r="I149" s="77">
        <v>288</v>
      </c>
    </row>
    <row r="150" spans="1:9" x14ac:dyDescent="0.7">
      <c r="A150" s="81">
        <v>3</v>
      </c>
      <c r="B150" s="9" t="s">
        <v>129</v>
      </c>
      <c r="C150" s="72" t="s">
        <v>138</v>
      </c>
      <c r="D150" s="9" t="s">
        <v>139</v>
      </c>
      <c r="E150" s="73" t="s">
        <v>11</v>
      </c>
      <c r="F150" s="74">
        <v>266</v>
      </c>
      <c r="G150" s="75" t="s">
        <v>108</v>
      </c>
      <c r="H150" s="76">
        <v>62978</v>
      </c>
      <c r="I150" s="77">
        <v>266</v>
      </c>
    </row>
    <row r="151" spans="1:9" x14ac:dyDescent="0.7">
      <c r="A151" s="81">
        <v>4</v>
      </c>
      <c r="B151" s="9" t="s">
        <v>41</v>
      </c>
      <c r="C151" s="72" t="s">
        <v>42</v>
      </c>
      <c r="D151" s="9" t="s">
        <v>43</v>
      </c>
      <c r="E151" s="73" t="s">
        <v>11</v>
      </c>
      <c r="F151" s="74">
        <v>240</v>
      </c>
      <c r="G151" s="75" t="s">
        <v>12</v>
      </c>
      <c r="H151" s="76">
        <v>76101</v>
      </c>
      <c r="I151" s="77">
        <v>240</v>
      </c>
    </row>
    <row r="152" spans="1:9" x14ac:dyDescent="0.7">
      <c r="A152" s="81">
        <v>5</v>
      </c>
      <c r="B152" s="9" t="s">
        <v>89</v>
      </c>
      <c r="C152" s="72" t="s">
        <v>125</v>
      </c>
      <c r="D152" s="9" t="s">
        <v>126</v>
      </c>
      <c r="E152" s="73" t="s">
        <v>11</v>
      </c>
      <c r="F152" s="74">
        <v>301</v>
      </c>
      <c r="G152" s="75" t="s">
        <v>12</v>
      </c>
      <c r="H152" s="76">
        <v>113238</v>
      </c>
      <c r="I152" s="77">
        <v>301</v>
      </c>
    </row>
    <row r="153" spans="1:9" x14ac:dyDescent="0.7">
      <c r="A153" s="67"/>
      <c r="B153" s="3"/>
      <c r="C153" s="3"/>
      <c r="D153" s="3"/>
      <c r="E153" s="3"/>
      <c r="F153" s="3"/>
      <c r="G153" s="3"/>
      <c r="H153" s="3"/>
      <c r="I153" s="3"/>
    </row>
    <row r="154" spans="1:9" x14ac:dyDescent="0.7">
      <c r="A154" s="86" t="s">
        <v>466</v>
      </c>
      <c r="B154" s="3"/>
      <c r="C154" s="3"/>
      <c r="D154" s="3"/>
      <c r="E154" s="3"/>
      <c r="F154" s="3"/>
      <c r="G154" s="3"/>
      <c r="H154" s="3"/>
      <c r="I154" s="3"/>
    </row>
    <row r="155" spans="1:9" x14ac:dyDescent="0.7">
      <c r="A155" s="102" t="s">
        <v>455</v>
      </c>
      <c r="B155" s="102" t="s">
        <v>1</v>
      </c>
      <c r="C155" s="102" t="s">
        <v>2</v>
      </c>
      <c r="D155" s="102" t="s">
        <v>3</v>
      </c>
      <c r="E155" s="102" t="s">
        <v>4</v>
      </c>
      <c r="F155" s="102" t="s">
        <v>5</v>
      </c>
      <c r="G155" s="102" t="s">
        <v>6</v>
      </c>
      <c r="H155" s="103" t="s">
        <v>7</v>
      </c>
      <c r="I155" s="104" t="s">
        <v>211</v>
      </c>
    </row>
    <row r="156" spans="1:9" x14ac:dyDescent="0.7">
      <c r="A156" s="102"/>
      <c r="B156" s="102"/>
      <c r="C156" s="102"/>
      <c r="D156" s="102"/>
      <c r="E156" s="102"/>
      <c r="F156" s="102"/>
      <c r="G156" s="102"/>
      <c r="H156" s="103"/>
      <c r="I156" s="104"/>
    </row>
    <row r="157" spans="1:9" x14ac:dyDescent="0.7">
      <c r="A157" s="81">
        <v>1</v>
      </c>
      <c r="B157" s="9" t="s">
        <v>149</v>
      </c>
      <c r="C157" s="72" t="s">
        <v>150</v>
      </c>
      <c r="D157" s="9" t="s">
        <v>151</v>
      </c>
      <c r="E157" s="73" t="s">
        <v>11</v>
      </c>
      <c r="F157" s="82">
        <v>379</v>
      </c>
      <c r="G157" s="83" t="s">
        <v>12</v>
      </c>
      <c r="H157" s="84">
        <v>101105</v>
      </c>
      <c r="I157" s="85">
        <v>379</v>
      </c>
    </row>
    <row r="158" spans="1:9" x14ac:dyDescent="0.7">
      <c r="A158" s="81">
        <v>2</v>
      </c>
      <c r="B158" s="9" t="s">
        <v>8</v>
      </c>
      <c r="C158" s="72" t="s">
        <v>9</v>
      </c>
      <c r="D158" s="9" t="s">
        <v>10</v>
      </c>
      <c r="E158" s="73" t="s">
        <v>11</v>
      </c>
      <c r="F158" s="74">
        <v>369</v>
      </c>
      <c r="G158" s="75" t="s">
        <v>12</v>
      </c>
      <c r="H158" s="76">
        <v>106378</v>
      </c>
      <c r="I158" s="77">
        <v>369</v>
      </c>
    </row>
    <row r="159" spans="1:9" x14ac:dyDescent="0.7">
      <c r="A159" s="81">
        <v>3</v>
      </c>
      <c r="B159" s="9" t="s">
        <v>129</v>
      </c>
      <c r="C159" s="72" t="s">
        <v>130</v>
      </c>
      <c r="D159" s="9" t="s">
        <v>131</v>
      </c>
      <c r="E159" s="73" t="s">
        <v>11</v>
      </c>
      <c r="F159" s="74">
        <v>420</v>
      </c>
      <c r="G159" s="75" t="s">
        <v>61</v>
      </c>
      <c r="H159" s="76">
        <v>112292</v>
      </c>
      <c r="I159" s="77">
        <v>420</v>
      </c>
    </row>
    <row r="160" spans="1:9" x14ac:dyDescent="0.7">
      <c r="A160" s="81">
        <v>4</v>
      </c>
      <c r="B160" s="9" t="s">
        <v>58</v>
      </c>
      <c r="C160" s="72" t="s">
        <v>59</v>
      </c>
      <c r="D160" s="9" t="s">
        <v>60</v>
      </c>
      <c r="E160" s="73" t="s">
        <v>11</v>
      </c>
      <c r="F160" s="74">
        <v>502</v>
      </c>
      <c r="G160" s="75" t="s">
        <v>61</v>
      </c>
      <c r="H160" s="76">
        <v>92386</v>
      </c>
      <c r="I160" s="77">
        <v>502</v>
      </c>
    </row>
    <row r="161" spans="1:9" x14ac:dyDescent="0.7">
      <c r="A161" s="67"/>
      <c r="B161" s="3"/>
      <c r="C161" s="3"/>
      <c r="D161" s="3"/>
      <c r="E161" s="3"/>
      <c r="F161" s="3"/>
      <c r="G161" s="3"/>
      <c r="H161" s="3"/>
      <c r="I161" s="3"/>
    </row>
    <row r="162" spans="1:9" x14ac:dyDescent="0.7">
      <c r="A162" s="86" t="s">
        <v>467</v>
      </c>
      <c r="B162" s="3"/>
      <c r="C162" s="3"/>
      <c r="D162" s="3"/>
      <c r="E162" s="3"/>
      <c r="F162" s="3"/>
      <c r="G162" s="3"/>
      <c r="H162" s="3"/>
      <c r="I162" s="3"/>
    </row>
    <row r="163" spans="1:9" x14ac:dyDescent="0.7">
      <c r="A163" s="102" t="s">
        <v>455</v>
      </c>
      <c r="B163" s="102" t="s">
        <v>1</v>
      </c>
      <c r="C163" s="102" t="s">
        <v>2</v>
      </c>
      <c r="D163" s="102" t="s">
        <v>3</v>
      </c>
      <c r="E163" s="102" t="s">
        <v>4</v>
      </c>
      <c r="F163" s="102" t="s">
        <v>5</v>
      </c>
      <c r="G163" s="102" t="s">
        <v>6</v>
      </c>
      <c r="H163" s="103" t="s">
        <v>7</v>
      </c>
      <c r="I163" s="104" t="s">
        <v>211</v>
      </c>
    </row>
    <row r="164" spans="1:9" x14ac:dyDescent="0.7">
      <c r="A164" s="102"/>
      <c r="B164" s="102"/>
      <c r="C164" s="102"/>
      <c r="D164" s="102"/>
      <c r="E164" s="102"/>
      <c r="F164" s="102"/>
      <c r="G164" s="102"/>
      <c r="H164" s="103"/>
      <c r="I164" s="104"/>
    </row>
    <row r="165" spans="1:9" x14ac:dyDescent="0.7">
      <c r="A165" s="81">
        <v>1</v>
      </c>
      <c r="B165" s="9" t="s">
        <v>89</v>
      </c>
      <c r="C165" s="72" t="s">
        <v>90</v>
      </c>
      <c r="D165" s="9" t="s">
        <v>91</v>
      </c>
      <c r="E165" s="73" t="s">
        <v>92</v>
      </c>
      <c r="F165" s="74">
        <v>909</v>
      </c>
      <c r="G165" s="75" t="s">
        <v>93</v>
      </c>
      <c r="H165" s="76">
        <v>142594</v>
      </c>
      <c r="I165" s="77">
        <v>909</v>
      </c>
    </row>
    <row r="166" spans="1:9" x14ac:dyDescent="0.7">
      <c r="A166" s="81">
        <v>2</v>
      </c>
      <c r="B166" s="9" t="s">
        <v>162</v>
      </c>
      <c r="C166" s="72" t="s">
        <v>163</v>
      </c>
      <c r="D166" s="9" t="s">
        <v>164</v>
      </c>
      <c r="E166" s="73" t="s">
        <v>92</v>
      </c>
      <c r="F166" s="74">
        <v>1154</v>
      </c>
      <c r="G166" s="75" t="s">
        <v>165</v>
      </c>
      <c r="H166" s="76">
        <v>258303</v>
      </c>
      <c r="I166" s="77">
        <v>1154</v>
      </c>
    </row>
  </sheetData>
  <mergeCells count="118">
    <mergeCell ref="A155:A156"/>
    <mergeCell ref="B155:B156"/>
    <mergeCell ref="C155:C156"/>
    <mergeCell ref="D155:D156"/>
    <mergeCell ref="E155:E156"/>
    <mergeCell ref="F155:F156"/>
    <mergeCell ref="G163:G164"/>
    <mergeCell ref="H163:H164"/>
    <mergeCell ref="I163:I164"/>
    <mergeCell ref="G155:G156"/>
    <mergeCell ref="H155:H156"/>
    <mergeCell ref="I155:I156"/>
    <mergeCell ref="A163:A164"/>
    <mergeCell ref="B163:B164"/>
    <mergeCell ref="C163:C164"/>
    <mergeCell ref="D163:D164"/>
    <mergeCell ref="E163:E164"/>
    <mergeCell ref="F163:F164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G121:G122"/>
    <mergeCell ref="H121:H122"/>
    <mergeCell ref="I121:I122"/>
    <mergeCell ref="A130:A131"/>
    <mergeCell ref="B130:B131"/>
    <mergeCell ref="C130:C131"/>
    <mergeCell ref="D130:D131"/>
    <mergeCell ref="E130:E131"/>
    <mergeCell ref="F130:F131"/>
    <mergeCell ref="A121:A122"/>
    <mergeCell ref="B121:B122"/>
    <mergeCell ref="C121:C122"/>
    <mergeCell ref="D121:D122"/>
    <mergeCell ref="E121:E122"/>
    <mergeCell ref="F121:F122"/>
    <mergeCell ref="G130:G131"/>
    <mergeCell ref="H130:H131"/>
    <mergeCell ref="I130:I131"/>
    <mergeCell ref="G111:G112"/>
    <mergeCell ref="H111:H112"/>
    <mergeCell ref="I111:I112"/>
    <mergeCell ref="A111:A112"/>
    <mergeCell ref="B111:B112"/>
    <mergeCell ref="C111:C112"/>
    <mergeCell ref="D111:D112"/>
    <mergeCell ref="E111:E112"/>
    <mergeCell ref="F111:F112"/>
    <mergeCell ref="G94:G95"/>
    <mergeCell ref="H94:H95"/>
    <mergeCell ref="I94:I95"/>
    <mergeCell ref="G84:G85"/>
    <mergeCell ref="H84:H85"/>
    <mergeCell ref="I84:I85"/>
    <mergeCell ref="A94:A95"/>
    <mergeCell ref="B94:B95"/>
    <mergeCell ref="C94:C95"/>
    <mergeCell ref="D94:D95"/>
    <mergeCell ref="E94:E95"/>
    <mergeCell ref="F94:F95"/>
    <mergeCell ref="G74:G75"/>
    <mergeCell ref="H74:H75"/>
    <mergeCell ref="I74:I75"/>
    <mergeCell ref="A84:A85"/>
    <mergeCell ref="B84:B85"/>
    <mergeCell ref="C84:C85"/>
    <mergeCell ref="D84:D85"/>
    <mergeCell ref="E84:E85"/>
    <mergeCell ref="F84:F85"/>
    <mergeCell ref="A74:A75"/>
    <mergeCell ref="B74:B75"/>
    <mergeCell ref="C74:C75"/>
    <mergeCell ref="D74:D75"/>
    <mergeCell ref="E74:E75"/>
    <mergeCell ref="F74:F75"/>
    <mergeCell ref="E55:E56"/>
    <mergeCell ref="F55:F56"/>
    <mergeCell ref="G55:G56"/>
    <mergeCell ref="H55:H56"/>
    <mergeCell ref="I55:I56"/>
    <mergeCell ref="D38:D39"/>
    <mergeCell ref="C38:C39"/>
    <mergeCell ref="B38:B39"/>
    <mergeCell ref="A38:A39"/>
    <mergeCell ref="A55:A56"/>
    <mergeCell ref="B55:B56"/>
    <mergeCell ref="C55:C56"/>
    <mergeCell ref="D55:D56"/>
    <mergeCell ref="H38:H39"/>
    <mergeCell ref="I38:I39"/>
    <mergeCell ref="G38:G39"/>
    <mergeCell ref="F38:F39"/>
    <mergeCell ref="E38:E39"/>
    <mergeCell ref="H14:H15"/>
    <mergeCell ref="I14:I15"/>
    <mergeCell ref="A14:A15"/>
    <mergeCell ref="B14:B15"/>
    <mergeCell ref="C14:C15"/>
    <mergeCell ref="D14:D15"/>
    <mergeCell ref="E14:E15"/>
    <mergeCell ref="F14:F15"/>
    <mergeCell ref="G14:G15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62992125984251968" right="0.23622047244094491" top="0.74803149606299213" bottom="0.74803149606299213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3847-D260-4D5B-86D4-4F650CCAC7A2}">
  <dimension ref="A1:U92"/>
  <sheetViews>
    <sheetView topLeftCell="A43" workbookViewId="0">
      <selection activeCell="Q1" sqref="Q1:U1048576"/>
    </sheetView>
  </sheetViews>
  <sheetFormatPr defaultRowHeight="13.8" x14ac:dyDescent="0.25"/>
  <cols>
    <col min="11" max="11" width="10.796875" customWidth="1"/>
    <col min="16" max="16" width="8.796875" style="28"/>
  </cols>
  <sheetData>
    <row r="1" spans="1:21" x14ac:dyDescent="0.25">
      <c r="A1" t="s">
        <v>212</v>
      </c>
      <c r="B1" t="s">
        <v>315</v>
      </c>
      <c r="C1" t="s">
        <v>213</v>
      </c>
      <c r="D1" t="s">
        <v>4</v>
      </c>
      <c r="E1" t="s">
        <v>214</v>
      </c>
      <c r="F1" t="s">
        <v>316</v>
      </c>
      <c r="G1" t="s">
        <v>316</v>
      </c>
      <c r="H1" t="s">
        <v>316</v>
      </c>
      <c r="I1" t="s">
        <v>320</v>
      </c>
      <c r="J1" t="s">
        <v>321</v>
      </c>
      <c r="K1" t="s">
        <v>323</v>
      </c>
      <c r="L1" t="s">
        <v>215</v>
      </c>
      <c r="M1" t="s">
        <v>325</v>
      </c>
      <c r="N1" t="s">
        <v>326</v>
      </c>
      <c r="O1" t="s">
        <v>216</v>
      </c>
    </row>
    <row r="2" spans="1:21" x14ac:dyDescent="0.25">
      <c r="F2" t="s">
        <v>317</v>
      </c>
      <c r="G2" t="s">
        <v>318</v>
      </c>
      <c r="H2" t="s">
        <v>319</v>
      </c>
      <c r="I2" t="s">
        <v>314</v>
      </c>
      <c r="J2" t="s">
        <v>322</v>
      </c>
      <c r="K2" t="s">
        <v>324</v>
      </c>
      <c r="M2" t="s">
        <v>324</v>
      </c>
      <c r="N2" t="s">
        <v>324</v>
      </c>
    </row>
    <row r="4" spans="1:21" x14ac:dyDescent="0.25">
      <c r="A4" t="s">
        <v>327</v>
      </c>
    </row>
    <row r="5" spans="1:21" x14ac:dyDescent="0.25">
      <c r="A5" t="s">
        <v>162</v>
      </c>
      <c r="B5">
        <v>10671</v>
      </c>
      <c r="C5" t="s">
        <v>236</v>
      </c>
      <c r="D5" t="s">
        <v>237</v>
      </c>
      <c r="E5" s="25">
        <v>1073</v>
      </c>
      <c r="F5">
        <v>12</v>
      </c>
      <c r="G5" s="25">
        <v>82604</v>
      </c>
      <c r="H5" s="25">
        <v>82604</v>
      </c>
      <c r="I5" s="25">
        <v>403043</v>
      </c>
      <c r="J5">
        <v>102.91</v>
      </c>
      <c r="K5" s="26">
        <v>169419</v>
      </c>
      <c r="L5">
        <v>2.0499999999999998</v>
      </c>
      <c r="M5">
        <v>0.19</v>
      </c>
      <c r="N5">
        <v>49.4</v>
      </c>
      <c r="O5">
        <v>1.6</v>
      </c>
      <c r="P5" s="29">
        <f>+B5-U5</f>
        <v>0</v>
      </c>
      <c r="Q5">
        <v>87</v>
      </c>
      <c r="R5">
        <v>68</v>
      </c>
      <c r="S5">
        <v>8</v>
      </c>
      <c r="T5" s="27" t="s">
        <v>162</v>
      </c>
      <c r="U5" s="27" t="s">
        <v>163</v>
      </c>
    </row>
    <row r="6" spans="1:21" x14ac:dyDescent="0.25">
      <c r="B6">
        <v>10704</v>
      </c>
      <c r="C6" t="s">
        <v>235</v>
      </c>
      <c r="D6" t="s">
        <v>228</v>
      </c>
      <c r="E6">
        <v>323</v>
      </c>
      <c r="F6">
        <v>12</v>
      </c>
      <c r="G6" s="25">
        <v>27635</v>
      </c>
      <c r="H6" s="25">
        <v>27373</v>
      </c>
      <c r="I6" s="25">
        <v>103614</v>
      </c>
      <c r="J6">
        <v>87.89</v>
      </c>
      <c r="K6" s="26">
        <v>33432.699999999997</v>
      </c>
      <c r="L6">
        <v>1.22</v>
      </c>
      <c r="M6">
        <v>0.19</v>
      </c>
      <c r="N6">
        <v>36.68</v>
      </c>
      <c r="O6">
        <v>1.2</v>
      </c>
      <c r="P6" s="29">
        <f t="shared" ref="P6:P69" si="0">+B6-U6</f>
        <v>0</v>
      </c>
      <c r="Q6">
        <v>83</v>
      </c>
      <c r="R6">
        <v>62</v>
      </c>
      <c r="S6">
        <v>8</v>
      </c>
      <c r="T6" s="27" t="s">
        <v>149</v>
      </c>
      <c r="U6" s="27" t="s">
        <v>150</v>
      </c>
    </row>
    <row r="7" spans="1:21" x14ac:dyDescent="0.25">
      <c r="B7">
        <v>10705</v>
      </c>
      <c r="C7" t="s">
        <v>272</v>
      </c>
      <c r="D7" t="s">
        <v>228</v>
      </c>
      <c r="E7">
        <v>480</v>
      </c>
      <c r="F7">
        <v>12</v>
      </c>
      <c r="G7" s="25">
        <v>43955</v>
      </c>
      <c r="H7" s="25">
        <v>43944</v>
      </c>
      <c r="I7" s="25">
        <v>180803</v>
      </c>
      <c r="J7">
        <v>103.2</v>
      </c>
      <c r="K7" s="26">
        <v>61757.1</v>
      </c>
      <c r="L7">
        <v>1.41</v>
      </c>
      <c r="M7">
        <v>0.19</v>
      </c>
      <c r="N7">
        <v>47.61</v>
      </c>
      <c r="O7">
        <v>1.2</v>
      </c>
      <c r="P7" s="29">
        <f t="shared" si="0"/>
        <v>0</v>
      </c>
      <c r="Q7">
        <v>84</v>
      </c>
      <c r="R7">
        <v>21</v>
      </c>
      <c r="S7">
        <v>8</v>
      </c>
      <c r="T7" s="27" t="s">
        <v>58</v>
      </c>
      <c r="U7" s="27" t="s">
        <v>59</v>
      </c>
    </row>
    <row r="8" spans="1:21" x14ac:dyDescent="0.25">
      <c r="B8">
        <v>10706</v>
      </c>
      <c r="C8" t="s">
        <v>281</v>
      </c>
      <c r="D8" t="s">
        <v>228</v>
      </c>
      <c r="E8">
        <v>429</v>
      </c>
      <c r="F8">
        <v>12</v>
      </c>
      <c r="G8" s="25">
        <v>30443</v>
      </c>
      <c r="H8" s="25">
        <v>30230</v>
      </c>
      <c r="I8" s="25">
        <v>132628</v>
      </c>
      <c r="J8">
        <v>84.7</v>
      </c>
      <c r="K8" s="26">
        <v>39973.1</v>
      </c>
      <c r="L8">
        <v>1.32</v>
      </c>
      <c r="M8">
        <v>0.19</v>
      </c>
      <c r="N8">
        <v>36.68</v>
      </c>
      <c r="O8">
        <v>1.2</v>
      </c>
      <c r="P8" s="29">
        <f t="shared" si="0"/>
        <v>0</v>
      </c>
      <c r="Q8">
        <v>85</v>
      </c>
      <c r="R8">
        <v>53</v>
      </c>
      <c r="S8">
        <v>8</v>
      </c>
      <c r="T8" s="27" t="s">
        <v>129</v>
      </c>
      <c r="U8" s="27" t="s">
        <v>130</v>
      </c>
    </row>
    <row r="9" spans="1:21" x14ac:dyDescent="0.25">
      <c r="A9" t="s">
        <v>89</v>
      </c>
      <c r="B9">
        <v>10710</v>
      </c>
      <c r="C9" t="s">
        <v>282</v>
      </c>
      <c r="D9" t="s">
        <v>237</v>
      </c>
      <c r="E9">
        <v>768</v>
      </c>
      <c r="F9">
        <v>12</v>
      </c>
      <c r="G9" s="25">
        <v>53273</v>
      </c>
      <c r="H9" s="25">
        <v>52651</v>
      </c>
      <c r="I9" s="25">
        <v>302638</v>
      </c>
      <c r="J9">
        <v>107.96</v>
      </c>
      <c r="K9" s="26">
        <v>93250.8</v>
      </c>
      <c r="L9">
        <v>1.77</v>
      </c>
      <c r="M9">
        <v>0.19</v>
      </c>
      <c r="N9">
        <v>58.17</v>
      </c>
      <c r="O9">
        <v>1.6</v>
      </c>
      <c r="P9" s="29">
        <f t="shared" si="0"/>
        <v>0</v>
      </c>
      <c r="Q9">
        <v>88</v>
      </c>
      <c r="R9">
        <v>35</v>
      </c>
      <c r="S9">
        <v>8</v>
      </c>
      <c r="T9" s="27" t="s">
        <v>89</v>
      </c>
      <c r="U9" s="27" t="s">
        <v>90</v>
      </c>
    </row>
    <row r="10" spans="1:21" x14ac:dyDescent="0.25">
      <c r="B10">
        <v>10711</v>
      </c>
      <c r="C10" t="s">
        <v>311</v>
      </c>
      <c r="D10" t="s">
        <v>228</v>
      </c>
      <c r="E10">
        <v>405</v>
      </c>
      <c r="F10">
        <v>12</v>
      </c>
      <c r="G10" s="25">
        <v>26951</v>
      </c>
      <c r="H10" s="25">
        <v>26951</v>
      </c>
      <c r="I10" s="25">
        <v>108641</v>
      </c>
      <c r="J10">
        <v>73.489999999999995</v>
      </c>
      <c r="K10" s="26">
        <v>35353.9</v>
      </c>
      <c r="L10">
        <v>1.31</v>
      </c>
      <c r="M10">
        <v>0.19</v>
      </c>
      <c r="N10">
        <v>36.68</v>
      </c>
      <c r="O10">
        <v>1.2</v>
      </c>
      <c r="P10" s="29">
        <f t="shared" si="0"/>
        <v>0</v>
      </c>
      <c r="Q10">
        <v>86</v>
      </c>
      <c r="R10">
        <v>1</v>
      </c>
      <c r="S10">
        <v>8</v>
      </c>
      <c r="T10" s="27" t="s">
        <v>8</v>
      </c>
      <c r="U10" s="27" t="s">
        <v>9</v>
      </c>
    </row>
    <row r="11" spans="1:21" x14ac:dyDescent="0.25">
      <c r="A11" t="s">
        <v>149</v>
      </c>
      <c r="B11">
        <v>10991</v>
      </c>
      <c r="C11" t="s">
        <v>229</v>
      </c>
      <c r="D11" t="s">
        <v>230</v>
      </c>
      <c r="E11">
        <v>78</v>
      </c>
      <c r="F11">
        <v>12</v>
      </c>
      <c r="G11" s="25">
        <v>4942</v>
      </c>
      <c r="H11" s="25">
        <v>4693</v>
      </c>
      <c r="I11" s="25">
        <v>17941</v>
      </c>
      <c r="J11">
        <v>63.02</v>
      </c>
      <c r="K11" s="26">
        <v>3703.75</v>
      </c>
      <c r="L11">
        <v>0.79</v>
      </c>
      <c r="M11">
        <v>0.19</v>
      </c>
      <c r="N11">
        <v>8.9700000000000006</v>
      </c>
      <c r="O11">
        <v>0.6</v>
      </c>
      <c r="P11" s="29">
        <f t="shared" si="0"/>
        <v>0</v>
      </c>
      <c r="Q11">
        <v>62</v>
      </c>
      <c r="R11">
        <v>63</v>
      </c>
      <c r="S11">
        <v>8</v>
      </c>
      <c r="T11" s="27" t="s">
        <v>149</v>
      </c>
      <c r="U11" s="27" t="s">
        <v>152</v>
      </c>
    </row>
    <row r="12" spans="1:21" x14ac:dyDescent="0.25">
      <c r="B12">
        <v>10992</v>
      </c>
      <c r="C12" t="s">
        <v>232</v>
      </c>
      <c r="D12" t="s">
        <v>218</v>
      </c>
      <c r="E12">
        <v>35</v>
      </c>
      <c r="F12">
        <v>12</v>
      </c>
      <c r="G12" s="25">
        <v>3105</v>
      </c>
      <c r="H12" s="25">
        <v>3095</v>
      </c>
      <c r="I12" s="25">
        <v>10912</v>
      </c>
      <c r="J12">
        <v>85.42</v>
      </c>
      <c r="K12" s="26">
        <v>2207.77</v>
      </c>
      <c r="L12">
        <v>0.71</v>
      </c>
      <c r="M12">
        <v>0.19</v>
      </c>
      <c r="N12">
        <v>23.34</v>
      </c>
      <c r="O12">
        <v>0.6</v>
      </c>
      <c r="P12" s="29">
        <f t="shared" si="0"/>
        <v>0</v>
      </c>
      <c r="Q12">
        <v>46</v>
      </c>
      <c r="R12">
        <v>64</v>
      </c>
      <c r="S12">
        <v>8</v>
      </c>
      <c r="T12" s="27" t="s">
        <v>149</v>
      </c>
      <c r="U12" s="27" t="s">
        <v>154</v>
      </c>
    </row>
    <row r="13" spans="1:21" x14ac:dyDescent="0.25">
      <c r="B13">
        <v>10993</v>
      </c>
      <c r="C13" t="s">
        <v>231</v>
      </c>
      <c r="D13" t="s">
        <v>230</v>
      </c>
      <c r="E13">
        <v>90</v>
      </c>
      <c r="F13">
        <v>12</v>
      </c>
      <c r="G13" s="25">
        <v>7384</v>
      </c>
      <c r="H13" s="25">
        <v>7384</v>
      </c>
      <c r="I13" s="25">
        <v>24142</v>
      </c>
      <c r="J13">
        <v>73.489999999999995</v>
      </c>
      <c r="K13" s="26">
        <v>6117.3</v>
      </c>
      <c r="L13">
        <v>0.83</v>
      </c>
      <c r="M13">
        <v>0.19</v>
      </c>
      <c r="N13">
        <v>29.79</v>
      </c>
      <c r="O13">
        <v>0.6</v>
      </c>
      <c r="P13" s="29">
        <f t="shared" si="0"/>
        <v>0</v>
      </c>
      <c r="Q13">
        <v>69</v>
      </c>
      <c r="R13">
        <v>65</v>
      </c>
      <c r="S13">
        <v>8</v>
      </c>
      <c r="T13" s="27" t="s">
        <v>149</v>
      </c>
      <c r="U13" s="27" t="s">
        <v>156</v>
      </c>
    </row>
    <row r="14" spans="1:21" x14ac:dyDescent="0.25">
      <c r="B14">
        <v>10994</v>
      </c>
      <c r="C14" t="s">
        <v>233</v>
      </c>
      <c r="D14" t="s">
        <v>218</v>
      </c>
      <c r="E14">
        <v>55</v>
      </c>
      <c r="F14">
        <v>12</v>
      </c>
      <c r="G14" s="25">
        <v>3935</v>
      </c>
      <c r="H14" s="25">
        <v>3876</v>
      </c>
      <c r="I14" s="25">
        <v>12171</v>
      </c>
      <c r="J14">
        <v>60.63</v>
      </c>
      <c r="K14" s="26">
        <v>2751.48</v>
      </c>
      <c r="L14">
        <v>0.71</v>
      </c>
      <c r="M14">
        <v>0.19</v>
      </c>
      <c r="N14">
        <v>6.82</v>
      </c>
      <c r="O14">
        <v>0.6</v>
      </c>
      <c r="P14" s="29">
        <f t="shared" si="0"/>
        <v>0</v>
      </c>
      <c r="Q14">
        <v>47</v>
      </c>
      <c r="R14">
        <v>66</v>
      </c>
      <c r="S14">
        <v>8</v>
      </c>
      <c r="T14" s="27" t="s">
        <v>149</v>
      </c>
      <c r="U14" s="27" t="s">
        <v>158</v>
      </c>
    </row>
    <row r="15" spans="1:21" x14ac:dyDescent="0.25">
      <c r="B15">
        <v>11013</v>
      </c>
      <c r="C15" t="s">
        <v>238</v>
      </c>
      <c r="D15" t="s">
        <v>218</v>
      </c>
      <c r="E15">
        <v>56</v>
      </c>
      <c r="F15">
        <v>12</v>
      </c>
      <c r="G15" s="25">
        <v>4860</v>
      </c>
      <c r="H15" s="25">
        <v>4806</v>
      </c>
      <c r="I15" s="25">
        <v>15052</v>
      </c>
      <c r="J15">
        <v>73.64</v>
      </c>
      <c r="K15" s="26">
        <v>2992.68</v>
      </c>
      <c r="L15">
        <v>0.62</v>
      </c>
      <c r="M15">
        <v>0.19</v>
      </c>
      <c r="N15">
        <v>6.11</v>
      </c>
      <c r="O15">
        <v>0.6</v>
      </c>
      <c r="P15" s="29">
        <f t="shared" si="0"/>
        <v>0</v>
      </c>
      <c r="Q15">
        <v>55</v>
      </c>
      <c r="R15">
        <v>69</v>
      </c>
      <c r="S15">
        <v>8</v>
      </c>
      <c r="T15" s="27" t="s">
        <v>162</v>
      </c>
      <c r="U15" s="27" t="s">
        <v>166</v>
      </c>
    </row>
    <row r="16" spans="1:21" x14ac:dyDescent="0.25">
      <c r="B16">
        <v>11014</v>
      </c>
      <c r="C16" t="s">
        <v>239</v>
      </c>
      <c r="D16" t="s">
        <v>218</v>
      </c>
      <c r="E16">
        <v>67</v>
      </c>
      <c r="F16">
        <v>12</v>
      </c>
      <c r="G16" s="25">
        <v>4987</v>
      </c>
      <c r="H16" s="25">
        <v>4987</v>
      </c>
      <c r="I16" s="25">
        <v>16348</v>
      </c>
      <c r="J16">
        <v>66.849999999999994</v>
      </c>
      <c r="K16" s="26">
        <v>2991.4</v>
      </c>
      <c r="L16">
        <v>0.6</v>
      </c>
      <c r="M16">
        <v>0.19</v>
      </c>
      <c r="N16">
        <v>4.75</v>
      </c>
      <c r="O16">
        <v>0.6</v>
      </c>
      <c r="P16" s="29">
        <f t="shared" si="0"/>
        <v>0</v>
      </c>
      <c r="Q16">
        <v>56</v>
      </c>
      <c r="R16">
        <v>70</v>
      </c>
      <c r="S16">
        <v>8</v>
      </c>
      <c r="T16" s="27" t="s">
        <v>162</v>
      </c>
      <c r="U16" s="27" t="s">
        <v>168</v>
      </c>
    </row>
    <row r="17" spans="2:21" x14ac:dyDescent="0.25">
      <c r="B17">
        <v>11015</v>
      </c>
      <c r="C17" t="s">
        <v>253</v>
      </c>
      <c r="D17" t="s">
        <v>254</v>
      </c>
      <c r="E17">
        <v>198</v>
      </c>
      <c r="F17">
        <v>12</v>
      </c>
      <c r="G17" s="25">
        <v>15465</v>
      </c>
      <c r="H17" s="25">
        <v>15465</v>
      </c>
      <c r="I17" s="25">
        <v>62343</v>
      </c>
      <c r="J17">
        <v>86.26</v>
      </c>
      <c r="K17" s="26">
        <v>17824.8</v>
      </c>
      <c r="L17">
        <v>1.1499999999999999</v>
      </c>
      <c r="M17">
        <v>0.19</v>
      </c>
      <c r="N17">
        <v>36.68</v>
      </c>
      <c r="O17">
        <v>1</v>
      </c>
      <c r="P17" s="29">
        <f t="shared" si="0"/>
        <v>0</v>
      </c>
      <c r="Q17">
        <v>78</v>
      </c>
      <c r="R17">
        <v>71</v>
      </c>
      <c r="S17">
        <v>8</v>
      </c>
      <c r="T17" s="27" t="s">
        <v>162</v>
      </c>
      <c r="U17" s="27" t="s">
        <v>170</v>
      </c>
    </row>
    <row r="18" spans="2:21" x14ac:dyDescent="0.25">
      <c r="B18">
        <v>11016</v>
      </c>
      <c r="C18" t="s">
        <v>250</v>
      </c>
      <c r="D18" t="s">
        <v>224</v>
      </c>
      <c r="E18">
        <v>10</v>
      </c>
      <c r="F18">
        <v>11</v>
      </c>
      <c r="G18">
        <v>83</v>
      </c>
      <c r="H18">
        <v>83</v>
      </c>
      <c r="I18">
        <v>380</v>
      </c>
      <c r="J18">
        <v>11.34</v>
      </c>
      <c r="K18">
        <v>70.86</v>
      </c>
      <c r="L18">
        <v>0.85</v>
      </c>
      <c r="M18">
        <v>0.32</v>
      </c>
      <c r="N18">
        <v>2.21</v>
      </c>
      <c r="O18">
        <v>0.6</v>
      </c>
      <c r="P18" s="29">
        <f t="shared" si="0"/>
        <v>0</v>
      </c>
      <c r="Q18">
        <v>1</v>
      </c>
      <c r="R18">
        <v>72</v>
      </c>
      <c r="S18">
        <v>8</v>
      </c>
      <c r="T18" s="27" t="s">
        <v>162</v>
      </c>
      <c r="U18" s="27" t="s">
        <v>172</v>
      </c>
    </row>
    <row r="19" spans="2:21" x14ac:dyDescent="0.25">
      <c r="B19">
        <v>11017</v>
      </c>
      <c r="C19" t="s">
        <v>240</v>
      </c>
      <c r="D19" t="s">
        <v>218</v>
      </c>
      <c r="E19">
        <v>36</v>
      </c>
      <c r="F19">
        <v>12</v>
      </c>
      <c r="G19" s="25">
        <v>3871</v>
      </c>
      <c r="H19" s="25">
        <v>3870</v>
      </c>
      <c r="I19" s="25">
        <v>10246</v>
      </c>
      <c r="J19">
        <v>77.98</v>
      </c>
      <c r="K19" s="26">
        <v>2487.8200000000002</v>
      </c>
      <c r="L19">
        <v>0.64</v>
      </c>
      <c r="M19">
        <v>0.19</v>
      </c>
      <c r="N19">
        <v>6.81</v>
      </c>
      <c r="O19">
        <v>0.6</v>
      </c>
      <c r="P19" s="29">
        <f t="shared" si="0"/>
        <v>0</v>
      </c>
      <c r="Q19">
        <v>48</v>
      </c>
      <c r="R19">
        <v>73</v>
      </c>
      <c r="S19">
        <v>8</v>
      </c>
      <c r="T19" s="27" t="s">
        <v>162</v>
      </c>
      <c r="U19" s="27" t="s">
        <v>174</v>
      </c>
    </row>
    <row r="20" spans="2:21" x14ac:dyDescent="0.25">
      <c r="B20">
        <v>11018</v>
      </c>
      <c r="C20" t="s">
        <v>255</v>
      </c>
      <c r="D20" t="s">
        <v>226</v>
      </c>
      <c r="E20">
        <v>113</v>
      </c>
      <c r="F20">
        <v>12</v>
      </c>
      <c r="G20" s="25">
        <v>9773</v>
      </c>
      <c r="H20" s="25">
        <v>9770</v>
      </c>
      <c r="I20" s="25">
        <v>31825</v>
      </c>
      <c r="J20">
        <v>77.16</v>
      </c>
      <c r="K20" s="26">
        <v>7030.87</v>
      </c>
      <c r="L20">
        <v>0.72</v>
      </c>
      <c r="M20">
        <v>0.19</v>
      </c>
      <c r="N20">
        <v>8.3000000000000007</v>
      </c>
      <c r="O20">
        <v>0.8</v>
      </c>
      <c r="P20" s="29">
        <f t="shared" si="0"/>
        <v>0</v>
      </c>
      <c r="Q20">
        <v>75</v>
      </c>
      <c r="R20">
        <v>74</v>
      </c>
      <c r="S20">
        <v>8</v>
      </c>
      <c r="T20" s="27" t="s">
        <v>162</v>
      </c>
      <c r="U20" s="27" t="s">
        <v>176</v>
      </c>
    </row>
    <row r="21" spans="2:21" x14ac:dyDescent="0.25">
      <c r="B21">
        <v>11019</v>
      </c>
      <c r="C21" t="s">
        <v>241</v>
      </c>
      <c r="D21" t="s">
        <v>218</v>
      </c>
      <c r="E21">
        <v>30</v>
      </c>
      <c r="F21">
        <v>11</v>
      </c>
      <c r="G21" s="25">
        <v>2143</v>
      </c>
      <c r="H21" s="25">
        <v>2143</v>
      </c>
      <c r="I21" s="25">
        <v>6216</v>
      </c>
      <c r="J21">
        <v>61.85</v>
      </c>
      <c r="K21" s="26">
        <v>1266.74</v>
      </c>
      <c r="L21">
        <v>0.59</v>
      </c>
      <c r="M21">
        <v>0.19</v>
      </c>
      <c r="N21">
        <v>5.99</v>
      </c>
      <c r="O21">
        <v>0.6</v>
      </c>
      <c r="P21" s="29">
        <f t="shared" si="0"/>
        <v>0</v>
      </c>
      <c r="Q21">
        <v>17</v>
      </c>
      <c r="R21">
        <v>75</v>
      </c>
      <c r="S21">
        <v>8</v>
      </c>
      <c r="T21" s="27" t="s">
        <v>162</v>
      </c>
      <c r="U21" s="27" t="s">
        <v>178</v>
      </c>
    </row>
    <row r="22" spans="2:21" x14ac:dyDescent="0.25">
      <c r="B22">
        <v>11020</v>
      </c>
      <c r="C22" t="s">
        <v>242</v>
      </c>
      <c r="D22" t="s">
        <v>218</v>
      </c>
      <c r="E22">
        <v>30</v>
      </c>
      <c r="F22">
        <v>12</v>
      </c>
      <c r="G22" s="25">
        <v>1961</v>
      </c>
      <c r="H22" s="25">
        <v>1959</v>
      </c>
      <c r="I22" s="25">
        <v>7038</v>
      </c>
      <c r="J22">
        <v>64.27</v>
      </c>
      <c r="K22" s="26">
        <v>1253.6400000000001</v>
      </c>
      <c r="L22">
        <v>0.64</v>
      </c>
      <c r="M22">
        <v>0.19</v>
      </c>
      <c r="N22">
        <v>4.4400000000000004</v>
      </c>
      <c r="O22">
        <v>0.6</v>
      </c>
      <c r="P22" s="29">
        <f t="shared" si="0"/>
        <v>0</v>
      </c>
      <c r="Q22">
        <v>18</v>
      </c>
      <c r="R22">
        <v>76</v>
      </c>
      <c r="S22">
        <v>8</v>
      </c>
      <c r="T22" s="27" t="s">
        <v>162</v>
      </c>
      <c r="U22" s="27" t="s">
        <v>180</v>
      </c>
    </row>
    <row r="23" spans="2:21" x14ac:dyDescent="0.25">
      <c r="B23">
        <v>11021</v>
      </c>
      <c r="C23" t="s">
        <v>243</v>
      </c>
      <c r="D23" t="s">
        <v>218</v>
      </c>
      <c r="E23">
        <v>34</v>
      </c>
      <c r="F23">
        <v>12</v>
      </c>
      <c r="G23" s="25">
        <v>3861</v>
      </c>
      <c r="H23" s="25">
        <v>3861</v>
      </c>
      <c r="I23" s="25">
        <v>9097</v>
      </c>
      <c r="J23">
        <v>73.3</v>
      </c>
      <c r="K23" s="26">
        <v>2238.31</v>
      </c>
      <c r="L23">
        <v>0.57999999999999996</v>
      </c>
      <c r="M23">
        <v>0.19</v>
      </c>
      <c r="N23">
        <v>5.12</v>
      </c>
      <c r="O23">
        <v>0.6</v>
      </c>
      <c r="P23" s="29">
        <f t="shared" si="0"/>
        <v>0</v>
      </c>
      <c r="Q23">
        <v>33</v>
      </c>
      <c r="R23">
        <v>77</v>
      </c>
      <c r="S23">
        <v>8</v>
      </c>
      <c r="T23" s="27" t="s">
        <v>162</v>
      </c>
      <c r="U23" s="27" t="s">
        <v>182</v>
      </c>
    </row>
    <row r="24" spans="2:21" x14ac:dyDescent="0.25">
      <c r="B24">
        <v>11022</v>
      </c>
      <c r="C24" t="s">
        <v>244</v>
      </c>
      <c r="D24" t="s">
        <v>218</v>
      </c>
      <c r="E24">
        <v>70</v>
      </c>
      <c r="F24">
        <v>12</v>
      </c>
      <c r="G24" s="25">
        <v>5309</v>
      </c>
      <c r="H24" s="25">
        <v>5309</v>
      </c>
      <c r="I24" s="25">
        <v>14252</v>
      </c>
      <c r="J24">
        <v>55.78</v>
      </c>
      <c r="K24" s="26">
        <v>3228.13</v>
      </c>
      <c r="L24">
        <v>0.61</v>
      </c>
      <c r="M24">
        <v>0.19</v>
      </c>
      <c r="N24">
        <v>10.34</v>
      </c>
      <c r="O24">
        <v>0.6</v>
      </c>
      <c r="P24" s="29">
        <f t="shared" si="0"/>
        <v>0</v>
      </c>
      <c r="Q24">
        <v>57</v>
      </c>
      <c r="R24">
        <v>78</v>
      </c>
      <c r="S24">
        <v>8</v>
      </c>
      <c r="T24" s="27" t="s">
        <v>162</v>
      </c>
      <c r="U24" s="27" t="s">
        <v>184</v>
      </c>
    </row>
    <row r="25" spans="2:21" x14ac:dyDescent="0.25">
      <c r="B25">
        <v>11023</v>
      </c>
      <c r="C25" t="s">
        <v>256</v>
      </c>
      <c r="D25" t="s">
        <v>226</v>
      </c>
      <c r="E25">
        <v>114</v>
      </c>
      <c r="F25">
        <v>12</v>
      </c>
      <c r="G25" s="25">
        <v>8892</v>
      </c>
      <c r="H25" s="25">
        <v>8890</v>
      </c>
      <c r="I25" s="25">
        <v>27997</v>
      </c>
      <c r="J25">
        <v>67.28</v>
      </c>
      <c r="K25" s="26">
        <v>7536.59</v>
      </c>
      <c r="L25">
        <v>0.85</v>
      </c>
      <c r="M25">
        <v>0.19</v>
      </c>
      <c r="N25">
        <v>25.62</v>
      </c>
      <c r="O25">
        <v>0.8</v>
      </c>
      <c r="P25" s="29">
        <f t="shared" si="0"/>
        <v>0</v>
      </c>
      <c r="Q25">
        <v>76</v>
      </c>
      <c r="R25">
        <v>79</v>
      </c>
      <c r="S25">
        <v>8</v>
      </c>
      <c r="T25" s="27" t="s">
        <v>162</v>
      </c>
      <c r="U25" s="27" t="s">
        <v>186</v>
      </c>
    </row>
    <row r="26" spans="2:21" x14ac:dyDescent="0.25">
      <c r="B26">
        <v>11024</v>
      </c>
      <c r="C26" t="s">
        <v>245</v>
      </c>
      <c r="D26" t="s">
        <v>230</v>
      </c>
      <c r="E26">
        <v>70</v>
      </c>
      <c r="F26">
        <v>12</v>
      </c>
      <c r="G26" s="25">
        <v>6137</v>
      </c>
      <c r="H26" s="25">
        <v>6137</v>
      </c>
      <c r="I26" s="25">
        <v>19178</v>
      </c>
      <c r="J26">
        <v>75.06</v>
      </c>
      <c r="K26" s="26">
        <v>3523.15</v>
      </c>
      <c r="L26">
        <v>0.56999999999999995</v>
      </c>
      <c r="M26">
        <v>0.19</v>
      </c>
      <c r="N26">
        <v>8.4499999999999993</v>
      </c>
      <c r="O26">
        <v>0.6</v>
      </c>
      <c r="P26" s="29">
        <f t="shared" si="0"/>
        <v>0</v>
      </c>
      <c r="Q26">
        <v>58</v>
      </c>
      <c r="R26">
        <v>80</v>
      </c>
      <c r="S26">
        <v>8</v>
      </c>
      <c r="T26" s="27" t="s">
        <v>162</v>
      </c>
      <c r="U26" s="27" t="s">
        <v>188</v>
      </c>
    </row>
    <row r="27" spans="2:21" x14ac:dyDescent="0.25">
      <c r="B27">
        <v>11025</v>
      </c>
      <c r="C27" t="s">
        <v>257</v>
      </c>
      <c r="D27" t="s">
        <v>230</v>
      </c>
      <c r="E27">
        <v>114</v>
      </c>
      <c r="F27">
        <v>12</v>
      </c>
      <c r="G27" s="25">
        <v>8268</v>
      </c>
      <c r="H27" s="25">
        <v>8268</v>
      </c>
      <c r="I27" s="25">
        <v>28920</v>
      </c>
      <c r="J27">
        <v>69.5</v>
      </c>
      <c r="K27" s="26">
        <v>6363.87</v>
      </c>
      <c r="L27">
        <v>0.77</v>
      </c>
      <c r="M27">
        <v>0.19</v>
      </c>
      <c r="N27">
        <v>10.95</v>
      </c>
      <c r="O27">
        <v>0.6</v>
      </c>
      <c r="P27" s="29">
        <f t="shared" si="0"/>
        <v>0</v>
      </c>
      <c r="Q27">
        <v>70</v>
      </c>
      <c r="R27">
        <v>81</v>
      </c>
      <c r="S27">
        <v>8</v>
      </c>
      <c r="T27" s="27" t="s">
        <v>162</v>
      </c>
      <c r="U27" s="27" t="s">
        <v>190</v>
      </c>
    </row>
    <row r="28" spans="2:21" x14ac:dyDescent="0.25">
      <c r="B28">
        <v>11026</v>
      </c>
      <c r="C28" t="s">
        <v>246</v>
      </c>
      <c r="D28" t="s">
        <v>218</v>
      </c>
      <c r="E28">
        <v>30</v>
      </c>
      <c r="F28">
        <v>12</v>
      </c>
      <c r="G28" s="25">
        <v>2564</v>
      </c>
      <c r="H28" s="25">
        <v>2564</v>
      </c>
      <c r="I28" s="25">
        <v>6677</v>
      </c>
      <c r="J28">
        <v>60.98</v>
      </c>
      <c r="K28" s="26">
        <v>1471.44</v>
      </c>
      <c r="L28">
        <v>0.56999999999999995</v>
      </c>
      <c r="M28">
        <v>0.19</v>
      </c>
      <c r="N28">
        <v>6.44</v>
      </c>
      <c r="O28">
        <v>0.6</v>
      </c>
      <c r="P28" s="29">
        <f t="shared" si="0"/>
        <v>0</v>
      </c>
      <c r="Q28">
        <v>10</v>
      </c>
      <c r="R28">
        <v>82</v>
      </c>
      <c r="S28">
        <v>8</v>
      </c>
      <c r="T28" s="27" t="s">
        <v>162</v>
      </c>
      <c r="U28" s="27" t="s">
        <v>192</v>
      </c>
    </row>
    <row r="29" spans="2:21" x14ac:dyDescent="0.25">
      <c r="B29">
        <v>11027</v>
      </c>
      <c r="C29" t="s">
        <v>247</v>
      </c>
      <c r="D29" t="s">
        <v>218</v>
      </c>
      <c r="E29">
        <v>30</v>
      </c>
      <c r="F29">
        <v>12</v>
      </c>
      <c r="G29" s="25">
        <v>2237</v>
      </c>
      <c r="H29" s="25">
        <v>2236</v>
      </c>
      <c r="I29" s="25">
        <v>6865</v>
      </c>
      <c r="J29">
        <v>62.69</v>
      </c>
      <c r="K29" s="26">
        <v>1296.55</v>
      </c>
      <c r="L29">
        <v>0.57999999999999996</v>
      </c>
      <c r="M29">
        <v>0.19</v>
      </c>
      <c r="N29">
        <v>4.75</v>
      </c>
      <c r="O29">
        <v>0.6</v>
      </c>
      <c r="P29" s="29">
        <f t="shared" si="0"/>
        <v>0</v>
      </c>
      <c r="Q29">
        <v>11</v>
      </c>
      <c r="R29">
        <v>83</v>
      </c>
      <c r="S29">
        <v>8</v>
      </c>
      <c r="T29" s="27" t="s">
        <v>162</v>
      </c>
      <c r="U29" s="27" t="s">
        <v>194</v>
      </c>
    </row>
    <row r="30" spans="2:21" x14ac:dyDescent="0.25">
      <c r="B30">
        <v>11028</v>
      </c>
      <c r="C30" t="s">
        <v>248</v>
      </c>
      <c r="D30" t="s">
        <v>218</v>
      </c>
      <c r="E30">
        <v>30</v>
      </c>
      <c r="F30">
        <v>12</v>
      </c>
      <c r="G30" s="25">
        <v>2591</v>
      </c>
      <c r="H30" s="25">
        <v>2591</v>
      </c>
      <c r="I30" s="25">
        <v>6246</v>
      </c>
      <c r="J30">
        <v>57.04</v>
      </c>
      <c r="K30" s="26">
        <v>1351.05</v>
      </c>
      <c r="L30">
        <v>0.52</v>
      </c>
      <c r="M30">
        <v>0.19</v>
      </c>
      <c r="N30">
        <v>7.09</v>
      </c>
      <c r="O30">
        <v>0.6</v>
      </c>
      <c r="P30" s="29">
        <f t="shared" si="0"/>
        <v>0</v>
      </c>
      <c r="Q30">
        <v>12</v>
      </c>
      <c r="R30">
        <v>84</v>
      </c>
      <c r="S30">
        <v>8</v>
      </c>
      <c r="T30" s="27" t="s">
        <v>162</v>
      </c>
      <c r="U30" s="27" t="s">
        <v>196</v>
      </c>
    </row>
    <row r="31" spans="2:21" x14ac:dyDescent="0.25">
      <c r="B31">
        <v>11029</v>
      </c>
      <c r="C31" t="s">
        <v>249</v>
      </c>
      <c r="D31" t="s">
        <v>218</v>
      </c>
      <c r="E31">
        <v>30</v>
      </c>
      <c r="F31">
        <v>12</v>
      </c>
      <c r="G31" s="25">
        <v>3357</v>
      </c>
      <c r="H31" s="25">
        <v>3353</v>
      </c>
      <c r="I31" s="25">
        <v>9939</v>
      </c>
      <c r="J31">
        <v>90.77</v>
      </c>
      <c r="K31" s="26">
        <v>1974.52</v>
      </c>
      <c r="L31">
        <v>0.59</v>
      </c>
      <c r="M31">
        <v>0.19</v>
      </c>
      <c r="N31">
        <v>6.41</v>
      </c>
      <c r="O31">
        <v>0.6</v>
      </c>
      <c r="P31" s="29">
        <f t="shared" si="0"/>
        <v>0</v>
      </c>
      <c r="Q31">
        <v>13</v>
      </c>
      <c r="R31">
        <v>85</v>
      </c>
      <c r="S31">
        <v>8</v>
      </c>
      <c r="T31" s="27" t="s">
        <v>162</v>
      </c>
      <c r="U31" s="27" t="s">
        <v>198</v>
      </c>
    </row>
    <row r="32" spans="2:21" x14ac:dyDescent="0.25">
      <c r="B32">
        <v>11030</v>
      </c>
      <c r="C32" t="s">
        <v>259</v>
      </c>
      <c r="D32" t="s">
        <v>218</v>
      </c>
      <c r="E32">
        <v>38</v>
      </c>
      <c r="F32">
        <v>12</v>
      </c>
      <c r="G32" s="25">
        <v>2511</v>
      </c>
      <c r="H32" s="25">
        <v>2500</v>
      </c>
      <c r="I32" s="25">
        <v>8005</v>
      </c>
      <c r="J32">
        <v>57.71</v>
      </c>
      <c r="K32" s="26">
        <v>1425.21</v>
      </c>
      <c r="L32">
        <v>0.56999999999999995</v>
      </c>
      <c r="M32">
        <v>0.19</v>
      </c>
      <c r="N32">
        <v>3.18</v>
      </c>
      <c r="O32">
        <v>0.6</v>
      </c>
      <c r="P32" s="29">
        <f t="shared" si="0"/>
        <v>0</v>
      </c>
      <c r="Q32">
        <v>26</v>
      </c>
      <c r="R32">
        <v>22</v>
      </c>
      <c r="S32">
        <v>8</v>
      </c>
      <c r="T32" s="27" t="s">
        <v>58</v>
      </c>
      <c r="U32" s="27" t="s">
        <v>62</v>
      </c>
    </row>
    <row r="33" spans="1:21" x14ac:dyDescent="0.25">
      <c r="B33">
        <v>11031</v>
      </c>
      <c r="C33" t="s">
        <v>260</v>
      </c>
      <c r="D33" t="s">
        <v>218</v>
      </c>
      <c r="E33">
        <v>49</v>
      </c>
      <c r="F33">
        <v>12</v>
      </c>
      <c r="G33" s="25">
        <v>6182</v>
      </c>
      <c r="H33" s="25">
        <v>6174</v>
      </c>
      <c r="I33" s="25">
        <v>16519</v>
      </c>
      <c r="J33">
        <v>92.36</v>
      </c>
      <c r="K33" s="26">
        <v>3324.98</v>
      </c>
      <c r="L33">
        <v>0.54</v>
      </c>
      <c r="M33">
        <v>0.19</v>
      </c>
      <c r="N33">
        <v>3.97</v>
      </c>
      <c r="O33">
        <v>0.6</v>
      </c>
      <c r="P33" s="29">
        <f t="shared" si="0"/>
        <v>0</v>
      </c>
      <c r="Q33">
        <v>59</v>
      </c>
      <c r="R33">
        <v>23</v>
      </c>
      <c r="S33">
        <v>8</v>
      </c>
      <c r="T33" s="27" t="s">
        <v>58</v>
      </c>
      <c r="U33" s="27" t="s">
        <v>64</v>
      </c>
    </row>
    <row r="34" spans="1:21" x14ac:dyDescent="0.25">
      <c r="B34">
        <v>11032</v>
      </c>
      <c r="C34" t="s">
        <v>261</v>
      </c>
      <c r="D34" t="s">
        <v>218</v>
      </c>
      <c r="E34">
        <v>47</v>
      </c>
      <c r="F34">
        <v>12</v>
      </c>
      <c r="G34" s="25">
        <v>4915</v>
      </c>
      <c r="H34" s="25">
        <v>4914</v>
      </c>
      <c r="I34" s="25">
        <v>14705</v>
      </c>
      <c r="J34">
        <v>85.72</v>
      </c>
      <c r="K34" s="26">
        <v>2758.77</v>
      </c>
      <c r="L34">
        <v>0.56000000000000005</v>
      </c>
      <c r="M34">
        <v>0.19</v>
      </c>
      <c r="N34">
        <v>5.12</v>
      </c>
      <c r="O34">
        <v>0.6</v>
      </c>
      <c r="P34" s="29">
        <f t="shared" si="0"/>
        <v>0</v>
      </c>
      <c r="Q34">
        <v>49</v>
      </c>
      <c r="R34">
        <v>24</v>
      </c>
      <c r="S34">
        <v>8</v>
      </c>
      <c r="T34" s="27" t="s">
        <v>58</v>
      </c>
      <c r="U34" s="27" t="s">
        <v>66</v>
      </c>
    </row>
    <row r="35" spans="1:21" x14ac:dyDescent="0.25">
      <c r="B35">
        <v>11033</v>
      </c>
      <c r="C35" t="s">
        <v>269</v>
      </c>
      <c r="D35" t="s">
        <v>224</v>
      </c>
      <c r="E35">
        <v>27</v>
      </c>
      <c r="F35">
        <v>12</v>
      </c>
      <c r="G35" s="25">
        <v>1524</v>
      </c>
      <c r="H35" s="25">
        <v>1524</v>
      </c>
      <c r="I35" s="25">
        <v>4087</v>
      </c>
      <c r="J35">
        <v>41.47</v>
      </c>
      <c r="K35">
        <v>782.74</v>
      </c>
      <c r="L35">
        <v>0.51</v>
      </c>
      <c r="M35">
        <v>0.19</v>
      </c>
      <c r="N35">
        <v>3.34</v>
      </c>
      <c r="O35">
        <v>0.6</v>
      </c>
      <c r="P35" s="29">
        <f t="shared" si="0"/>
        <v>0</v>
      </c>
      <c r="Q35">
        <v>5</v>
      </c>
      <c r="R35">
        <v>25</v>
      </c>
      <c r="S35">
        <v>8</v>
      </c>
      <c r="T35" s="27" t="s">
        <v>58</v>
      </c>
      <c r="U35" s="27" t="s">
        <v>68</v>
      </c>
    </row>
    <row r="36" spans="1:21" x14ac:dyDescent="0.25">
      <c r="B36">
        <v>11034</v>
      </c>
      <c r="C36" t="s">
        <v>262</v>
      </c>
      <c r="D36" t="s">
        <v>218</v>
      </c>
      <c r="E36">
        <v>30</v>
      </c>
      <c r="F36">
        <v>12</v>
      </c>
      <c r="G36" s="25">
        <v>2040</v>
      </c>
      <c r="H36" s="25">
        <v>2040</v>
      </c>
      <c r="I36" s="25">
        <v>4561</v>
      </c>
      <c r="J36">
        <v>41.65</v>
      </c>
      <c r="K36" s="26">
        <v>1053</v>
      </c>
      <c r="L36">
        <v>0.52</v>
      </c>
      <c r="M36">
        <v>0.19</v>
      </c>
      <c r="N36">
        <v>3.75</v>
      </c>
      <c r="O36">
        <v>0.6</v>
      </c>
      <c r="P36" s="29">
        <f t="shared" si="0"/>
        <v>0</v>
      </c>
      <c r="Q36">
        <v>19</v>
      </c>
      <c r="R36">
        <v>26</v>
      </c>
      <c r="S36">
        <v>8</v>
      </c>
      <c r="T36" s="27" t="s">
        <v>58</v>
      </c>
      <c r="U36" s="27" t="s">
        <v>70</v>
      </c>
    </row>
    <row r="37" spans="1:21" x14ac:dyDescent="0.25">
      <c r="B37">
        <v>11035</v>
      </c>
      <c r="C37" t="s">
        <v>263</v>
      </c>
      <c r="D37" t="s">
        <v>218</v>
      </c>
      <c r="E37">
        <v>50</v>
      </c>
      <c r="F37">
        <v>12</v>
      </c>
      <c r="G37" s="25">
        <v>4128</v>
      </c>
      <c r="H37" s="25">
        <v>4128</v>
      </c>
      <c r="I37" s="25">
        <v>11943</v>
      </c>
      <c r="J37">
        <v>65.44</v>
      </c>
      <c r="K37" s="26">
        <v>2361.35</v>
      </c>
      <c r="L37">
        <v>0.56999999999999995</v>
      </c>
      <c r="M37">
        <v>0.19</v>
      </c>
      <c r="N37">
        <v>7.13</v>
      </c>
      <c r="O37">
        <v>0.6</v>
      </c>
      <c r="P37" s="29">
        <f t="shared" si="0"/>
        <v>0</v>
      </c>
      <c r="Q37">
        <v>27</v>
      </c>
      <c r="R37">
        <v>27</v>
      </c>
      <c r="S37">
        <v>8</v>
      </c>
      <c r="T37" s="27" t="s">
        <v>58</v>
      </c>
      <c r="U37" s="27" t="s">
        <v>72</v>
      </c>
    </row>
    <row r="38" spans="1:21" x14ac:dyDescent="0.25">
      <c r="A38" t="s">
        <v>58</v>
      </c>
      <c r="B38">
        <v>11036</v>
      </c>
      <c r="C38" t="s">
        <v>270</v>
      </c>
      <c r="D38" t="s">
        <v>230</v>
      </c>
      <c r="E38">
        <v>113</v>
      </c>
      <c r="F38">
        <v>12</v>
      </c>
      <c r="G38" s="25">
        <v>9521</v>
      </c>
      <c r="H38" s="25">
        <v>9521</v>
      </c>
      <c r="I38" s="25">
        <v>28875</v>
      </c>
      <c r="J38">
        <v>70.010000000000005</v>
      </c>
      <c r="K38" s="26">
        <v>6283.8</v>
      </c>
      <c r="L38">
        <v>0.66</v>
      </c>
      <c r="M38">
        <v>0.19</v>
      </c>
      <c r="N38">
        <v>7.91</v>
      </c>
      <c r="O38">
        <v>0.6</v>
      </c>
      <c r="P38" s="29">
        <f t="shared" si="0"/>
        <v>0</v>
      </c>
      <c r="Q38">
        <v>71</v>
      </c>
      <c r="R38">
        <v>28</v>
      </c>
      <c r="S38">
        <v>8</v>
      </c>
      <c r="T38" s="27" t="s">
        <v>58</v>
      </c>
      <c r="U38" s="27" t="s">
        <v>74</v>
      </c>
    </row>
    <row r="39" spans="1:21" x14ac:dyDescent="0.25">
      <c r="B39">
        <v>11037</v>
      </c>
      <c r="C39" t="s">
        <v>264</v>
      </c>
      <c r="D39" t="s">
        <v>218</v>
      </c>
      <c r="E39">
        <v>47</v>
      </c>
      <c r="F39">
        <v>12</v>
      </c>
      <c r="G39" s="25">
        <v>4129</v>
      </c>
      <c r="H39" s="25">
        <v>4129</v>
      </c>
      <c r="I39" s="25">
        <v>11822</v>
      </c>
      <c r="J39">
        <v>68.91</v>
      </c>
      <c r="K39" s="26">
        <v>1998.96</v>
      </c>
      <c r="L39">
        <v>0.48</v>
      </c>
      <c r="M39">
        <v>0.19</v>
      </c>
      <c r="N39">
        <v>3.72</v>
      </c>
      <c r="O39">
        <v>0.6</v>
      </c>
      <c r="P39" s="29">
        <f t="shared" si="0"/>
        <v>0</v>
      </c>
      <c r="Q39">
        <v>34</v>
      </c>
      <c r="R39">
        <v>29</v>
      </c>
      <c r="S39">
        <v>8</v>
      </c>
      <c r="T39" s="27" t="s">
        <v>58</v>
      </c>
      <c r="U39" s="27" t="s">
        <v>76</v>
      </c>
    </row>
    <row r="40" spans="1:21" x14ac:dyDescent="0.25">
      <c r="B40">
        <v>11038</v>
      </c>
      <c r="C40" t="s">
        <v>265</v>
      </c>
      <c r="D40" t="s">
        <v>218</v>
      </c>
      <c r="E40">
        <v>32</v>
      </c>
      <c r="F40">
        <v>12</v>
      </c>
      <c r="G40" s="25">
        <v>3269</v>
      </c>
      <c r="H40" s="25">
        <v>3268</v>
      </c>
      <c r="I40" s="25">
        <v>9412</v>
      </c>
      <c r="J40">
        <v>80.58</v>
      </c>
      <c r="K40" s="26">
        <v>1861.24</v>
      </c>
      <c r="L40">
        <v>0.56999999999999995</v>
      </c>
      <c r="M40">
        <v>0.19</v>
      </c>
      <c r="N40">
        <v>5.09</v>
      </c>
      <c r="O40">
        <v>0.6</v>
      </c>
      <c r="P40" s="29">
        <f t="shared" si="0"/>
        <v>0</v>
      </c>
      <c r="Q40">
        <v>35</v>
      </c>
      <c r="R40">
        <v>30</v>
      </c>
      <c r="S40">
        <v>8</v>
      </c>
      <c r="T40" s="27" t="s">
        <v>58</v>
      </c>
      <c r="U40" s="27" t="s">
        <v>78</v>
      </c>
    </row>
    <row r="41" spans="1:21" x14ac:dyDescent="0.25">
      <c r="B41">
        <v>11039</v>
      </c>
      <c r="C41" t="s">
        <v>266</v>
      </c>
      <c r="D41" t="s">
        <v>218</v>
      </c>
      <c r="E41">
        <v>48</v>
      </c>
      <c r="F41">
        <v>12</v>
      </c>
      <c r="G41" s="25">
        <v>4071</v>
      </c>
      <c r="H41" s="25">
        <v>4071</v>
      </c>
      <c r="I41" s="25">
        <v>11136</v>
      </c>
      <c r="J41">
        <v>63.56</v>
      </c>
      <c r="K41" s="26">
        <v>2317.15</v>
      </c>
      <c r="L41">
        <v>0.56999999999999995</v>
      </c>
      <c r="M41">
        <v>0.19</v>
      </c>
      <c r="N41">
        <v>4.78</v>
      </c>
      <c r="O41">
        <v>0.6</v>
      </c>
      <c r="P41" s="29">
        <f t="shared" si="0"/>
        <v>0</v>
      </c>
      <c r="Q41">
        <v>50</v>
      </c>
      <c r="R41">
        <v>31</v>
      </c>
      <c r="S41">
        <v>8</v>
      </c>
      <c r="T41" s="27" t="s">
        <v>58</v>
      </c>
      <c r="U41" s="27" t="s">
        <v>80</v>
      </c>
    </row>
    <row r="42" spans="1:21" x14ac:dyDescent="0.25">
      <c r="B42">
        <v>11040</v>
      </c>
      <c r="C42" t="s">
        <v>227</v>
      </c>
      <c r="D42" t="s">
        <v>228</v>
      </c>
      <c r="E42">
        <v>259</v>
      </c>
      <c r="F42">
        <v>12</v>
      </c>
      <c r="G42" s="25">
        <v>19520</v>
      </c>
      <c r="H42" s="25">
        <v>19520</v>
      </c>
      <c r="I42" s="25">
        <v>75724</v>
      </c>
      <c r="J42">
        <v>80.099999999999994</v>
      </c>
      <c r="K42" s="26">
        <v>23432.1</v>
      </c>
      <c r="L42">
        <v>1.2</v>
      </c>
      <c r="M42">
        <v>0.19</v>
      </c>
      <c r="N42">
        <v>36.68</v>
      </c>
      <c r="O42">
        <v>1.2</v>
      </c>
      <c r="P42" s="29">
        <f t="shared" si="0"/>
        <v>0</v>
      </c>
      <c r="Q42">
        <v>79</v>
      </c>
      <c r="R42">
        <v>13</v>
      </c>
      <c r="S42">
        <v>8</v>
      </c>
      <c r="T42" s="27" t="s">
        <v>41</v>
      </c>
      <c r="U42" s="27" t="s">
        <v>42</v>
      </c>
    </row>
    <row r="43" spans="1:21" x14ac:dyDescent="0.25">
      <c r="B43">
        <v>11041</v>
      </c>
      <c r="C43" t="s">
        <v>217</v>
      </c>
      <c r="D43" t="s">
        <v>218</v>
      </c>
      <c r="E43">
        <v>42</v>
      </c>
      <c r="F43">
        <v>12</v>
      </c>
      <c r="G43" s="25">
        <v>3586</v>
      </c>
      <c r="H43" s="25">
        <v>3586</v>
      </c>
      <c r="I43" s="25">
        <v>10463</v>
      </c>
      <c r="J43">
        <v>68.25</v>
      </c>
      <c r="K43" s="26">
        <v>2338.5700000000002</v>
      </c>
      <c r="L43">
        <v>0.65</v>
      </c>
      <c r="M43">
        <v>0.19</v>
      </c>
      <c r="N43">
        <v>10.34</v>
      </c>
      <c r="O43">
        <v>0.6</v>
      </c>
      <c r="P43" s="29">
        <f t="shared" si="0"/>
        <v>0</v>
      </c>
      <c r="Q43">
        <v>51</v>
      </c>
      <c r="R43">
        <v>14</v>
      </c>
      <c r="S43">
        <v>8</v>
      </c>
      <c r="T43" s="27" t="s">
        <v>41</v>
      </c>
      <c r="U43" s="27" t="s">
        <v>44</v>
      </c>
    </row>
    <row r="44" spans="1:21" x14ac:dyDescent="0.25">
      <c r="A44" t="s">
        <v>129</v>
      </c>
      <c r="B44">
        <v>11042</v>
      </c>
      <c r="C44" t="s">
        <v>280</v>
      </c>
      <c r="D44" t="s">
        <v>230</v>
      </c>
      <c r="E44">
        <v>109</v>
      </c>
      <c r="F44">
        <v>12</v>
      </c>
      <c r="G44" s="25">
        <v>9011</v>
      </c>
      <c r="H44" s="25">
        <v>9011</v>
      </c>
      <c r="I44" s="25">
        <v>25140</v>
      </c>
      <c r="J44">
        <v>63.19</v>
      </c>
      <c r="K44" s="26">
        <v>5113.82</v>
      </c>
      <c r="L44">
        <v>0.56999999999999995</v>
      </c>
      <c r="M44">
        <v>0.19</v>
      </c>
      <c r="N44">
        <v>8.58</v>
      </c>
      <c r="O44">
        <v>0.6</v>
      </c>
      <c r="P44" s="29">
        <f t="shared" si="0"/>
        <v>0</v>
      </c>
      <c r="Q44">
        <v>72</v>
      </c>
      <c r="R44">
        <v>54</v>
      </c>
      <c r="S44">
        <v>8</v>
      </c>
      <c r="T44" s="27" t="s">
        <v>129</v>
      </c>
      <c r="U44" s="27" t="s">
        <v>132</v>
      </c>
    </row>
    <row r="45" spans="1:21" x14ac:dyDescent="0.25">
      <c r="B45">
        <v>11043</v>
      </c>
      <c r="C45" t="s">
        <v>219</v>
      </c>
      <c r="D45" t="s">
        <v>218</v>
      </c>
      <c r="E45">
        <v>75</v>
      </c>
      <c r="F45">
        <v>12</v>
      </c>
      <c r="G45" s="25">
        <v>5350</v>
      </c>
      <c r="H45" s="25">
        <v>5350</v>
      </c>
      <c r="I45" s="25">
        <v>16516</v>
      </c>
      <c r="J45">
        <v>60.33</v>
      </c>
      <c r="K45" s="26">
        <v>3274.78</v>
      </c>
      <c r="L45">
        <v>0.61</v>
      </c>
      <c r="M45">
        <v>0.19</v>
      </c>
      <c r="N45">
        <v>19.61</v>
      </c>
      <c r="O45">
        <v>0.6</v>
      </c>
      <c r="P45" s="29">
        <f t="shared" si="0"/>
        <v>0</v>
      </c>
      <c r="Q45">
        <v>63</v>
      </c>
      <c r="R45">
        <v>15</v>
      </c>
      <c r="S45">
        <v>8</v>
      </c>
      <c r="T45" s="27" t="s">
        <v>41</v>
      </c>
      <c r="U45" s="27" t="s">
        <v>46</v>
      </c>
    </row>
    <row r="46" spans="1:21" x14ac:dyDescent="0.25">
      <c r="B46">
        <v>11044</v>
      </c>
      <c r="C46" t="s">
        <v>273</v>
      </c>
      <c r="D46" t="s">
        <v>218</v>
      </c>
      <c r="E46">
        <v>32</v>
      </c>
      <c r="F46">
        <v>12</v>
      </c>
      <c r="G46" s="25">
        <v>2452</v>
      </c>
      <c r="H46" s="25">
        <v>2450</v>
      </c>
      <c r="I46" s="25">
        <v>6573</v>
      </c>
      <c r="J46">
        <v>56.28</v>
      </c>
      <c r="K46" s="26">
        <v>1413.8</v>
      </c>
      <c r="L46">
        <v>0.57999999999999996</v>
      </c>
      <c r="M46">
        <v>0.19</v>
      </c>
      <c r="N46">
        <v>5.43</v>
      </c>
      <c r="O46">
        <v>0.6</v>
      </c>
      <c r="P46" s="29">
        <f t="shared" si="0"/>
        <v>0</v>
      </c>
      <c r="Q46">
        <v>14</v>
      </c>
      <c r="R46">
        <v>55</v>
      </c>
      <c r="S46">
        <v>8</v>
      </c>
      <c r="T46" s="27" t="s">
        <v>129</v>
      </c>
      <c r="U46" s="27" t="s">
        <v>134</v>
      </c>
    </row>
    <row r="47" spans="1:21" x14ac:dyDescent="0.25">
      <c r="B47">
        <v>11045</v>
      </c>
      <c r="C47" t="s">
        <v>274</v>
      </c>
      <c r="D47" t="s">
        <v>218</v>
      </c>
      <c r="E47">
        <v>40</v>
      </c>
      <c r="F47">
        <v>12</v>
      </c>
      <c r="G47" s="25">
        <v>4542</v>
      </c>
      <c r="H47" s="25">
        <v>4540</v>
      </c>
      <c r="I47" s="25">
        <v>10054</v>
      </c>
      <c r="J47">
        <v>68.86</v>
      </c>
      <c r="K47" s="26">
        <v>2060.81</v>
      </c>
      <c r="L47">
        <v>0.45</v>
      </c>
      <c r="M47">
        <v>0.19</v>
      </c>
      <c r="N47">
        <v>5.39</v>
      </c>
      <c r="O47">
        <v>0.6</v>
      </c>
      <c r="P47" s="29">
        <f t="shared" si="0"/>
        <v>0</v>
      </c>
      <c r="Q47">
        <v>20</v>
      </c>
      <c r="R47">
        <v>56</v>
      </c>
      <c r="S47">
        <v>8</v>
      </c>
      <c r="T47" s="27" t="s">
        <v>129</v>
      </c>
      <c r="U47" s="27" t="s">
        <v>136</v>
      </c>
    </row>
    <row r="48" spans="1:21" x14ac:dyDescent="0.25">
      <c r="A48" t="s">
        <v>41</v>
      </c>
      <c r="B48">
        <v>11046</v>
      </c>
      <c r="C48" t="s">
        <v>225</v>
      </c>
      <c r="D48" t="s">
        <v>230</v>
      </c>
      <c r="E48">
        <v>120</v>
      </c>
      <c r="F48">
        <v>12</v>
      </c>
      <c r="G48" s="25">
        <v>7615</v>
      </c>
      <c r="H48" s="25">
        <v>7584</v>
      </c>
      <c r="I48" s="25">
        <v>30475</v>
      </c>
      <c r="J48">
        <v>69.58</v>
      </c>
      <c r="K48" s="26">
        <v>6771.19</v>
      </c>
      <c r="L48">
        <v>0.89</v>
      </c>
      <c r="M48">
        <v>0.19</v>
      </c>
      <c r="N48">
        <v>29.43</v>
      </c>
      <c r="O48">
        <v>0.6</v>
      </c>
      <c r="P48" s="29">
        <f t="shared" si="0"/>
        <v>0</v>
      </c>
      <c r="Q48">
        <v>73</v>
      </c>
      <c r="R48">
        <v>16</v>
      </c>
      <c r="S48">
        <v>8</v>
      </c>
      <c r="T48" s="27" t="s">
        <v>41</v>
      </c>
      <c r="U48" s="27" t="s">
        <v>48</v>
      </c>
    </row>
    <row r="49" spans="2:21" x14ac:dyDescent="0.25">
      <c r="B49">
        <v>11047</v>
      </c>
      <c r="C49" t="s">
        <v>220</v>
      </c>
      <c r="D49" t="s">
        <v>218</v>
      </c>
      <c r="E49">
        <v>37</v>
      </c>
      <c r="F49">
        <v>12</v>
      </c>
      <c r="G49" s="25">
        <v>3658</v>
      </c>
      <c r="H49" s="25">
        <v>3656</v>
      </c>
      <c r="I49" s="25">
        <v>10912</v>
      </c>
      <c r="J49">
        <v>80.8</v>
      </c>
      <c r="K49" s="26">
        <v>2343.86</v>
      </c>
      <c r="L49">
        <v>0.64</v>
      </c>
      <c r="M49">
        <v>0.19</v>
      </c>
      <c r="N49">
        <v>7.37</v>
      </c>
      <c r="O49">
        <v>0.6</v>
      </c>
      <c r="P49" s="29">
        <f t="shared" si="0"/>
        <v>0</v>
      </c>
      <c r="Q49">
        <v>36</v>
      </c>
      <c r="R49">
        <v>17</v>
      </c>
      <c r="S49">
        <v>8</v>
      </c>
      <c r="T49" s="27" t="s">
        <v>41</v>
      </c>
      <c r="U49" s="27" t="s">
        <v>50</v>
      </c>
    </row>
    <row r="50" spans="2:21" x14ac:dyDescent="0.25">
      <c r="B50">
        <v>11048</v>
      </c>
      <c r="C50" t="s">
        <v>221</v>
      </c>
      <c r="D50" t="s">
        <v>218</v>
      </c>
      <c r="E50">
        <v>62</v>
      </c>
      <c r="F50">
        <v>12</v>
      </c>
      <c r="G50" s="25">
        <v>4339</v>
      </c>
      <c r="H50" s="25">
        <v>4339</v>
      </c>
      <c r="I50" s="25">
        <v>14028</v>
      </c>
      <c r="J50">
        <v>61.99</v>
      </c>
      <c r="K50" s="26">
        <v>3094.16</v>
      </c>
      <c r="L50">
        <v>0.71</v>
      </c>
      <c r="M50">
        <v>0.19</v>
      </c>
      <c r="N50">
        <v>10.66</v>
      </c>
      <c r="O50">
        <v>0.6</v>
      </c>
      <c r="P50" s="29">
        <f t="shared" si="0"/>
        <v>0</v>
      </c>
      <c r="Q50">
        <v>52</v>
      </c>
      <c r="R50">
        <v>18</v>
      </c>
      <c r="S50">
        <v>8</v>
      </c>
      <c r="T50" s="27" t="s">
        <v>41</v>
      </c>
      <c r="U50" s="27" t="s">
        <v>52</v>
      </c>
    </row>
    <row r="51" spans="2:21" x14ac:dyDescent="0.25">
      <c r="B51">
        <v>11049</v>
      </c>
      <c r="C51" t="s">
        <v>222</v>
      </c>
      <c r="D51" t="s">
        <v>218</v>
      </c>
      <c r="E51">
        <v>38</v>
      </c>
      <c r="F51">
        <v>12</v>
      </c>
      <c r="G51" s="25">
        <v>2711</v>
      </c>
      <c r="H51" s="25">
        <v>2711</v>
      </c>
      <c r="I51" s="25">
        <v>6949</v>
      </c>
      <c r="J51">
        <v>50.1</v>
      </c>
      <c r="K51" s="26">
        <v>1661.51</v>
      </c>
      <c r="L51">
        <v>0.61</v>
      </c>
      <c r="M51">
        <v>0.19</v>
      </c>
      <c r="N51">
        <v>6.44</v>
      </c>
      <c r="O51">
        <v>0.6</v>
      </c>
      <c r="P51" s="29">
        <f t="shared" si="0"/>
        <v>0</v>
      </c>
      <c r="Q51">
        <v>37</v>
      </c>
      <c r="R51">
        <v>19</v>
      </c>
      <c r="S51">
        <v>8</v>
      </c>
      <c r="T51" s="27" t="s">
        <v>41</v>
      </c>
      <c r="U51" s="27" t="s">
        <v>54</v>
      </c>
    </row>
    <row r="52" spans="2:21" x14ac:dyDescent="0.25">
      <c r="B52">
        <v>11050</v>
      </c>
      <c r="C52" t="s">
        <v>223</v>
      </c>
      <c r="D52" t="s">
        <v>224</v>
      </c>
      <c r="E52">
        <v>32</v>
      </c>
      <c r="F52">
        <v>12</v>
      </c>
      <c r="G52" s="25">
        <v>1717</v>
      </c>
      <c r="H52" s="25">
        <v>1709</v>
      </c>
      <c r="I52" s="25">
        <v>5664</v>
      </c>
      <c r="J52">
        <v>48.49</v>
      </c>
      <c r="K52">
        <v>989.04</v>
      </c>
      <c r="L52">
        <v>0.57999999999999996</v>
      </c>
      <c r="M52">
        <v>0.19</v>
      </c>
      <c r="N52">
        <v>4.0999999999999996</v>
      </c>
      <c r="O52">
        <v>0.6</v>
      </c>
      <c r="P52" s="29">
        <f t="shared" si="0"/>
        <v>0</v>
      </c>
      <c r="Q52">
        <v>6</v>
      </c>
      <c r="R52">
        <v>20</v>
      </c>
      <c r="S52">
        <v>8</v>
      </c>
      <c r="T52" s="27" t="s">
        <v>41</v>
      </c>
      <c r="U52" s="27" t="s">
        <v>56</v>
      </c>
    </row>
    <row r="53" spans="2:21" x14ac:dyDescent="0.25">
      <c r="B53">
        <v>11089</v>
      </c>
      <c r="C53" t="s">
        <v>286</v>
      </c>
      <c r="D53" t="s">
        <v>218</v>
      </c>
      <c r="E53">
        <v>40</v>
      </c>
      <c r="F53">
        <v>12</v>
      </c>
      <c r="G53" s="25">
        <v>2775</v>
      </c>
      <c r="H53" s="25">
        <v>2775</v>
      </c>
      <c r="I53" s="25">
        <v>9266</v>
      </c>
      <c r="J53">
        <v>63.47</v>
      </c>
      <c r="K53" s="26">
        <v>1812.23</v>
      </c>
      <c r="L53">
        <v>0.65</v>
      </c>
      <c r="M53">
        <v>0.19</v>
      </c>
      <c r="N53">
        <v>6.58</v>
      </c>
      <c r="O53">
        <v>0.6</v>
      </c>
      <c r="P53" s="29">
        <f t="shared" si="0"/>
        <v>0</v>
      </c>
      <c r="Q53">
        <v>38</v>
      </c>
      <c r="R53">
        <v>36</v>
      </c>
      <c r="S53">
        <v>8</v>
      </c>
      <c r="T53" s="27" t="s">
        <v>89</v>
      </c>
      <c r="U53" s="27" t="s">
        <v>94</v>
      </c>
    </row>
    <row r="54" spans="2:21" x14ac:dyDescent="0.25">
      <c r="B54">
        <v>11090</v>
      </c>
      <c r="C54" t="s">
        <v>287</v>
      </c>
      <c r="D54" t="s">
        <v>218</v>
      </c>
      <c r="E54">
        <v>38</v>
      </c>
      <c r="F54">
        <v>12</v>
      </c>
      <c r="G54" s="25">
        <v>2577</v>
      </c>
      <c r="H54" s="25">
        <v>2577</v>
      </c>
      <c r="I54" s="25">
        <v>7887</v>
      </c>
      <c r="J54">
        <v>56.86</v>
      </c>
      <c r="K54" s="26">
        <v>1675.16</v>
      </c>
      <c r="L54">
        <v>0.65</v>
      </c>
      <c r="M54">
        <v>0.19</v>
      </c>
      <c r="N54">
        <v>7.11</v>
      </c>
      <c r="O54">
        <v>0.6</v>
      </c>
      <c r="P54" s="29">
        <f t="shared" si="0"/>
        <v>0</v>
      </c>
      <c r="Q54">
        <v>21</v>
      </c>
      <c r="R54">
        <v>37</v>
      </c>
      <c r="S54">
        <v>8</v>
      </c>
      <c r="T54" s="27" t="s">
        <v>89</v>
      </c>
      <c r="U54" s="27" t="s">
        <v>96</v>
      </c>
    </row>
    <row r="55" spans="2:21" x14ac:dyDescent="0.25">
      <c r="B55">
        <v>11091</v>
      </c>
      <c r="C55" t="s">
        <v>288</v>
      </c>
      <c r="D55" t="s">
        <v>218</v>
      </c>
      <c r="E55">
        <v>105</v>
      </c>
      <c r="F55">
        <v>12</v>
      </c>
      <c r="G55" s="25">
        <v>8752</v>
      </c>
      <c r="H55" s="25">
        <v>8727</v>
      </c>
      <c r="I55" s="25">
        <v>24541</v>
      </c>
      <c r="J55">
        <v>64.03</v>
      </c>
      <c r="K55" s="26">
        <v>6247.9</v>
      </c>
      <c r="L55">
        <v>0.72</v>
      </c>
      <c r="M55">
        <v>0.19</v>
      </c>
      <c r="N55">
        <v>6.81</v>
      </c>
      <c r="O55">
        <v>0.6</v>
      </c>
      <c r="P55" s="29">
        <f t="shared" si="0"/>
        <v>0</v>
      </c>
      <c r="Q55">
        <v>64</v>
      </c>
      <c r="R55">
        <v>38</v>
      </c>
      <c r="S55">
        <v>8</v>
      </c>
      <c r="T55" s="27" t="s">
        <v>89</v>
      </c>
      <c r="U55" s="27" t="s">
        <v>98</v>
      </c>
    </row>
    <row r="56" spans="2:21" x14ac:dyDescent="0.25">
      <c r="B56">
        <v>11092</v>
      </c>
      <c r="C56" t="s">
        <v>283</v>
      </c>
      <c r="D56" t="s">
        <v>230</v>
      </c>
      <c r="E56">
        <v>85</v>
      </c>
      <c r="F56">
        <v>12</v>
      </c>
      <c r="G56" s="25">
        <v>7341</v>
      </c>
      <c r="H56" s="25">
        <v>7341</v>
      </c>
      <c r="I56" s="25">
        <v>24229</v>
      </c>
      <c r="J56">
        <v>78.099999999999994</v>
      </c>
      <c r="K56" s="26">
        <v>5620.1</v>
      </c>
      <c r="L56">
        <v>0.77</v>
      </c>
      <c r="M56">
        <v>0.19</v>
      </c>
      <c r="N56">
        <v>10.61</v>
      </c>
      <c r="O56">
        <v>0.6</v>
      </c>
      <c r="P56" s="29">
        <f t="shared" si="0"/>
        <v>0</v>
      </c>
      <c r="Q56">
        <v>65</v>
      </c>
      <c r="R56">
        <v>39</v>
      </c>
      <c r="S56">
        <v>8</v>
      </c>
      <c r="T56" s="27" t="s">
        <v>89</v>
      </c>
      <c r="U56" s="27" t="s">
        <v>100</v>
      </c>
    </row>
    <row r="57" spans="2:21" x14ac:dyDescent="0.25">
      <c r="B57">
        <v>11093</v>
      </c>
      <c r="C57" t="s">
        <v>289</v>
      </c>
      <c r="D57" t="s">
        <v>218</v>
      </c>
      <c r="E57">
        <v>41</v>
      </c>
      <c r="F57">
        <v>12</v>
      </c>
      <c r="G57" s="25">
        <v>2502</v>
      </c>
      <c r="H57" s="25">
        <v>2502</v>
      </c>
      <c r="I57" s="25">
        <v>7631</v>
      </c>
      <c r="J57">
        <v>50.99</v>
      </c>
      <c r="K57" s="26">
        <v>1544.87</v>
      </c>
      <c r="L57">
        <v>0.62</v>
      </c>
      <c r="M57">
        <v>0.19</v>
      </c>
      <c r="N57">
        <v>7.24</v>
      </c>
      <c r="O57">
        <v>0.6</v>
      </c>
      <c r="P57" s="29">
        <f t="shared" si="0"/>
        <v>0</v>
      </c>
      <c r="Q57">
        <v>39</v>
      </c>
      <c r="R57">
        <v>40</v>
      </c>
      <c r="S57">
        <v>8</v>
      </c>
      <c r="T57" s="27" t="s">
        <v>89</v>
      </c>
      <c r="U57" s="27" t="s">
        <v>102</v>
      </c>
    </row>
    <row r="58" spans="2:21" x14ac:dyDescent="0.25">
      <c r="B58">
        <v>11094</v>
      </c>
      <c r="C58" t="s">
        <v>297</v>
      </c>
      <c r="D58" t="s">
        <v>224</v>
      </c>
      <c r="E58">
        <v>17</v>
      </c>
      <c r="F58">
        <v>12</v>
      </c>
      <c r="G58" s="25">
        <v>1034</v>
      </c>
      <c r="H58" s="25">
        <v>1034</v>
      </c>
      <c r="I58" s="25">
        <v>2685</v>
      </c>
      <c r="J58">
        <v>43.27</v>
      </c>
      <c r="K58">
        <v>551.9</v>
      </c>
      <c r="L58">
        <v>0.53</v>
      </c>
      <c r="M58">
        <v>0.19</v>
      </c>
      <c r="N58">
        <v>3.99</v>
      </c>
      <c r="O58">
        <v>0.6</v>
      </c>
      <c r="P58" s="29">
        <f t="shared" si="0"/>
        <v>0</v>
      </c>
      <c r="Q58">
        <v>2</v>
      </c>
      <c r="R58">
        <v>41</v>
      </c>
      <c r="S58">
        <v>8</v>
      </c>
      <c r="T58" s="27" t="s">
        <v>89</v>
      </c>
      <c r="U58" s="27" t="s">
        <v>104</v>
      </c>
    </row>
    <row r="59" spans="2:21" x14ac:dyDescent="0.25">
      <c r="B59">
        <v>11095</v>
      </c>
      <c r="C59" t="s">
        <v>298</v>
      </c>
      <c r="D59" t="s">
        <v>254</v>
      </c>
      <c r="E59">
        <v>186</v>
      </c>
      <c r="F59">
        <v>12</v>
      </c>
      <c r="G59" s="25">
        <v>13244</v>
      </c>
      <c r="H59" s="25">
        <v>13244</v>
      </c>
      <c r="I59" s="25">
        <v>46090</v>
      </c>
      <c r="J59">
        <v>67.89</v>
      </c>
      <c r="K59" s="26">
        <v>12715.9</v>
      </c>
      <c r="L59">
        <v>0.96</v>
      </c>
      <c r="M59">
        <v>0.19</v>
      </c>
      <c r="N59">
        <v>14.46</v>
      </c>
      <c r="O59">
        <v>1</v>
      </c>
      <c r="P59" s="29">
        <f t="shared" si="0"/>
        <v>0</v>
      </c>
      <c r="Q59">
        <v>80</v>
      </c>
      <c r="R59">
        <v>42</v>
      </c>
      <c r="S59">
        <v>8</v>
      </c>
      <c r="T59" s="27" t="s">
        <v>89</v>
      </c>
      <c r="U59" s="27" t="s">
        <v>106</v>
      </c>
    </row>
    <row r="60" spans="2:21" x14ac:dyDescent="0.25">
      <c r="B60">
        <v>11096</v>
      </c>
      <c r="C60" t="s">
        <v>290</v>
      </c>
      <c r="D60" t="s">
        <v>218</v>
      </c>
      <c r="E60">
        <v>37</v>
      </c>
      <c r="F60">
        <v>12</v>
      </c>
      <c r="G60" s="25">
        <v>3228</v>
      </c>
      <c r="H60" s="25">
        <v>3228</v>
      </c>
      <c r="I60" s="25">
        <v>8860</v>
      </c>
      <c r="J60">
        <v>65.61</v>
      </c>
      <c r="K60" s="26">
        <v>1834.45</v>
      </c>
      <c r="L60">
        <v>0.56999999999999995</v>
      </c>
      <c r="M60">
        <v>0.19</v>
      </c>
      <c r="N60">
        <v>5.51</v>
      </c>
      <c r="O60">
        <v>0.6</v>
      </c>
      <c r="P60" s="29">
        <f t="shared" si="0"/>
        <v>0</v>
      </c>
      <c r="Q60">
        <v>53</v>
      </c>
      <c r="R60">
        <v>43</v>
      </c>
      <c r="S60">
        <v>8</v>
      </c>
      <c r="T60" s="27" t="s">
        <v>89</v>
      </c>
      <c r="U60" s="27" t="s">
        <v>109</v>
      </c>
    </row>
    <row r="61" spans="2:21" x14ac:dyDescent="0.25">
      <c r="B61">
        <v>11097</v>
      </c>
      <c r="C61" t="s">
        <v>284</v>
      </c>
      <c r="D61" t="s">
        <v>230</v>
      </c>
      <c r="E61">
        <v>78</v>
      </c>
      <c r="F61">
        <v>12</v>
      </c>
      <c r="G61" s="25">
        <v>5350</v>
      </c>
      <c r="H61" s="25">
        <v>5350</v>
      </c>
      <c r="I61" s="25">
        <v>16717</v>
      </c>
      <c r="J61">
        <v>58.72</v>
      </c>
      <c r="K61" s="26">
        <v>3395.95</v>
      </c>
      <c r="L61">
        <v>0.63</v>
      </c>
      <c r="M61">
        <v>0.19</v>
      </c>
      <c r="N61">
        <v>7.24</v>
      </c>
      <c r="O61">
        <v>0.6</v>
      </c>
      <c r="P61" s="29">
        <f t="shared" si="0"/>
        <v>0</v>
      </c>
      <c r="Q61">
        <v>66</v>
      </c>
      <c r="R61">
        <v>44</v>
      </c>
      <c r="S61">
        <v>8</v>
      </c>
      <c r="T61" s="27" t="s">
        <v>89</v>
      </c>
      <c r="U61" s="27" t="s">
        <v>111</v>
      </c>
    </row>
    <row r="62" spans="2:21" x14ac:dyDescent="0.25">
      <c r="B62">
        <v>11098</v>
      </c>
      <c r="C62" t="s">
        <v>285</v>
      </c>
      <c r="D62" t="s">
        <v>230</v>
      </c>
      <c r="E62">
        <v>96</v>
      </c>
      <c r="F62">
        <v>12</v>
      </c>
      <c r="G62" s="25">
        <v>8211</v>
      </c>
      <c r="H62" s="25">
        <v>8211</v>
      </c>
      <c r="I62" s="25">
        <v>31107</v>
      </c>
      <c r="J62">
        <v>88.78</v>
      </c>
      <c r="K62" s="26">
        <v>4729.37</v>
      </c>
      <c r="L62">
        <v>0.57999999999999996</v>
      </c>
      <c r="M62">
        <v>0.19</v>
      </c>
      <c r="N62">
        <v>5.82</v>
      </c>
      <c r="O62">
        <v>0.6</v>
      </c>
      <c r="P62" s="29">
        <f t="shared" si="0"/>
        <v>0</v>
      </c>
      <c r="Q62">
        <v>67</v>
      </c>
      <c r="R62">
        <v>45</v>
      </c>
      <c r="S62">
        <v>8</v>
      </c>
      <c r="T62" s="27" t="s">
        <v>89</v>
      </c>
      <c r="U62" s="27" t="s">
        <v>113</v>
      </c>
    </row>
    <row r="63" spans="2:21" x14ac:dyDescent="0.25">
      <c r="B63">
        <v>11099</v>
      </c>
      <c r="C63" t="s">
        <v>291</v>
      </c>
      <c r="D63" t="s">
        <v>218</v>
      </c>
      <c r="E63">
        <v>41</v>
      </c>
      <c r="F63">
        <v>12</v>
      </c>
      <c r="G63" s="25">
        <v>3202</v>
      </c>
      <c r="H63" s="25">
        <v>3202</v>
      </c>
      <c r="I63" s="25">
        <v>9147</v>
      </c>
      <c r="J63">
        <v>61.12</v>
      </c>
      <c r="K63" s="26">
        <v>1719.73</v>
      </c>
      <c r="L63">
        <v>0.54</v>
      </c>
      <c r="M63">
        <v>0.19</v>
      </c>
      <c r="N63">
        <v>4.75</v>
      </c>
      <c r="O63">
        <v>0.6</v>
      </c>
      <c r="P63" s="29">
        <f t="shared" si="0"/>
        <v>0</v>
      </c>
      <c r="Q63">
        <v>40</v>
      </c>
      <c r="R63">
        <v>46</v>
      </c>
      <c r="S63">
        <v>8</v>
      </c>
      <c r="T63" s="27" t="s">
        <v>89</v>
      </c>
      <c r="U63" s="27" t="s">
        <v>115</v>
      </c>
    </row>
    <row r="64" spans="2:21" x14ac:dyDescent="0.25">
      <c r="B64">
        <v>11100</v>
      </c>
      <c r="C64" t="s">
        <v>292</v>
      </c>
      <c r="D64" t="s">
        <v>218</v>
      </c>
      <c r="E64">
        <v>30</v>
      </c>
      <c r="F64">
        <v>12</v>
      </c>
      <c r="G64" s="25">
        <v>2673</v>
      </c>
      <c r="H64" s="25">
        <v>2673</v>
      </c>
      <c r="I64" s="25">
        <v>7809</v>
      </c>
      <c r="J64">
        <v>71.319999999999993</v>
      </c>
      <c r="K64" s="26">
        <v>1371.81</v>
      </c>
      <c r="L64">
        <v>0.51</v>
      </c>
      <c r="M64">
        <v>0.19</v>
      </c>
      <c r="N64">
        <v>4.4400000000000004</v>
      </c>
      <c r="O64">
        <v>0.6</v>
      </c>
      <c r="P64" s="29">
        <f t="shared" si="0"/>
        <v>0</v>
      </c>
      <c r="Q64">
        <v>22</v>
      </c>
      <c r="R64">
        <v>47</v>
      </c>
      <c r="S64">
        <v>8</v>
      </c>
      <c r="T64" s="27" t="s">
        <v>89</v>
      </c>
      <c r="U64" s="27" t="s">
        <v>117</v>
      </c>
    </row>
    <row r="65" spans="1:21" x14ac:dyDescent="0.25">
      <c r="B65">
        <v>11101</v>
      </c>
      <c r="C65" t="s">
        <v>293</v>
      </c>
      <c r="D65" t="s">
        <v>218</v>
      </c>
      <c r="E65">
        <v>54</v>
      </c>
      <c r="F65">
        <v>12</v>
      </c>
      <c r="G65" s="25">
        <v>3770</v>
      </c>
      <c r="H65" s="25">
        <v>3770</v>
      </c>
      <c r="I65" s="25">
        <v>11997</v>
      </c>
      <c r="J65">
        <v>60.87</v>
      </c>
      <c r="K65" s="26">
        <v>2043.29</v>
      </c>
      <c r="L65">
        <v>0.54</v>
      </c>
      <c r="M65">
        <v>0.19</v>
      </c>
      <c r="N65">
        <v>6.62</v>
      </c>
      <c r="O65">
        <v>0.6</v>
      </c>
      <c r="P65" s="29">
        <f t="shared" si="0"/>
        <v>0</v>
      </c>
      <c r="Q65">
        <v>41</v>
      </c>
      <c r="R65">
        <v>48</v>
      </c>
      <c r="S65">
        <v>8</v>
      </c>
      <c r="T65" s="27" t="s">
        <v>89</v>
      </c>
      <c r="U65" s="27" t="s">
        <v>119</v>
      </c>
    </row>
    <row r="66" spans="1:21" x14ac:dyDescent="0.25">
      <c r="B66">
        <v>11102</v>
      </c>
      <c r="C66" t="s">
        <v>294</v>
      </c>
      <c r="D66" t="s">
        <v>218</v>
      </c>
      <c r="E66">
        <v>40</v>
      </c>
      <c r="F66">
        <v>12</v>
      </c>
      <c r="G66" s="25">
        <v>2392</v>
      </c>
      <c r="H66" s="25">
        <v>2392</v>
      </c>
      <c r="I66" s="25">
        <v>6934</v>
      </c>
      <c r="J66">
        <v>47.49</v>
      </c>
      <c r="K66" s="26">
        <v>1397.24</v>
      </c>
      <c r="L66">
        <v>0.57999999999999996</v>
      </c>
      <c r="M66">
        <v>0.2</v>
      </c>
      <c r="N66">
        <v>4.45</v>
      </c>
      <c r="O66">
        <v>0.6</v>
      </c>
      <c r="P66" s="29">
        <f t="shared" si="0"/>
        <v>0</v>
      </c>
      <c r="Q66">
        <v>28</v>
      </c>
      <c r="R66">
        <v>49</v>
      </c>
      <c r="S66">
        <v>8</v>
      </c>
      <c r="T66" s="27" t="s">
        <v>89</v>
      </c>
      <c r="U66" s="27" t="s">
        <v>121</v>
      </c>
    </row>
    <row r="67" spans="1:21" x14ac:dyDescent="0.25">
      <c r="B67">
        <v>11103</v>
      </c>
      <c r="C67" t="s">
        <v>295</v>
      </c>
      <c r="D67" t="s">
        <v>218</v>
      </c>
      <c r="E67">
        <v>41</v>
      </c>
      <c r="F67">
        <v>12</v>
      </c>
      <c r="G67" s="25">
        <v>3149</v>
      </c>
      <c r="H67" s="25">
        <v>3149</v>
      </c>
      <c r="I67" s="25">
        <v>7546</v>
      </c>
      <c r="J67">
        <v>50.42</v>
      </c>
      <c r="K67" s="26">
        <v>1593</v>
      </c>
      <c r="L67">
        <v>0.51</v>
      </c>
      <c r="M67">
        <v>0.19</v>
      </c>
      <c r="N67">
        <v>6.73</v>
      </c>
      <c r="O67">
        <v>0.6</v>
      </c>
      <c r="P67" s="29">
        <f t="shared" si="0"/>
        <v>0</v>
      </c>
      <c r="Q67">
        <v>29</v>
      </c>
      <c r="R67">
        <v>50</v>
      </c>
      <c r="S67">
        <v>8</v>
      </c>
      <c r="T67" s="27" t="s">
        <v>89</v>
      </c>
      <c r="U67" s="27" t="s">
        <v>123</v>
      </c>
    </row>
    <row r="68" spans="1:21" x14ac:dyDescent="0.25">
      <c r="B68">
        <v>11104</v>
      </c>
      <c r="C68" t="s">
        <v>301</v>
      </c>
      <c r="D68" t="s">
        <v>218</v>
      </c>
      <c r="E68">
        <v>40</v>
      </c>
      <c r="F68">
        <v>12</v>
      </c>
      <c r="G68" s="25">
        <v>2207</v>
      </c>
      <c r="H68" s="25">
        <v>2205</v>
      </c>
      <c r="I68" s="25">
        <v>6247</v>
      </c>
      <c r="J68">
        <v>42.79</v>
      </c>
      <c r="K68" s="26">
        <v>1209.6300000000001</v>
      </c>
      <c r="L68">
        <v>0.55000000000000004</v>
      </c>
      <c r="M68">
        <v>0.15</v>
      </c>
      <c r="N68">
        <v>7.79</v>
      </c>
      <c r="O68">
        <v>0.6</v>
      </c>
      <c r="P68" s="29">
        <f t="shared" si="0"/>
        <v>0</v>
      </c>
      <c r="Q68">
        <v>23</v>
      </c>
      <c r="R68">
        <v>2</v>
      </c>
      <c r="S68">
        <v>8</v>
      </c>
      <c r="T68" s="27" t="s">
        <v>8</v>
      </c>
      <c r="U68" s="27" t="s">
        <v>13</v>
      </c>
    </row>
    <row r="69" spans="1:21" x14ac:dyDescent="0.25">
      <c r="B69">
        <v>11105</v>
      </c>
      <c r="C69" t="s">
        <v>302</v>
      </c>
      <c r="D69" t="s">
        <v>218</v>
      </c>
      <c r="E69">
        <v>40</v>
      </c>
      <c r="F69">
        <v>12</v>
      </c>
      <c r="G69" s="25">
        <v>3072</v>
      </c>
      <c r="H69" s="25">
        <v>3070</v>
      </c>
      <c r="I69" s="25">
        <v>7745</v>
      </c>
      <c r="J69">
        <v>53.05</v>
      </c>
      <c r="K69" s="26">
        <v>1559.88</v>
      </c>
      <c r="L69">
        <v>0.51</v>
      </c>
      <c r="M69">
        <v>0.19</v>
      </c>
      <c r="N69">
        <v>6.44</v>
      </c>
      <c r="O69">
        <v>0.6</v>
      </c>
      <c r="P69" s="29">
        <f t="shared" si="0"/>
        <v>0</v>
      </c>
      <c r="Q69">
        <v>42</v>
      </c>
      <c r="R69">
        <v>3</v>
      </c>
      <c r="S69">
        <v>8</v>
      </c>
      <c r="T69" s="27" t="s">
        <v>8</v>
      </c>
      <c r="U69" s="27" t="s">
        <v>17</v>
      </c>
    </row>
    <row r="70" spans="1:21" x14ac:dyDescent="0.25">
      <c r="B70">
        <v>11106</v>
      </c>
      <c r="C70" t="s">
        <v>303</v>
      </c>
      <c r="D70" t="s">
        <v>218</v>
      </c>
      <c r="E70">
        <v>43</v>
      </c>
      <c r="F70">
        <v>12</v>
      </c>
      <c r="G70" s="25">
        <v>3295</v>
      </c>
      <c r="H70" s="25">
        <v>3295</v>
      </c>
      <c r="I70" s="25">
        <v>8516</v>
      </c>
      <c r="J70">
        <v>54.26</v>
      </c>
      <c r="K70" s="26">
        <v>1781.26</v>
      </c>
      <c r="L70">
        <v>0.54</v>
      </c>
      <c r="M70">
        <v>0.19</v>
      </c>
      <c r="N70">
        <v>5.99</v>
      </c>
      <c r="O70">
        <v>0.6</v>
      </c>
      <c r="P70" s="29">
        <f t="shared" ref="P70:P92" si="1">+B70-U70</f>
        <v>0</v>
      </c>
      <c r="Q70">
        <v>30</v>
      </c>
      <c r="R70">
        <v>4</v>
      </c>
      <c r="S70">
        <v>8</v>
      </c>
      <c r="T70" s="27" t="s">
        <v>8</v>
      </c>
      <c r="U70" s="27" t="s">
        <v>19</v>
      </c>
    </row>
    <row r="71" spans="1:21" x14ac:dyDescent="0.25">
      <c r="B71">
        <v>11107</v>
      </c>
      <c r="C71" t="s">
        <v>304</v>
      </c>
      <c r="D71" t="s">
        <v>218</v>
      </c>
      <c r="E71">
        <v>30</v>
      </c>
      <c r="F71">
        <v>12</v>
      </c>
      <c r="G71" s="25">
        <v>2120</v>
      </c>
      <c r="H71" s="25">
        <v>2119</v>
      </c>
      <c r="I71" s="25">
        <v>4926</v>
      </c>
      <c r="J71">
        <v>44.99</v>
      </c>
      <c r="K71" s="26">
        <v>1007.11</v>
      </c>
      <c r="L71">
        <v>0.48</v>
      </c>
      <c r="M71">
        <v>0.19</v>
      </c>
      <c r="N71">
        <v>2.5299999999999998</v>
      </c>
      <c r="O71">
        <v>0.6</v>
      </c>
      <c r="P71" s="29">
        <f t="shared" si="1"/>
        <v>0</v>
      </c>
      <c r="Q71">
        <v>7</v>
      </c>
      <c r="R71">
        <v>5</v>
      </c>
      <c r="S71">
        <v>8</v>
      </c>
      <c r="T71" s="27" t="s">
        <v>8</v>
      </c>
      <c r="U71" s="27" t="s">
        <v>22</v>
      </c>
    </row>
    <row r="72" spans="1:21" x14ac:dyDescent="0.25">
      <c r="B72">
        <v>11108</v>
      </c>
      <c r="C72" t="s">
        <v>305</v>
      </c>
      <c r="D72" t="s">
        <v>218</v>
      </c>
      <c r="E72">
        <v>40</v>
      </c>
      <c r="F72">
        <v>12</v>
      </c>
      <c r="G72" s="25">
        <v>3067</v>
      </c>
      <c r="H72" s="25">
        <v>3067</v>
      </c>
      <c r="I72" s="25">
        <v>8171</v>
      </c>
      <c r="J72">
        <v>55.97</v>
      </c>
      <c r="K72" s="26">
        <v>1815.19</v>
      </c>
      <c r="L72">
        <v>0.59</v>
      </c>
      <c r="M72">
        <v>0.19</v>
      </c>
      <c r="N72">
        <v>9.48</v>
      </c>
      <c r="O72">
        <v>0.6</v>
      </c>
      <c r="P72" s="29">
        <f t="shared" si="1"/>
        <v>0</v>
      </c>
      <c r="Q72">
        <v>31</v>
      </c>
      <c r="R72">
        <v>6</v>
      </c>
      <c r="S72">
        <v>8</v>
      </c>
      <c r="T72" s="27" t="s">
        <v>8</v>
      </c>
      <c r="U72" s="27" t="s">
        <v>24</v>
      </c>
    </row>
    <row r="73" spans="1:21" x14ac:dyDescent="0.25">
      <c r="B73">
        <v>11109</v>
      </c>
      <c r="C73" t="s">
        <v>306</v>
      </c>
      <c r="D73" t="s">
        <v>218</v>
      </c>
      <c r="E73">
        <v>60</v>
      </c>
      <c r="F73">
        <v>12</v>
      </c>
      <c r="G73" s="25">
        <v>4405</v>
      </c>
      <c r="H73" s="25">
        <v>4404</v>
      </c>
      <c r="I73" s="25">
        <v>12727</v>
      </c>
      <c r="J73">
        <v>58.11</v>
      </c>
      <c r="K73" s="26">
        <v>2415.7199999999998</v>
      </c>
      <c r="L73">
        <v>0.55000000000000004</v>
      </c>
      <c r="M73">
        <v>0.19</v>
      </c>
      <c r="N73">
        <v>6.82</v>
      </c>
      <c r="O73">
        <v>0.6</v>
      </c>
      <c r="P73" s="29">
        <f t="shared" si="1"/>
        <v>0</v>
      </c>
      <c r="Q73">
        <v>60</v>
      </c>
      <c r="R73">
        <v>7</v>
      </c>
      <c r="S73">
        <v>8</v>
      </c>
      <c r="T73" s="27" t="s">
        <v>8</v>
      </c>
      <c r="U73" s="27" t="s">
        <v>26</v>
      </c>
    </row>
    <row r="74" spans="1:21" x14ac:dyDescent="0.25">
      <c r="A74" t="s">
        <v>8</v>
      </c>
      <c r="B74">
        <v>11110</v>
      </c>
      <c r="C74" t="s">
        <v>300</v>
      </c>
      <c r="D74" t="s">
        <v>230</v>
      </c>
      <c r="E74">
        <v>88</v>
      </c>
      <c r="F74">
        <v>12</v>
      </c>
      <c r="G74" s="25">
        <v>6327</v>
      </c>
      <c r="H74" s="25">
        <v>6252</v>
      </c>
      <c r="I74" s="25">
        <v>22692</v>
      </c>
      <c r="J74">
        <v>70.650000000000006</v>
      </c>
      <c r="K74" s="26">
        <v>4043.91</v>
      </c>
      <c r="L74">
        <v>0.65</v>
      </c>
      <c r="M74">
        <v>0.19</v>
      </c>
      <c r="N74">
        <v>6.81</v>
      </c>
      <c r="O74">
        <v>0.6</v>
      </c>
      <c r="P74" s="29">
        <f t="shared" si="1"/>
        <v>0</v>
      </c>
      <c r="Q74">
        <v>68</v>
      </c>
      <c r="R74">
        <v>8</v>
      </c>
      <c r="S74">
        <v>8</v>
      </c>
      <c r="T74" s="27" t="s">
        <v>8</v>
      </c>
      <c r="U74" s="27" t="s">
        <v>28</v>
      </c>
    </row>
    <row r="75" spans="1:21" x14ac:dyDescent="0.25">
      <c r="B75">
        <v>11111</v>
      </c>
      <c r="C75" t="s">
        <v>307</v>
      </c>
      <c r="D75" t="s">
        <v>218</v>
      </c>
      <c r="E75">
        <v>36</v>
      </c>
      <c r="F75">
        <v>12</v>
      </c>
      <c r="G75" s="25">
        <v>3276</v>
      </c>
      <c r="H75" s="25">
        <v>3234</v>
      </c>
      <c r="I75" s="25">
        <v>9693</v>
      </c>
      <c r="J75">
        <v>73.77</v>
      </c>
      <c r="K75" s="26">
        <v>1647.08</v>
      </c>
      <c r="L75">
        <v>0.51</v>
      </c>
      <c r="M75">
        <v>0.19</v>
      </c>
      <c r="N75">
        <v>4.0999999999999996</v>
      </c>
      <c r="O75">
        <v>0.6</v>
      </c>
      <c r="P75" s="29">
        <f t="shared" si="1"/>
        <v>0</v>
      </c>
      <c r="Q75">
        <v>43</v>
      </c>
      <c r="R75">
        <v>9</v>
      </c>
      <c r="S75">
        <v>8</v>
      </c>
      <c r="T75" s="27" t="s">
        <v>8</v>
      </c>
      <c r="U75" s="27" t="s">
        <v>31</v>
      </c>
    </row>
    <row r="76" spans="1:21" x14ac:dyDescent="0.25">
      <c r="B76">
        <v>11112</v>
      </c>
      <c r="C76" t="s">
        <v>308</v>
      </c>
      <c r="D76" t="s">
        <v>218</v>
      </c>
      <c r="E76">
        <v>30</v>
      </c>
      <c r="F76">
        <v>12</v>
      </c>
      <c r="G76" s="25">
        <v>3888</v>
      </c>
      <c r="H76" s="25">
        <v>3888</v>
      </c>
      <c r="I76" s="25">
        <v>10392</v>
      </c>
      <c r="J76">
        <v>94.9</v>
      </c>
      <c r="K76" s="26">
        <v>1870.08</v>
      </c>
      <c r="L76">
        <v>0.48</v>
      </c>
      <c r="M76">
        <v>0.15</v>
      </c>
      <c r="N76">
        <v>3.96</v>
      </c>
      <c r="O76">
        <v>0.6</v>
      </c>
      <c r="P76" s="29">
        <f t="shared" si="1"/>
        <v>0</v>
      </c>
      <c r="Q76">
        <v>54</v>
      </c>
      <c r="R76">
        <v>10</v>
      </c>
      <c r="S76">
        <v>8</v>
      </c>
      <c r="T76" s="27" t="s">
        <v>8</v>
      </c>
      <c r="U76" s="27" t="s">
        <v>33</v>
      </c>
    </row>
    <row r="77" spans="1:21" x14ac:dyDescent="0.25">
      <c r="B77">
        <v>11446</v>
      </c>
      <c r="C77" t="s">
        <v>258</v>
      </c>
      <c r="D77" t="s">
        <v>230</v>
      </c>
      <c r="E77">
        <v>150</v>
      </c>
      <c r="F77">
        <v>12</v>
      </c>
      <c r="G77" s="25">
        <v>11464</v>
      </c>
      <c r="H77" s="25">
        <v>11423</v>
      </c>
      <c r="I77" s="25">
        <v>38345</v>
      </c>
      <c r="J77">
        <v>70.040000000000006</v>
      </c>
      <c r="K77" s="26">
        <v>9254.06</v>
      </c>
      <c r="L77">
        <v>0.81</v>
      </c>
      <c r="M77">
        <v>0.19</v>
      </c>
      <c r="N77">
        <v>21.61</v>
      </c>
      <c r="O77">
        <v>0.6</v>
      </c>
      <c r="P77" s="29">
        <f t="shared" si="1"/>
        <v>0</v>
      </c>
      <c r="Q77">
        <v>77</v>
      </c>
      <c r="R77">
        <v>86</v>
      </c>
      <c r="S77">
        <v>8</v>
      </c>
      <c r="T77" s="27" t="s">
        <v>162</v>
      </c>
      <c r="U77" s="27" t="s">
        <v>200</v>
      </c>
    </row>
    <row r="78" spans="1:21" x14ac:dyDescent="0.25">
      <c r="B78">
        <v>11447</v>
      </c>
      <c r="C78" t="s">
        <v>271</v>
      </c>
      <c r="D78" t="s">
        <v>226</v>
      </c>
      <c r="E78">
        <v>60</v>
      </c>
      <c r="F78">
        <v>12</v>
      </c>
      <c r="G78" s="25">
        <v>5618</v>
      </c>
      <c r="H78" s="25">
        <v>5618</v>
      </c>
      <c r="I78" s="25">
        <v>16398</v>
      </c>
      <c r="J78">
        <v>74.88</v>
      </c>
      <c r="K78" s="26">
        <v>3731.64</v>
      </c>
      <c r="L78">
        <v>0.66</v>
      </c>
      <c r="M78">
        <v>0.19</v>
      </c>
      <c r="N78">
        <v>8.9700000000000006</v>
      </c>
      <c r="O78">
        <v>0.8</v>
      </c>
      <c r="P78" s="29">
        <f t="shared" si="1"/>
        <v>0</v>
      </c>
      <c r="Q78">
        <v>61</v>
      </c>
      <c r="R78">
        <v>32</v>
      </c>
      <c r="S78">
        <v>8</v>
      </c>
      <c r="T78" s="27" t="s">
        <v>58</v>
      </c>
      <c r="U78" s="27" t="s">
        <v>82</v>
      </c>
    </row>
    <row r="79" spans="1:21" x14ac:dyDescent="0.25">
      <c r="B79">
        <v>11448</v>
      </c>
      <c r="C79" t="s">
        <v>279</v>
      </c>
      <c r="D79" t="s">
        <v>226</v>
      </c>
      <c r="E79">
        <v>251</v>
      </c>
      <c r="F79">
        <v>12</v>
      </c>
      <c r="G79" s="25">
        <v>15207</v>
      </c>
      <c r="H79" s="25">
        <v>15207</v>
      </c>
      <c r="I79" s="25">
        <v>60762</v>
      </c>
      <c r="J79">
        <v>66.319999999999993</v>
      </c>
      <c r="K79" s="26">
        <v>23578.1</v>
      </c>
      <c r="L79">
        <v>1.55</v>
      </c>
      <c r="M79">
        <v>0.19</v>
      </c>
      <c r="N79">
        <v>36.68</v>
      </c>
      <c r="O79">
        <v>0.8</v>
      </c>
      <c r="P79" s="29">
        <f t="shared" si="1"/>
        <v>0</v>
      </c>
      <c r="Q79">
        <v>81</v>
      </c>
      <c r="R79">
        <v>57</v>
      </c>
      <c r="S79">
        <v>8</v>
      </c>
      <c r="T79" s="27" t="s">
        <v>129</v>
      </c>
      <c r="U79" s="27" t="s">
        <v>138</v>
      </c>
    </row>
    <row r="80" spans="1:21" x14ac:dyDescent="0.25">
      <c r="B80">
        <v>11450</v>
      </c>
      <c r="C80" t="s">
        <v>299</v>
      </c>
      <c r="D80" t="s">
        <v>254</v>
      </c>
      <c r="E80">
        <v>240</v>
      </c>
      <c r="F80">
        <v>12</v>
      </c>
      <c r="G80" s="25">
        <v>15047</v>
      </c>
      <c r="H80" s="25">
        <v>15047</v>
      </c>
      <c r="I80" s="25">
        <v>54284</v>
      </c>
      <c r="J80">
        <v>61.97</v>
      </c>
      <c r="K80" s="26">
        <v>17853.7</v>
      </c>
      <c r="L80">
        <v>1.19</v>
      </c>
      <c r="M80">
        <v>0.19</v>
      </c>
      <c r="N80">
        <v>36.68</v>
      </c>
      <c r="O80">
        <v>1</v>
      </c>
      <c r="P80" s="29">
        <f t="shared" si="1"/>
        <v>0</v>
      </c>
      <c r="Q80">
        <v>82</v>
      </c>
      <c r="R80">
        <v>51</v>
      </c>
      <c r="S80">
        <v>8</v>
      </c>
      <c r="T80" s="27" t="s">
        <v>89</v>
      </c>
      <c r="U80" s="27" t="s">
        <v>125</v>
      </c>
    </row>
    <row r="81" spans="2:21" x14ac:dyDescent="0.25">
      <c r="B81">
        <v>11451</v>
      </c>
      <c r="C81" t="s">
        <v>310</v>
      </c>
      <c r="D81" t="s">
        <v>226</v>
      </c>
      <c r="E81">
        <v>120</v>
      </c>
      <c r="F81">
        <v>12</v>
      </c>
      <c r="G81" s="25">
        <v>10833</v>
      </c>
      <c r="H81" s="25">
        <v>10825</v>
      </c>
      <c r="I81" s="25">
        <v>34364</v>
      </c>
      <c r="J81">
        <v>78.459999999999994</v>
      </c>
      <c r="K81" s="26">
        <v>7417.14</v>
      </c>
      <c r="L81">
        <v>0.69</v>
      </c>
      <c r="M81">
        <v>0.19</v>
      </c>
      <c r="N81">
        <v>31.52</v>
      </c>
      <c r="O81">
        <v>0.8</v>
      </c>
      <c r="P81" s="29">
        <f t="shared" si="1"/>
        <v>0</v>
      </c>
      <c r="Q81">
        <v>74</v>
      </c>
      <c r="R81">
        <v>11</v>
      </c>
      <c r="S81">
        <v>8</v>
      </c>
      <c r="T81" s="27" t="s">
        <v>8</v>
      </c>
      <c r="U81" s="27" t="s">
        <v>35</v>
      </c>
    </row>
    <row r="82" spans="2:21" x14ac:dyDescent="0.25">
      <c r="B82">
        <v>14133</v>
      </c>
      <c r="C82" t="s">
        <v>267</v>
      </c>
      <c r="D82" t="s">
        <v>218</v>
      </c>
      <c r="E82">
        <v>37</v>
      </c>
      <c r="F82">
        <v>12</v>
      </c>
      <c r="G82" s="25">
        <v>3892</v>
      </c>
      <c r="H82" s="25">
        <v>3891</v>
      </c>
      <c r="I82" s="25">
        <v>9834</v>
      </c>
      <c r="J82">
        <v>72.819999999999993</v>
      </c>
      <c r="K82" s="26">
        <v>2204.8000000000002</v>
      </c>
      <c r="L82">
        <v>0.56999999999999995</v>
      </c>
      <c r="M82">
        <v>0.19</v>
      </c>
      <c r="N82">
        <v>4.43</v>
      </c>
      <c r="O82">
        <v>0.6</v>
      </c>
      <c r="P82" s="29">
        <f t="shared" si="1"/>
        <v>0</v>
      </c>
      <c r="Q82">
        <v>44</v>
      </c>
      <c r="R82">
        <v>33</v>
      </c>
      <c r="S82">
        <v>8</v>
      </c>
      <c r="T82" s="27" t="s">
        <v>58</v>
      </c>
      <c r="U82" s="27" t="s">
        <v>85</v>
      </c>
    </row>
    <row r="83" spans="2:21" x14ac:dyDescent="0.25">
      <c r="B83">
        <v>21323</v>
      </c>
      <c r="C83" t="s">
        <v>296</v>
      </c>
      <c r="D83" t="s">
        <v>218</v>
      </c>
      <c r="E83">
        <v>57</v>
      </c>
      <c r="F83">
        <v>12</v>
      </c>
      <c r="G83" s="25">
        <v>2334</v>
      </c>
      <c r="H83" s="25">
        <v>2334</v>
      </c>
      <c r="I83" s="25">
        <v>6584</v>
      </c>
      <c r="J83">
        <v>31.65</v>
      </c>
      <c r="K83" s="26">
        <v>1553.44</v>
      </c>
      <c r="L83">
        <v>0.67</v>
      </c>
      <c r="M83">
        <v>0.19</v>
      </c>
      <c r="N83">
        <v>8.9700000000000006</v>
      </c>
      <c r="O83">
        <v>0.6</v>
      </c>
      <c r="P83" s="29">
        <f t="shared" si="1"/>
        <v>0</v>
      </c>
      <c r="Q83">
        <v>1</v>
      </c>
      <c r="R83">
        <v>52</v>
      </c>
      <c r="S83">
        <v>8</v>
      </c>
      <c r="T83" s="27" t="s">
        <v>89</v>
      </c>
      <c r="U83" s="27" t="s">
        <v>127</v>
      </c>
    </row>
    <row r="84" spans="2:21" x14ac:dyDescent="0.25">
      <c r="B84">
        <v>21356</v>
      </c>
      <c r="C84" t="s">
        <v>276</v>
      </c>
      <c r="D84" t="s">
        <v>224</v>
      </c>
      <c r="E84">
        <v>28</v>
      </c>
      <c r="F84">
        <v>12</v>
      </c>
      <c r="G84" s="25">
        <v>1933</v>
      </c>
      <c r="H84" s="25">
        <v>1933</v>
      </c>
      <c r="I84" s="25">
        <v>5242</v>
      </c>
      <c r="J84">
        <v>51.29</v>
      </c>
      <c r="K84">
        <v>920.37</v>
      </c>
      <c r="L84">
        <v>0.48</v>
      </c>
      <c r="M84">
        <v>0.2</v>
      </c>
      <c r="N84">
        <v>2.7</v>
      </c>
      <c r="O84">
        <v>0.6</v>
      </c>
      <c r="P84" s="29">
        <f t="shared" si="1"/>
        <v>0</v>
      </c>
      <c r="Q84">
        <v>15</v>
      </c>
      <c r="R84">
        <v>58</v>
      </c>
      <c r="S84">
        <v>8</v>
      </c>
      <c r="T84" s="27" t="s">
        <v>129</v>
      </c>
      <c r="U84" s="27" t="s">
        <v>140</v>
      </c>
    </row>
    <row r="85" spans="2:21" x14ac:dyDescent="0.25">
      <c r="B85">
        <v>23367</v>
      </c>
      <c r="C85" t="s">
        <v>234</v>
      </c>
      <c r="D85" t="s">
        <v>218</v>
      </c>
      <c r="E85">
        <v>46</v>
      </c>
      <c r="F85">
        <v>12</v>
      </c>
      <c r="G85" s="25">
        <v>3375</v>
      </c>
      <c r="H85" s="25">
        <v>3375</v>
      </c>
      <c r="I85" s="25">
        <v>11426</v>
      </c>
      <c r="J85">
        <v>68.05</v>
      </c>
      <c r="K85" s="26">
        <v>2752.55</v>
      </c>
      <c r="L85">
        <v>0.82</v>
      </c>
      <c r="M85">
        <v>0.19</v>
      </c>
      <c r="N85">
        <v>7.32</v>
      </c>
      <c r="O85">
        <v>0.6</v>
      </c>
      <c r="P85" s="29">
        <f t="shared" si="1"/>
        <v>0</v>
      </c>
      <c r="Q85">
        <v>32</v>
      </c>
      <c r="R85">
        <v>67</v>
      </c>
      <c r="S85">
        <v>8</v>
      </c>
      <c r="T85" s="27" t="s">
        <v>149</v>
      </c>
      <c r="U85" s="27" t="s">
        <v>160</v>
      </c>
    </row>
    <row r="86" spans="2:21" x14ac:dyDescent="0.25">
      <c r="B86">
        <v>25058</v>
      </c>
      <c r="C86" t="s">
        <v>251</v>
      </c>
      <c r="D86" t="s">
        <v>224</v>
      </c>
      <c r="E86">
        <v>26</v>
      </c>
      <c r="F86">
        <v>12</v>
      </c>
      <c r="G86" s="25">
        <v>1731</v>
      </c>
      <c r="H86" s="25">
        <v>1730</v>
      </c>
      <c r="I86" s="25">
        <v>4965</v>
      </c>
      <c r="J86">
        <v>52.32</v>
      </c>
      <c r="K86" s="26">
        <v>1018.9</v>
      </c>
      <c r="L86">
        <v>0.59</v>
      </c>
      <c r="M86">
        <v>0.19</v>
      </c>
      <c r="N86">
        <v>3.13</v>
      </c>
      <c r="O86">
        <v>0.6</v>
      </c>
      <c r="P86" s="29">
        <f t="shared" si="1"/>
        <v>0</v>
      </c>
      <c r="Q86">
        <v>8</v>
      </c>
      <c r="R86">
        <v>87</v>
      </c>
      <c r="S86">
        <v>8</v>
      </c>
      <c r="T86" s="27" t="s">
        <v>162</v>
      </c>
      <c r="U86" s="27" t="s">
        <v>202</v>
      </c>
    </row>
    <row r="87" spans="2:21" x14ac:dyDescent="0.25">
      <c r="B87">
        <v>25059</v>
      </c>
      <c r="C87" t="s">
        <v>252</v>
      </c>
      <c r="D87" t="s">
        <v>224</v>
      </c>
      <c r="E87">
        <v>14</v>
      </c>
      <c r="F87">
        <v>12</v>
      </c>
      <c r="G87" s="25">
        <v>1258</v>
      </c>
      <c r="H87" s="25">
        <v>1258</v>
      </c>
      <c r="I87" s="25">
        <v>4333</v>
      </c>
      <c r="J87">
        <v>84.79</v>
      </c>
      <c r="K87">
        <v>782.48</v>
      </c>
      <c r="L87">
        <v>0.62</v>
      </c>
      <c r="M87">
        <v>0.2</v>
      </c>
      <c r="N87">
        <v>5.54</v>
      </c>
      <c r="O87">
        <v>0.6</v>
      </c>
      <c r="P87" s="29">
        <f t="shared" si="1"/>
        <v>0</v>
      </c>
      <c r="Q87">
        <v>9</v>
      </c>
      <c r="R87">
        <v>88</v>
      </c>
      <c r="S87">
        <v>8</v>
      </c>
      <c r="T87" s="27" t="s">
        <v>162</v>
      </c>
      <c r="U87" s="27" t="s">
        <v>204</v>
      </c>
    </row>
    <row r="88" spans="2:21" x14ac:dyDescent="0.25">
      <c r="B88">
        <v>28778</v>
      </c>
      <c r="C88" t="s">
        <v>277</v>
      </c>
      <c r="D88" t="s">
        <v>224</v>
      </c>
      <c r="E88">
        <v>16</v>
      </c>
      <c r="F88">
        <v>12</v>
      </c>
      <c r="G88" s="25">
        <v>1832</v>
      </c>
      <c r="H88" s="25">
        <v>1832</v>
      </c>
      <c r="I88" s="25">
        <v>4045</v>
      </c>
      <c r="J88">
        <v>69.260000000000005</v>
      </c>
      <c r="K88">
        <v>824.57</v>
      </c>
      <c r="L88">
        <v>0.45</v>
      </c>
      <c r="M88">
        <v>0.19</v>
      </c>
      <c r="N88">
        <v>3.02</v>
      </c>
      <c r="O88">
        <v>0.6</v>
      </c>
      <c r="P88" s="29">
        <f t="shared" si="1"/>
        <v>0</v>
      </c>
      <c r="Q88">
        <v>3</v>
      </c>
      <c r="R88">
        <v>59</v>
      </c>
      <c r="S88">
        <v>8</v>
      </c>
      <c r="T88" s="27" t="s">
        <v>129</v>
      </c>
      <c r="U88" s="27" t="s">
        <v>143</v>
      </c>
    </row>
    <row r="89" spans="2:21" x14ac:dyDescent="0.25">
      <c r="B89">
        <v>28811</v>
      </c>
      <c r="C89" t="s">
        <v>275</v>
      </c>
      <c r="D89" t="s">
        <v>224</v>
      </c>
      <c r="E89">
        <v>30</v>
      </c>
      <c r="F89">
        <v>12</v>
      </c>
      <c r="G89" s="25">
        <v>2246</v>
      </c>
      <c r="H89" s="25">
        <v>2246</v>
      </c>
      <c r="I89" s="25">
        <v>6607</v>
      </c>
      <c r="J89">
        <v>60.34</v>
      </c>
      <c r="K89" s="26">
        <v>1480.85</v>
      </c>
      <c r="L89">
        <v>0.66</v>
      </c>
      <c r="M89">
        <v>0.19</v>
      </c>
      <c r="N89">
        <v>7.37</v>
      </c>
      <c r="O89">
        <v>0.6</v>
      </c>
      <c r="P89" s="29">
        <f t="shared" si="1"/>
        <v>0</v>
      </c>
      <c r="Q89">
        <v>24</v>
      </c>
      <c r="R89">
        <v>60</v>
      </c>
      <c r="S89">
        <v>8</v>
      </c>
      <c r="T89" s="27" t="s">
        <v>129</v>
      </c>
      <c r="U89" s="27" t="s">
        <v>145</v>
      </c>
    </row>
    <row r="90" spans="2:21" x14ac:dyDescent="0.25">
      <c r="B90">
        <v>28815</v>
      </c>
      <c r="C90" t="s">
        <v>278</v>
      </c>
      <c r="D90" t="s">
        <v>224</v>
      </c>
      <c r="E90">
        <v>36</v>
      </c>
      <c r="F90">
        <v>12</v>
      </c>
      <c r="G90" s="25">
        <v>1384</v>
      </c>
      <c r="H90" s="25">
        <v>1384</v>
      </c>
      <c r="I90" s="25">
        <v>4279</v>
      </c>
      <c r="J90">
        <v>32.56</v>
      </c>
      <c r="K90">
        <v>901.04</v>
      </c>
      <c r="L90">
        <v>0.65</v>
      </c>
      <c r="M90">
        <v>0.19</v>
      </c>
      <c r="N90">
        <v>7.37</v>
      </c>
      <c r="O90">
        <v>0.6</v>
      </c>
      <c r="P90" s="29">
        <f t="shared" si="1"/>
        <v>0</v>
      </c>
      <c r="Q90">
        <v>25</v>
      </c>
      <c r="R90">
        <v>61</v>
      </c>
      <c r="S90">
        <v>8</v>
      </c>
      <c r="T90" s="27" t="s">
        <v>129</v>
      </c>
      <c r="U90" s="27" t="s">
        <v>147</v>
      </c>
    </row>
    <row r="91" spans="2:21" x14ac:dyDescent="0.25">
      <c r="B91">
        <v>28861</v>
      </c>
      <c r="C91" t="s">
        <v>268</v>
      </c>
      <c r="D91" t="s">
        <v>224</v>
      </c>
      <c r="E91">
        <v>30</v>
      </c>
      <c r="F91">
        <v>12</v>
      </c>
      <c r="G91" s="25">
        <v>2589</v>
      </c>
      <c r="H91" s="25">
        <v>2589</v>
      </c>
      <c r="I91" s="25">
        <v>6763</v>
      </c>
      <c r="J91">
        <v>61.76</v>
      </c>
      <c r="K91" s="26">
        <v>1350.49</v>
      </c>
      <c r="L91">
        <v>0.52</v>
      </c>
      <c r="M91">
        <v>0.19</v>
      </c>
      <c r="N91">
        <v>5.32</v>
      </c>
      <c r="O91">
        <v>0.6</v>
      </c>
      <c r="P91" s="29">
        <f t="shared" si="1"/>
        <v>0</v>
      </c>
      <c r="Q91">
        <v>16</v>
      </c>
      <c r="R91">
        <v>34</v>
      </c>
      <c r="S91">
        <v>8</v>
      </c>
      <c r="T91" s="27" t="s">
        <v>58</v>
      </c>
      <c r="U91" s="27" t="s">
        <v>87</v>
      </c>
    </row>
    <row r="92" spans="2:21" x14ac:dyDescent="0.25">
      <c r="B92">
        <v>40840</v>
      </c>
      <c r="C92" t="s">
        <v>309</v>
      </c>
      <c r="D92" t="s">
        <v>224</v>
      </c>
      <c r="E92">
        <v>25</v>
      </c>
      <c r="F92">
        <v>12</v>
      </c>
      <c r="G92" s="25">
        <v>1224</v>
      </c>
      <c r="H92" s="25">
        <v>1217</v>
      </c>
      <c r="I92" s="25">
        <v>3503</v>
      </c>
      <c r="J92">
        <v>38.39</v>
      </c>
      <c r="K92">
        <v>661.33</v>
      </c>
      <c r="L92">
        <v>0.54</v>
      </c>
      <c r="M92">
        <v>0.19</v>
      </c>
      <c r="N92">
        <v>6.81</v>
      </c>
      <c r="O92">
        <v>0.6</v>
      </c>
      <c r="P92" s="29">
        <f t="shared" si="1"/>
        <v>0</v>
      </c>
      <c r="Q92">
        <v>4</v>
      </c>
      <c r="R92">
        <v>12</v>
      </c>
      <c r="S92">
        <v>8</v>
      </c>
      <c r="T92" s="27" t="s">
        <v>8</v>
      </c>
      <c r="U92" s="27" t="s">
        <v>38</v>
      </c>
    </row>
  </sheetData>
  <sortState xmlns:xlrd2="http://schemas.microsoft.com/office/spreadsheetml/2017/richdata2" ref="A5:O92">
    <sortCondition ref="B5:B9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957A-6BA4-4C4D-BA3E-C65CC08390F8}">
  <dimension ref="A1:U92"/>
  <sheetViews>
    <sheetView topLeftCell="B1" workbookViewId="0">
      <selection activeCell="Q1" sqref="Q1:U1048576"/>
    </sheetView>
  </sheetViews>
  <sheetFormatPr defaultRowHeight="13.8" x14ac:dyDescent="0.25"/>
  <cols>
    <col min="3" max="3" width="13.19921875" customWidth="1"/>
    <col min="11" max="11" width="11.296875" customWidth="1"/>
    <col min="16" max="16" width="10.19921875" style="28" customWidth="1"/>
  </cols>
  <sheetData>
    <row r="1" spans="1:21" x14ac:dyDescent="0.25">
      <c r="A1" t="s">
        <v>212</v>
      </c>
      <c r="B1" t="s">
        <v>315</v>
      </c>
      <c r="C1" t="s">
        <v>213</v>
      </c>
      <c r="D1" t="s">
        <v>4</v>
      </c>
      <c r="E1" t="s">
        <v>214</v>
      </c>
      <c r="F1" t="s">
        <v>316</v>
      </c>
      <c r="G1" t="s">
        <v>316</v>
      </c>
      <c r="H1" t="s">
        <v>316</v>
      </c>
      <c r="I1" t="s">
        <v>320</v>
      </c>
      <c r="J1" t="s">
        <v>321</v>
      </c>
      <c r="K1" t="s">
        <v>323</v>
      </c>
      <c r="L1" t="s">
        <v>215</v>
      </c>
      <c r="M1" t="s">
        <v>325</v>
      </c>
      <c r="N1" t="s">
        <v>326</v>
      </c>
      <c r="O1" t="s">
        <v>216</v>
      </c>
    </row>
    <row r="2" spans="1:21" x14ac:dyDescent="0.25">
      <c r="F2" t="s">
        <v>317</v>
      </c>
      <c r="G2" t="s">
        <v>318</v>
      </c>
      <c r="H2" t="s">
        <v>319</v>
      </c>
      <c r="I2" t="s">
        <v>314</v>
      </c>
      <c r="J2" t="s">
        <v>322</v>
      </c>
      <c r="K2" t="s">
        <v>324</v>
      </c>
      <c r="M2" t="s">
        <v>324</v>
      </c>
      <c r="N2" t="s">
        <v>324</v>
      </c>
    </row>
    <row r="4" spans="1:21" x14ac:dyDescent="0.25">
      <c r="A4" t="s">
        <v>327</v>
      </c>
    </row>
    <row r="5" spans="1:21" x14ac:dyDescent="0.25">
      <c r="A5" t="s">
        <v>162</v>
      </c>
      <c r="B5">
        <v>10671</v>
      </c>
      <c r="C5" t="s">
        <v>236</v>
      </c>
      <c r="D5" t="s">
        <v>237</v>
      </c>
      <c r="E5" s="25">
        <v>1148</v>
      </c>
      <c r="F5">
        <v>12</v>
      </c>
      <c r="G5" s="25">
        <v>76509</v>
      </c>
      <c r="H5" s="25">
        <v>76509</v>
      </c>
      <c r="I5" s="25">
        <v>381938</v>
      </c>
      <c r="J5">
        <v>91.15</v>
      </c>
      <c r="K5" s="26">
        <v>164272</v>
      </c>
      <c r="L5">
        <v>2.15</v>
      </c>
      <c r="M5">
        <v>0.19</v>
      </c>
      <c r="N5">
        <v>47.61</v>
      </c>
      <c r="O5">
        <v>1.6</v>
      </c>
      <c r="P5" s="29">
        <f>+B5-U5</f>
        <v>0</v>
      </c>
      <c r="Q5">
        <v>87</v>
      </c>
      <c r="R5">
        <v>68</v>
      </c>
      <c r="S5">
        <v>8</v>
      </c>
      <c r="T5" s="27" t="s">
        <v>162</v>
      </c>
      <c r="U5" s="27" t="s">
        <v>163</v>
      </c>
    </row>
    <row r="6" spans="1:21" x14ac:dyDescent="0.25">
      <c r="B6">
        <v>10704</v>
      </c>
      <c r="C6" t="s">
        <v>235</v>
      </c>
      <c r="D6" t="s">
        <v>228</v>
      </c>
      <c r="E6">
        <v>353</v>
      </c>
      <c r="F6">
        <v>12</v>
      </c>
      <c r="G6" s="25">
        <v>25309</v>
      </c>
      <c r="H6" s="25">
        <v>24925</v>
      </c>
      <c r="I6" s="25">
        <v>98742</v>
      </c>
      <c r="J6">
        <v>76.64</v>
      </c>
      <c r="K6" s="26">
        <v>32432.7</v>
      </c>
      <c r="L6">
        <v>1.3</v>
      </c>
      <c r="M6">
        <v>0.19</v>
      </c>
      <c r="N6">
        <v>49.64</v>
      </c>
      <c r="O6">
        <v>1.2</v>
      </c>
      <c r="P6" s="29">
        <f t="shared" ref="P6:P69" si="0">+B6-U6</f>
        <v>0</v>
      </c>
      <c r="Q6">
        <v>83</v>
      </c>
      <c r="R6">
        <v>62</v>
      </c>
      <c r="S6">
        <v>8</v>
      </c>
      <c r="T6" s="27" t="s">
        <v>149</v>
      </c>
      <c r="U6" s="27" t="s">
        <v>150</v>
      </c>
    </row>
    <row r="7" spans="1:21" x14ac:dyDescent="0.25">
      <c r="B7">
        <v>10705</v>
      </c>
      <c r="C7" t="s">
        <v>272</v>
      </c>
      <c r="D7" t="s">
        <v>228</v>
      </c>
      <c r="E7">
        <v>541</v>
      </c>
      <c r="F7">
        <v>12</v>
      </c>
      <c r="G7" s="25">
        <v>39932</v>
      </c>
      <c r="H7" s="25">
        <v>39930</v>
      </c>
      <c r="I7" s="25">
        <v>161556</v>
      </c>
      <c r="J7">
        <v>81.819999999999993</v>
      </c>
      <c r="K7" s="26">
        <v>59724.5</v>
      </c>
      <c r="L7">
        <v>1.5</v>
      </c>
      <c r="M7">
        <v>0.19</v>
      </c>
      <c r="N7">
        <v>50.75</v>
      </c>
      <c r="O7">
        <v>1.2</v>
      </c>
      <c r="P7" s="29">
        <f t="shared" si="0"/>
        <v>0</v>
      </c>
      <c r="Q7">
        <v>84</v>
      </c>
      <c r="R7">
        <v>21</v>
      </c>
      <c r="S7">
        <v>8</v>
      </c>
      <c r="T7" s="27" t="s">
        <v>58</v>
      </c>
      <c r="U7" s="27" t="s">
        <v>59</v>
      </c>
    </row>
    <row r="8" spans="1:21" x14ac:dyDescent="0.25">
      <c r="B8">
        <v>10706</v>
      </c>
      <c r="C8" t="s">
        <v>281</v>
      </c>
      <c r="D8" t="s">
        <v>228</v>
      </c>
      <c r="E8">
        <v>400</v>
      </c>
      <c r="F8">
        <v>12</v>
      </c>
      <c r="G8" s="25">
        <v>27919</v>
      </c>
      <c r="H8" s="25">
        <v>27740</v>
      </c>
      <c r="I8" s="25">
        <v>123031</v>
      </c>
      <c r="J8">
        <v>84.27</v>
      </c>
      <c r="K8" s="26">
        <v>39481.199999999997</v>
      </c>
      <c r="L8">
        <v>1.42</v>
      </c>
      <c r="M8">
        <v>0.19</v>
      </c>
      <c r="N8">
        <v>36.68</v>
      </c>
      <c r="O8">
        <v>1.2</v>
      </c>
      <c r="P8" s="29">
        <f t="shared" si="0"/>
        <v>0</v>
      </c>
      <c r="Q8">
        <v>85</v>
      </c>
      <c r="R8">
        <v>53</v>
      </c>
      <c r="S8">
        <v>8</v>
      </c>
      <c r="T8" s="27" t="s">
        <v>129</v>
      </c>
      <c r="U8" s="27" t="s">
        <v>130</v>
      </c>
    </row>
    <row r="9" spans="1:21" x14ac:dyDescent="0.25">
      <c r="A9" t="s">
        <v>89</v>
      </c>
      <c r="B9">
        <v>10710</v>
      </c>
      <c r="C9" t="s">
        <v>282</v>
      </c>
      <c r="D9" t="s">
        <v>237</v>
      </c>
      <c r="E9">
        <v>882</v>
      </c>
      <c r="F9">
        <v>12</v>
      </c>
      <c r="G9" s="25">
        <v>48002</v>
      </c>
      <c r="H9" s="25">
        <v>47714</v>
      </c>
      <c r="I9" s="25">
        <v>272706</v>
      </c>
      <c r="J9">
        <v>84.71</v>
      </c>
      <c r="K9" s="26">
        <v>91418.4</v>
      </c>
      <c r="L9">
        <v>1.92</v>
      </c>
      <c r="M9">
        <v>0.19</v>
      </c>
      <c r="N9">
        <v>47.61</v>
      </c>
      <c r="O9">
        <v>1.6</v>
      </c>
      <c r="P9" s="29">
        <f t="shared" si="0"/>
        <v>0</v>
      </c>
      <c r="Q9">
        <v>88</v>
      </c>
      <c r="R9">
        <v>35</v>
      </c>
      <c r="S9">
        <v>8</v>
      </c>
      <c r="T9" s="27" t="s">
        <v>89</v>
      </c>
      <c r="U9" s="27" t="s">
        <v>90</v>
      </c>
    </row>
    <row r="10" spans="1:21" x14ac:dyDescent="0.25">
      <c r="B10">
        <v>10711</v>
      </c>
      <c r="C10" t="s">
        <v>311</v>
      </c>
      <c r="D10" t="s">
        <v>228</v>
      </c>
      <c r="E10">
        <v>366</v>
      </c>
      <c r="F10">
        <v>12</v>
      </c>
      <c r="G10" s="25">
        <v>26995</v>
      </c>
      <c r="H10" s="25">
        <v>26995</v>
      </c>
      <c r="I10" s="25">
        <v>108959</v>
      </c>
      <c r="J10">
        <v>81.56</v>
      </c>
      <c r="K10" s="26">
        <v>36834</v>
      </c>
      <c r="L10">
        <v>1.36</v>
      </c>
      <c r="M10">
        <v>0.19</v>
      </c>
      <c r="N10">
        <v>89.64</v>
      </c>
      <c r="O10">
        <v>1.2</v>
      </c>
      <c r="P10" s="29">
        <f t="shared" si="0"/>
        <v>0</v>
      </c>
      <c r="Q10">
        <v>86</v>
      </c>
      <c r="R10">
        <v>1</v>
      </c>
      <c r="S10">
        <v>8</v>
      </c>
      <c r="T10" s="27" t="s">
        <v>8</v>
      </c>
      <c r="U10" s="27" t="s">
        <v>9</v>
      </c>
    </row>
    <row r="11" spans="1:21" x14ac:dyDescent="0.25">
      <c r="A11" t="s">
        <v>149</v>
      </c>
      <c r="B11">
        <v>10991</v>
      </c>
      <c r="C11" t="s">
        <v>229</v>
      </c>
      <c r="D11" t="s">
        <v>230</v>
      </c>
      <c r="E11">
        <v>78</v>
      </c>
      <c r="F11">
        <v>12</v>
      </c>
      <c r="G11" s="25">
        <v>4548</v>
      </c>
      <c r="H11" s="25">
        <v>4502</v>
      </c>
      <c r="I11" s="25">
        <v>15237</v>
      </c>
      <c r="J11">
        <v>53.52</v>
      </c>
      <c r="K11" s="26">
        <v>3735.78</v>
      </c>
      <c r="L11">
        <v>0.83</v>
      </c>
      <c r="M11">
        <v>0.19</v>
      </c>
      <c r="N11">
        <v>10.34</v>
      </c>
      <c r="O11">
        <v>0.6</v>
      </c>
      <c r="P11" s="29">
        <f t="shared" si="0"/>
        <v>0</v>
      </c>
      <c r="Q11">
        <v>62</v>
      </c>
      <c r="R11">
        <v>63</v>
      </c>
      <c r="S11">
        <v>8</v>
      </c>
      <c r="T11" s="27" t="s">
        <v>149</v>
      </c>
      <c r="U11" s="27" t="s">
        <v>152</v>
      </c>
    </row>
    <row r="12" spans="1:21" x14ac:dyDescent="0.25">
      <c r="B12">
        <v>10992</v>
      </c>
      <c r="C12" t="s">
        <v>232</v>
      </c>
      <c r="D12" t="s">
        <v>218</v>
      </c>
      <c r="E12">
        <v>40</v>
      </c>
      <c r="F12">
        <v>12</v>
      </c>
      <c r="G12" s="25">
        <v>3155</v>
      </c>
      <c r="H12" s="25">
        <v>3106</v>
      </c>
      <c r="I12" s="25">
        <v>11951</v>
      </c>
      <c r="J12">
        <v>81.86</v>
      </c>
      <c r="K12" s="26">
        <v>2416</v>
      </c>
      <c r="L12">
        <v>0.78</v>
      </c>
      <c r="M12">
        <v>0.19</v>
      </c>
      <c r="N12">
        <v>9.48</v>
      </c>
      <c r="O12">
        <v>0.6</v>
      </c>
      <c r="P12" s="29">
        <f t="shared" si="0"/>
        <v>0</v>
      </c>
      <c r="Q12">
        <v>46</v>
      </c>
      <c r="R12">
        <v>64</v>
      </c>
      <c r="S12">
        <v>8</v>
      </c>
      <c r="T12" s="27" t="s">
        <v>149</v>
      </c>
      <c r="U12" s="27" t="s">
        <v>154</v>
      </c>
    </row>
    <row r="13" spans="1:21" x14ac:dyDescent="0.25">
      <c r="B13">
        <v>10993</v>
      </c>
      <c r="C13" t="s">
        <v>231</v>
      </c>
      <c r="D13" t="s">
        <v>230</v>
      </c>
      <c r="E13">
        <v>90</v>
      </c>
      <c r="F13">
        <v>12</v>
      </c>
      <c r="G13" s="25">
        <v>6736</v>
      </c>
      <c r="H13" s="25">
        <v>6736</v>
      </c>
      <c r="I13" s="25">
        <v>21462</v>
      </c>
      <c r="J13">
        <v>65.33</v>
      </c>
      <c r="K13" s="26">
        <v>5508.51</v>
      </c>
      <c r="L13">
        <v>0.82</v>
      </c>
      <c r="M13">
        <v>0.19</v>
      </c>
      <c r="N13">
        <v>9.1</v>
      </c>
      <c r="O13">
        <v>0.6</v>
      </c>
      <c r="P13" s="29">
        <f t="shared" si="0"/>
        <v>0</v>
      </c>
      <c r="Q13">
        <v>69</v>
      </c>
      <c r="R13">
        <v>65</v>
      </c>
      <c r="S13">
        <v>8</v>
      </c>
      <c r="T13" s="27" t="s">
        <v>149</v>
      </c>
      <c r="U13" s="27" t="s">
        <v>156</v>
      </c>
    </row>
    <row r="14" spans="1:21" x14ac:dyDescent="0.25">
      <c r="B14">
        <v>10994</v>
      </c>
      <c r="C14" t="s">
        <v>233</v>
      </c>
      <c r="D14" t="s">
        <v>218</v>
      </c>
      <c r="E14">
        <v>66</v>
      </c>
      <c r="F14">
        <v>12</v>
      </c>
      <c r="G14" s="25">
        <v>3545</v>
      </c>
      <c r="H14" s="25">
        <v>3473</v>
      </c>
      <c r="I14" s="25">
        <v>10900</v>
      </c>
      <c r="J14">
        <v>45.25</v>
      </c>
      <c r="K14" s="26">
        <v>2426.1999999999998</v>
      </c>
      <c r="L14">
        <v>0.7</v>
      </c>
      <c r="M14">
        <v>0.19</v>
      </c>
      <c r="N14">
        <v>7.39</v>
      </c>
      <c r="O14">
        <v>0.6</v>
      </c>
      <c r="P14" s="29">
        <f t="shared" si="0"/>
        <v>0</v>
      </c>
      <c r="Q14">
        <v>47</v>
      </c>
      <c r="R14">
        <v>66</v>
      </c>
      <c r="S14">
        <v>8</v>
      </c>
      <c r="T14" s="27" t="s">
        <v>149</v>
      </c>
      <c r="U14" s="27" t="s">
        <v>158</v>
      </c>
    </row>
    <row r="15" spans="1:21" x14ac:dyDescent="0.25">
      <c r="B15">
        <v>11013</v>
      </c>
      <c r="C15" t="s">
        <v>238</v>
      </c>
      <c r="D15" t="s">
        <v>218</v>
      </c>
      <c r="E15">
        <v>52</v>
      </c>
      <c r="F15">
        <v>12</v>
      </c>
      <c r="G15" s="25">
        <v>4498</v>
      </c>
      <c r="H15" s="25">
        <v>4452</v>
      </c>
      <c r="I15" s="25">
        <v>14808</v>
      </c>
      <c r="J15">
        <v>78.02</v>
      </c>
      <c r="K15" s="26">
        <v>2946.42</v>
      </c>
      <c r="L15">
        <v>0.66</v>
      </c>
      <c r="M15">
        <v>0.19</v>
      </c>
      <c r="N15">
        <v>6.44</v>
      </c>
      <c r="O15">
        <v>0.6</v>
      </c>
      <c r="P15" s="29">
        <f t="shared" si="0"/>
        <v>0</v>
      </c>
      <c r="Q15">
        <v>55</v>
      </c>
      <c r="R15">
        <v>69</v>
      </c>
      <c r="S15">
        <v>8</v>
      </c>
      <c r="T15" s="27" t="s">
        <v>162</v>
      </c>
      <c r="U15" s="27" t="s">
        <v>166</v>
      </c>
    </row>
    <row r="16" spans="1:21" x14ac:dyDescent="0.25">
      <c r="B16">
        <v>11014</v>
      </c>
      <c r="C16" t="s">
        <v>239</v>
      </c>
      <c r="D16" t="s">
        <v>218</v>
      </c>
      <c r="E16">
        <v>60</v>
      </c>
      <c r="F16">
        <v>12</v>
      </c>
      <c r="G16" s="25">
        <v>4341</v>
      </c>
      <c r="H16" s="25">
        <v>4331</v>
      </c>
      <c r="I16" s="25">
        <v>14405</v>
      </c>
      <c r="J16">
        <v>65.78</v>
      </c>
      <c r="K16" s="26">
        <v>2716.59</v>
      </c>
      <c r="L16">
        <v>0.63</v>
      </c>
      <c r="M16">
        <v>0.19</v>
      </c>
      <c r="N16">
        <v>6.81</v>
      </c>
      <c r="O16">
        <v>0.6</v>
      </c>
      <c r="P16" s="29">
        <f t="shared" si="0"/>
        <v>0</v>
      </c>
      <c r="Q16">
        <v>56</v>
      </c>
      <c r="R16">
        <v>70</v>
      </c>
      <c r="S16">
        <v>8</v>
      </c>
      <c r="T16" s="27" t="s">
        <v>162</v>
      </c>
      <c r="U16" s="27" t="s">
        <v>168</v>
      </c>
    </row>
    <row r="17" spans="2:21" x14ac:dyDescent="0.25">
      <c r="B17">
        <v>11015</v>
      </c>
      <c r="C17" t="s">
        <v>253</v>
      </c>
      <c r="D17" t="s">
        <v>254</v>
      </c>
      <c r="E17">
        <v>199</v>
      </c>
      <c r="F17">
        <v>12</v>
      </c>
      <c r="G17" s="25">
        <v>17081</v>
      </c>
      <c r="H17" s="25">
        <v>17081</v>
      </c>
      <c r="I17" s="25">
        <v>69882</v>
      </c>
      <c r="J17">
        <v>96.21</v>
      </c>
      <c r="K17" s="26">
        <v>20697.7</v>
      </c>
      <c r="L17">
        <v>1.21</v>
      </c>
      <c r="M17">
        <v>0.19</v>
      </c>
      <c r="N17">
        <v>36.68</v>
      </c>
      <c r="O17">
        <v>1</v>
      </c>
      <c r="P17" s="29">
        <f t="shared" si="0"/>
        <v>0</v>
      </c>
      <c r="Q17">
        <v>78</v>
      </c>
      <c r="R17">
        <v>71</v>
      </c>
      <c r="S17">
        <v>8</v>
      </c>
      <c r="T17" s="27" t="s">
        <v>162</v>
      </c>
      <c r="U17" s="27" t="s">
        <v>170</v>
      </c>
    </row>
    <row r="18" spans="2:21" x14ac:dyDescent="0.25">
      <c r="B18" s="27" t="s">
        <v>172</v>
      </c>
      <c r="C18" s="27" t="s">
        <v>173</v>
      </c>
      <c r="G18" s="25"/>
      <c r="H18" s="25"/>
      <c r="I18" s="25"/>
      <c r="K18" s="26">
        <v>0</v>
      </c>
      <c r="P18" s="29">
        <f t="shared" si="0"/>
        <v>0</v>
      </c>
      <c r="Q18">
        <v>1</v>
      </c>
      <c r="R18">
        <v>72</v>
      </c>
      <c r="S18">
        <v>8</v>
      </c>
      <c r="T18" s="27" t="s">
        <v>162</v>
      </c>
      <c r="U18" s="27" t="s">
        <v>172</v>
      </c>
    </row>
    <row r="19" spans="2:21" x14ac:dyDescent="0.25">
      <c r="B19">
        <v>11017</v>
      </c>
      <c r="C19" t="s">
        <v>240</v>
      </c>
      <c r="D19" t="s">
        <v>218</v>
      </c>
      <c r="E19">
        <v>40</v>
      </c>
      <c r="F19">
        <v>12</v>
      </c>
      <c r="G19" s="25">
        <v>3881</v>
      </c>
      <c r="H19" s="25">
        <v>3881</v>
      </c>
      <c r="I19" s="25">
        <v>10379</v>
      </c>
      <c r="J19">
        <v>71.09</v>
      </c>
      <c r="K19" s="26">
        <v>2471.63</v>
      </c>
      <c r="L19">
        <v>0.64</v>
      </c>
      <c r="M19">
        <v>0.19</v>
      </c>
      <c r="N19">
        <v>7.37</v>
      </c>
      <c r="O19">
        <v>0.6</v>
      </c>
      <c r="P19" s="29">
        <f t="shared" si="0"/>
        <v>0</v>
      </c>
      <c r="Q19">
        <v>48</v>
      </c>
      <c r="R19">
        <v>73</v>
      </c>
      <c r="S19">
        <v>8</v>
      </c>
      <c r="T19" s="27" t="s">
        <v>162</v>
      </c>
      <c r="U19" s="27" t="s">
        <v>174</v>
      </c>
    </row>
    <row r="20" spans="2:21" x14ac:dyDescent="0.25">
      <c r="B20">
        <v>11018</v>
      </c>
      <c r="C20" t="s">
        <v>255</v>
      </c>
      <c r="D20" t="s">
        <v>226</v>
      </c>
      <c r="E20">
        <v>126</v>
      </c>
      <c r="F20">
        <v>12</v>
      </c>
      <c r="G20" s="25">
        <v>10599</v>
      </c>
      <c r="H20" s="25">
        <v>10426</v>
      </c>
      <c r="I20" s="25">
        <v>34215</v>
      </c>
      <c r="J20">
        <v>74.400000000000006</v>
      </c>
      <c r="K20" s="26">
        <v>7426.57</v>
      </c>
      <c r="L20">
        <v>0.71</v>
      </c>
      <c r="M20">
        <v>0.19</v>
      </c>
      <c r="N20">
        <v>8.69</v>
      </c>
      <c r="O20">
        <v>0.8</v>
      </c>
      <c r="P20" s="29">
        <f t="shared" si="0"/>
        <v>0</v>
      </c>
      <c r="Q20">
        <v>75</v>
      </c>
      <c r="R20">
        <v>74</v>
      </c>
      <c r="S20">
        <v>8</v>
      </c>
      <c r="T20" s="27" t="s">
        <v>162</v>
      </c>
      <c r="U20" s="27" t="s">
        <v>176</v>
      </c>
    </row>
    <row r="21" spans="2:21" x14ac:dyDescent="0.25">
      <c r="B21">
        <v>11019</v>
      </c>
      <c r="C21" t="s">
        <v>241</v>
      </c>
      <c r="D21" t="s">
        <v>218</v>
      </c>
      <c r="E21">
        <v>30</v>
      </c>
      <c r="F21">
        <v>12</v>
      </c>
      <c r="G21" s="25">
        <v>2379</v>
      </c>
      <c r="H21" s="25">
        <v>2379</v>
      </c>
      <c r="I21" s="25">
        <v>6852</v>
      </c>
      <c r="J21">
        <v>62.58</v>
      </c>
      <c r="K21" s="26">
        <v>1557.56</v>
      </c>
      <c r="L21">
        <v>0.65</v>
      </c>
      <c r="M21">
        <v>0.19</v>
      </c>
      <c r="N21">
        <v>6.44</v>
      </c>
      <c r="O21">
        <v>0.6</v>
      </c>
      <c r="P21" s="29">
        <f t="shared" si="0"/>
        <v>0</v>
      </c>
      <c r="Q21">
        <v>17</v>
      </c>
      <c r="R21">
        <v>75</v>
      </c>
      <c r="S21">
        <v>8</v>
      </c>
      <c r="T21" s="27" t="s">
        <v>162</v>
      </c>
      <c r="U21" s="27" t="s">
        <v>178</v>
      </c>
    </row>
    <row r="22" spans="2:21" x14ac:dyDescent="0.25">
      <c r="B22">
        <v>11020</v>
      </c>
      <c r="C22" t="s">
        <v>242</v>
      </c>
      <c r="D22" t="s">
        <v>218</v>
      </c>
      <c r="E22">
        <v>30</v>
      </c>
      <c r="F22">
        <v>12</v>
      </c>
      <c r="G22" s="25">
        <v>2432</v>
      </c>
      <c r="H22" s="25">
        <v>2432</v>
      </c>
      <c r="I22" s="25">
        <v>8332</v>
      </c>
      <c r="J22">
        <v>76.09</v>
      </c>
      <c r="K22" s="26">
        <v>1468.5</v>
      </c>
      <c r="L22">
        <v>0.6</v>
      </c>
      <c r="M22">
        <v>0.19</v>
      </c>
      <c r="N22">
        <v>5.6</v>
      </c>
      <c r="O22">
        <v>0.6</v>
      </c>
      <c r="P22" s="29">
        <f t="shared" si="0"/>
        <v>0</v>
      </c>
      <c r="Q22">
        <v>18</v>
      </c>
      <c r="R22">
        <v>76</v>
      </c>
      <c r="S22">
        <v>8</v>
      </c>
      <c r="T22" s="27" t="s">
        <v>162</v>
      </c>
      <c r="U22" s="27" t="s">
        <v>180</v>
      </c>
    </row>
    <row r="23" spans="2:21" x14ac:dyDescent="0.25">
      <c r="B23">
        <v>11021</v>
      </c>
      <c r="C23" t="s">
        <v>243</v>
      </c>
      <c r="D23" t="s">
        <v>218</v>
      </c>
      <c r="E23">
        <v>38</v>
      </c>
      <c r="F23">
        <v>12</v>
      </c>
      <c r="G23" s="25">
        <v>3386</v>
      </c>
      <c r="H23" s="25">
        <v>3383</v>
      </c>
      <c r="I23" s="25">
        <v>8702</v>
      </c>
      <c r="J23">
        <v>62.74</v>
      </c>
      <c r="K23" s="26">
        <v>2058.58</v>
      </c>
      <c r="L23">
        <v>0.61</v>
      </c>
      <c r="M23">
        <v>0.19</v>
      </c>
      <c r="N23">
        <v>6.56</v>
      </c>
      <c r="O23">
        <v>0.6</v>
      </c>
      <c r="P23" s="29">
        <f t="shared" si="0"/>
        <v>0</v>
      </c>
      <c r="Q23">
        <v>33</v>
      </c>
      <c r="R23">
        <v>77</v>
      </c>
      <c r="S23">
        <v>8</v>
      </c>
      <c r="T23" s="27" t="s">
        <v>162</v>
      </c>
      <c r="U23" s="27" t="s">
        <v>182</v>
      </c>
    </row>
    <row r="24" spans="2:21" x14ac:dyDescent="0.25">
      <c r="B24">
        <v>11022</v>
      </c>
      <c r="C24" t="s">
        <v>244</v>
      </c>
      <c r="D24" t="s">
        <v>218</v>
      </c>
      <c r="E24">
        <v>55</v>
      </c>
      <c r="F24">
        <v>12</v>
      </c>
      <c r="G24" s="25">
        <v>4697</v>
      </c>
      <c r="H24" s="25">
        <v>4697</v>
      </c>
      <c r="I24" s="25">
        <v>13010</v>
      </c>
      <c r="J24">
        <v>64.81</v>
      </c>
      <c r="K24" s="26">
        <v>2892.7</v>
      </c>
      <c r="L24">
        <v>0.62</v>
      </c>
      <c r="M24">
        <v>0.19</v>
      </c>
      <c r="N24">
        <v>7.05</v>
      </c>
      <c r="O24">
        <v>0.6</v>
      </c>
      <c r="P24" s="29">
        <f t="shared" si="0"/>
        <v>0</v>
      </c>
      <c r="Q24">
        <v>57</v>
      </c>
      <c r="R24">
        <v>78</v>
      </c>
      <c r="S24">
        <v>8</v>
      </c>
      <c r="T24" s="27" t="s">
        <v>162</v>
      </c>
      <c r="U24" s="27" t="s">
        <v>184</v>
      </c>
    </row>
    <row r="25" spans="2:21" x14ac:dyDescent="0.25">
      <c r="B25">
        <v>11023</v>
      </c>
      <c r="C25" t="s">
        <v>256</v>
      </c>
      <c r="D25" t="s">
        <v>226</v>
      </c>
      <c r="E25">
        <v>114</v>
      </c>
      <c r="F25">
        <v>12</v>
      </c>
      <c r="G25" s="25">
        <v>9239</v>
      </c>
      <c r="H25" s="25">
        <v>9239</v>
      </c>
      <c r="I25" s="25">
        <v>30751</v>
      </c>
      <c r="J25">
        <v>73.900000000000006</v>
      </c>
      <c r="K25" s="26">
        <v>8580.9699999999993</v>
      </c>
      <c r="L25">
        <v>0.93</v>
      </c>
      <c r="M25">
        <v>0.19</v>
      </c>
      <c r="N25">
        <v>31.52</v>
      </c>
      <c r="O25">
        <v>0.8</v>
      </c>
      <c r="P25" s="29">
        <f t="shared" si="0"/>
        <v>0</v>
      </c>
      <c r="Q25">
        <v>76</v>
      </c>
      <c r="R25">
        <v>79</v>
      </c>
      <c r="S25">
        <v>8</v>
      </c>
      <c r="T25" s="27" t="s">
        <v>162</v>
      </c>
      <c r="U25" s="27" t="s">
        <v>186</v>
      </c>
    </row>
    <row r="26" spans="2:21" x14ac:dyDescent="0.25">
      <c r="B26">
        <v>11024</v>
      </c>
      <c r="C26" t="s">
        <v>245</v>
      </c>
      <c r="D26" t="s">
        <v>218</v>
      </c>
      <c r="E26">
        <v>88</v>
      </c>
      <c r="F26">
        <v>12</v>
      </c>
      <c r="G26" s="25">
        <v>6612</v>
      </c>
      <c r="H26" s="25">
        <v>6611</v>
      </c>
      <c r="I26" s="25">
        <v>20176</v>
      </c>
      <c r="J26">
        <v>62.81</v>
      </c>
      <c r="K26" s="26">
        <v>3788.27</v>
      </c>
      <c r="L26">
        <v>0.56999999999999995</v>
      </c>
      <c r="M26">
        <v>0.19</v>
      </c>
      <c r="N26">
        <v>6.05</v>
      </c>
      <c r="O26">
        <v>0.6</v>
      </c>
      <c r="P26" s="29">
        <f t="shared" si="0"/>
        <v>0</v>
      </c>
      <c r="Q26">
        <v>58</v>
      </c>
      <c r="R26">
        <v>80</v>
      </c>
      <c r="S26">
        <v>8</v>
      </c>
      <c r="T26" s="27" t="s">
        <v>162</v>
      </c>
      <c r="U26" s="27" t="s">
        <v>188</v>
      </c>
    </row>
    <row r="27" spans="2:21" x14ac:dyDescent="0.25">
      <c r="B27">
        <v>11025</v>
      </c>
      <c r="C27" t="s">
        <v>257</v>
      </c>
      <c r="D27" t="s">
        <v>230</v>
      </c>
      <c r="E27">
        <v>114</v>
      </c>
      <c r="F27">
        <v>12</v>
      </c>
      <c r="G27" s="25">
        <v>7843</v>
      </c>
      <c r="H27" s="25">
        <v>7843</v>
      </c>
      <c r="I27" s="25">
        <v>26777</v>
      </c>
      <c r="J27">
        <v>64.349999999999994</v>
      </c>
      <c r="K27" s="26">
        <v>5882.31</v>
      </c>
      <c r="L27">
        <v>0.75</v>
      </c>
      <c r="M27">
        <v>0.19</v>
      </c>
      <c r="N27">
        <v>11.53</v>
      </c>
      <c r="O27">
        <v>0.6</v>
      </c>
      <c r="P27" s="29">
        <f t="shared" si="0"/>
        <v>0</v>
      </c>
      <c r="Q27">
        <v>70</v>
      </c>
      <c r="R27">
        <v>81</v>
      </c>
      <c r="S27">
        <v>8</v>
      </c>
      <c r="T27" s="27" t="s">
        <v>162</v>
      </c>
      <c r="U27" s="27" t="s">
        <v>190</v>
      </c>
    </row>
    <row r="28" spans="2:21" x14ac:dyDescent="0.25">
      <c r="B28">
        <v>11026</v>
      </c>
      <c r="C28" t="s">
        <v>246</v>
      </c>
      <c r="D28" t="s">
        <v>218</v>
      </c>
      <c r="E28">
        <v>30</v>
      </c>
      <c r="F28">
        <v>12</v>
      </c>
      <c r="G28" s="25">
        <v>2171</v>
      </c>
      <c r="H28" s="25">
        <v>2170</v>
      </c>
      <c r="I28" s="25">
        <v>5244</v>
      </c>
      <c r="J28">
        <v>47.89</v>
      </c>
      <c r="K28" s="26">
        <v>1320.07</v>
      </c>
      <c r="L28">
        <v>0.61</v>
      </c>
      <c r="M28">
        <v>0.19</v>
      </c>
      <c r="N28">
        <v>7.39</v>
      </c>
      <c r="O28">
        <v>0.6</v>
      </c>
      <c r="P28" s="29">
        <f t="shared" si="0"/>
        <v>0</v>
      </c>
      <c r="Q28">
        <v>10</v>
      </c>
      <c r="R28">
        <v>82</v>
      </c>
      <c r="S28">
        <v>8</v>
      </c>
      <c r="T28" s="27" t="s">
        <v>162</v>
      </c>
      <c r="U28" s="27" t="s">
        <v>192</v>
      </c>
    </row>
    <row r="29" spans="2:21" x14ac:dyDescent="0.25">
      <c r="B29">
        <v>11027</v>
      </c>
      <c r="C29" t="s">
        <v>247</v>
      </c>
      <c r="D29" t="s">
        <v>218</v>
      </c>
      <c r="E29">
        <v>30</v>
      </c>
      <c r="F29">
        <v>12</v>
      </c>
      <c r="G29" s="25">
        <v>1826</v>
      </c>
      <c r="H29" s="25">
        <v>1826</v>
      </c>
      <c r="I29" s="25">
        <v>5013</v>
      </c>
      <c r="J29">
        <v>45.78</v>
      </c>
      <c r="K29" s="26">
        <v>1051.92</v>
      </c>
      <c r="L29">
        <v>0.57999999999999996</v>
      </c>
      <c r="M29">
        <v>0.19</v>
      </c>
      <c r="N29">
        <v>5.12</v>
      </c>
      <c r="O29">
        <v>0.6</v>
      </c>
      <c r="P29" s="29">
        <f t="shared" si="0"/>
        <v>0</v>
      </c>
      <c r="Q29">
        <v>11</v>
      </c>
      <c r="R29">
        <v>83</v>
      </c>
      <c r="S29">
        <v>8</v>
      </c>
      <c r="T29" s="27" t="s">
        <v>162</v>
      </c>
      <c r="U29" s="27" t="s">
        <v>194</v>
      </c>
    </row>
    <row r="30" spans="2:21" x14ac:dyDescent="0.25">
      <c r="B30">
        <v>11028</v>
      </c>
      <c r="C30" t="s">
        <v>248</v>
      </c>
      <c r="D30" t="s">
        <v>218</v>
      </c>
      <c r="E30">
        <v>36</v>
      </c>
      <c r="F30">
        <v>12</v>
      </c>
      <c r="G30" s="25">
        <v>2928</v>
      </c>
      <c r="H30" s="25">
        <v>2928</v>
      </c>
      <c r="I30" s="25">
        <v>7252</v>
      </c>
      <c r="J30">
        <v>55.19</v>
      </c>
      <c r="K30" s="26">
        <v>1586.85</v>
      </c>
      <c r="L30">
        <v>0.54</v>
      </c>
      <c r="M30">
        <v>0.19</v>
      </c>
      <c r="N30">
        <v>4.75</v>
      </c>
      <c r="O30">
        <v>0.6</v>
      </c>
      <c r="P30" s="29">
        <f t="shared" si="0"/>
        <v>0</v>
      </c>
      <c r="Q30">
        <v>12</v>
      </c>
      <c r="R30">
        <v>84</v>
      </c>
      <c r="S30">
        <v>8</v>
      </c>
      <c r="T30" s="27" t="s">
        <v>162</v>
      </c>
      <c r="U30" s="27" t="s">
        <v>196</v>
      </c>
    </row>
    <row r="31" spans="2:21" x14ac:dyDescent="0.25">
      <c r="B31">
        <v>11029</v>
      </c>
      <c r="C31" t="s">
        <v>249</v>
      </c>
      <c r="D31" t="s">
        <v>218</v>
      </c>
      <c r="E31">
        <v>30</v>
      </c>
      <c r="F31">
        <v>12</v>
      </c>
      <c r="G31" s="25">
        <v>2391</v>
      </c>
      <c r="H31" s="25">
        <v>2390</v>
      </c>
      <c r="I31" s="25">
        <v>6607</v>
      </c>
      <c r="J31">
        <v>60.34</v>
      </c>
      <c r="K31" s="26">
        <v>1391.1</v>
      </c>
      <c r="L31">
        <v>0.57999999999999996</v>
      </c>
      <c r="M31">
        <v>0.19</v>
      </c>
      <c r="N31">
        <v>6.81</v>
      </c>
      <c r="O31">
        <v>0.6</v>
      </c>
      <c r="P31" s="29">
        <f t="shared" si="0"/>
        <v>0</v>
      </c>
      <c r="Q31">
        <v>13</v>
      </c>
      <c r="R31">
        <v>85</v>
      </c>
      <c r="S31">
        <v>8</v>
      </c>
      <c r="T31" s="27" t="s">
        <v>162</v>
      </c>
      <c r="U31" s="27" t="s">
        <v>198</v>
      </c>
    </row>
    <row r="32" spans="2:21" x14ac:dyDescent="0.25">
      <c r="B32">
        <v>11030</v>
      </c>
      <c r="C32" t="s">
        <v>259</v>
      </c>
      <c r="D32" t="s">
        <v>218</v>
      </c>
      <c r="E32">
        <v>40</v>
      </c>
      <c r="F32">
        <v>12</v>
      </c>
      <c r="G32" s="25">
        <v>3687</v>
      </c>
      <c r="H32" s="25">
        <v>3687</v>
      </c>
      <c r="I32" s="25">
        <v>10979</v>
      </c>
      <c r="J32">
        <v>75.2</v>
      </c>
      <c r="K32" s="26">
        <v>2144.59</v>
      </c>
      <c r="L32">
        <v>0.57999999999999996</v>
      </c>
      <c r="M32">
        <v>0.19</v>
      </c>
      <c r="N32">
        <v>7.11</v>
      </c>
      <c r="O32">
        <v>0.6</v>
      </c>
      <c r="P32" s="29">
        <f t="shared" si="0"/>
        <v>0</v>
      </c>
      <c r="Q32">
        <v>26</v>
      </c>
      <c r="R32">
        <v>22</v>
      </c>
      <c r="S32">
        <v>8</v>
      </c>
      <c r="T32" s="27" t="s">
        <v>58</v>
      </c>
      <c r="U32" s="27" t="s">
        <v>62</v>
      </c>
    </row>
    <row r="33" spans="1:21" x14ac:dyDescent="0.25">
      <c r="B33">
        <v>11031</v>
      </c>
      <c r="C33" t="s">
        <v>260</v>
      </c>
      <c r="D33" t="s">
        <v>218</v>
      </c>
      <c r="E33">
        <v>59</v>
      </c>
      <c r="F33">
        <v>12</v>
      </c>
      <c r="G33" s="25">
        <v>5488</v>
      </c>
      <c r="H33" s="25">
        <v>5478</v>
      </c>
      <c r="I33" s="25">
        <v>15831</v>
      </c>
      <c r="J33">
        <v>73.510000000000005</v>
      </c>
      <c r="K33" s="26">
        <v>3136.62</v>
      </c>
      <c r="L33">
        <v>0.56999999999999995</v>
      </c>
      <c r="M33">
        <v>0.19</v>
      </c>
      <c r="N33">
        <v>4.42</v>
      </c>
      <c r="O33">
        <v>0.6</v>
      </c>
      <c r="P33" s="29">
        <f t="shared" si="0"/>
        <v>0</v>
      </c>
      <c r="Q33">
        <v>59</v>
      </c>
      <c r="R33">
        <v>23</v>
      </c>
      <c r="S33">
        <v>8</v>
      </c>
      <c r="T33" s="27" t="s">
        <v>58</v>
      </c>
      <c r="U33" s="27" t="s">
        <v>64</v>
      </c>
    </row>
    <row r="34" spans="1:21" x14ac:dyDescent="0.25">
      <c r="B34">
        <v>11032</v>
      </c>
      <c r="C34" t="s">
        <v>261</v>
      </c>
      <c r="D34" t="s">
        <v>218</v>
      </c>
      <c r="E34">
        <v>53</v>
      </c>
      <c r="F34">
        <v>12</v>
      </c>
      <c r="G34" s="25">
        <v>4243</v>
      </c>
      <c r="H34" s="25">
        <v>4243</v>
      </c>
      <c r="I34" s="25">
        <v>12592</v>
      </c>
      <c r="J34">
        <v>65.09</v>
      </c>
      <c r="K34" s="26">
        <v>2551.16</v>
      </c>
      <c r="L34">
        <v>0.6</v>
      </c>
      <c r="M34">
        <v>0.19</v>
      </c>
      <c r="N34">
        <v>6.82</v>
      </c>
      <c r="O34">
        <v>0.6</v>
      </c>
      <c r="P34" s="29">
        <f t="shared" si="0"/>
        <v>0</v>
      </c>
      <c r="Q34">
        <v>49</v>
      </c>
      <c r="R34">
        <v>24</v>
      </c>
      <c r="S34">
        <v>8</v>
      </c>
      <c r="T34" s="27" t="s">
        <v>58</v>
      </c>
      <c r="U34" s="27" t="s">
        <v>66</v>
      </c>
    </row>
    <row r="35" spans="1:21" x14ac:dyDescent="0.25">
      <c r="B35">
        <v>11033</v>
      </c>
      <c r="C35" t="s">
        <v>269</v>
      </c>
      <c r="D35" t="s">
        <v>224</v>
      </c>
      <c r="E35">
        <v>30</v>
      </c>
      <c r="F35">
        <v>12</v>
      </c>
      <c r="G35" s="25">
        <v>1228</v>
      </c>
      <c r="H35" s="25">
        <v>1228</v>
      </c>
      <c r="I35" s="25">
        <v>3262</v>
      </c>
      <c r="J35">
        <v>29.79</v>
      </c>
      <c r="K35">
        <v>751.63</v>
      </c>
      <c r="L35">
        <v>0.61</v>
      </c>
      <c r="M35">
        <v>0.19</v>
      </c>
      <c r="N35">
        <v>5.54</v>
      </c>
      <c r="O35">
        <v>0.6</v>
      </c>
      <c r="P35" s="29">
        <f t="shared" si="0"/>
        <v>0</v>
      </c>
      <c r="Q35">
        <v>5</v>
      </c>
      <c r="R35">
        <v>25</v>
      </c>
      <c r="S35">
        <v>8</v>
      </c>
      <c r="T35" s="27" t="s">
        <v>58</v>
      </c>
      <c r="U35" s="27" t="s">
        <v>68</v>
      </c>
    </row>
    <row r="36" spans="1:21" x14ac:dyDescent="0.25">
      <c r="B36">
        <v>11034</v>
      </c>
      <c r="C36" t="s">
        <v>262</v>
      </c>
      <c r="D36" t="s">
        <v>218</v>
      </c>
      <c r="E36">
        <v>32</v>
      </c>
      <c r="F36">
        <v>12</v>
      </c>
      <c r="G36" s="25">
        <v>2710</v>
      </c>
      <c r="H36" s="25">
        <v>2710</v>
      </c>
      <c r="I36" s="25">
        <v>6658</v>
      </c>
      <c r="J36">
        <v>57</v>
      </c>
      <c r="K36" s="26">
        <v>1708.09</v>
      </c>
      <c r="L36">
        <v>0.63</v>
      </c>
      <c r="M36">
        <v>0.19</v>
      </c>
      <c r="N36">
        <v>10.92</v>
      </c>
      <c r="O36">
        <v>0.6</v>
      </c>
      <c r="P36" s="29">
        <f t="shared" si="0"/>
        <v>0</v>
      </c>
      <c r="Q36">
        <v>19</v>
      </c>
      <c r="R36">
        <v>26</v>
      </c>
      <c r="S36">
        <v>8</v>
      </c>
      <c r="T36" s="27" t="s">
        <v>58</v>
      </c>
      <c r="U36" s="27" t="s">
        <v>70</v>
      </c>
    </row>
    <row r="37" spans="1:21" x14ac:dyDescent="0.25">
      <c r="A37" t="s">
        <v>58</v>
      </c>
      <c r="B37">
        <v>11035</v>
      </c>
      <c r="C37" t="s">
        <v>263</v>
      </c>
      <c r="D37" t="s">
        <v>218</v>
      </c>
      <c r="E37">
        <v>50</v>
      </c>
      <c r="F37">
        <v>12</v>
      </c>
      <c r="G37" s="25">
        <v>2992</v>
      </c>
      <c r="H37" s="25">
        <v>2990</v>
      </c>
      <c r="I37" s="25">
        <v>9617</v>
      </c>
      <c r="J37">
        <v>52.7</v>
      </c>
      <c r="K37" s="26">
        <v>1738.47</v>
      </c>
      <c r="L37">
        <v>0.57999999999999996</v>
      </c>
      <c r="M37">
        <v>0.19</v>
      </c>
      <c r="N37">
        <v>6.44</v>
      </c>
      <c r="O37">
        <v>0.6</v>
      </c>
      <c r="P37" s="29">
        <f t="shared" si="0"/>
        <v>0</v>
      </c>
      <c r="Q37">
        <v>27</v>
      </c>
      <c r="R37">
        <v>27</v>
      </c>
      <c r="S37">
        <v>8</v>
      </c>
      <c r="T37" s="27" t="s">
        <v>58</v>
      </c>
      <c r="U37" s="27" t="s">
        <v>72</v>
      </c>
    </row>
    <row r="38" spans="1:21" x14ac:dyDescent="0.25">
      <c r="B38">
        <v>11036</v>
      </c>
      <c r="C38" t="s">
        <v>270</v>
      </c>
      <c r="D38" t="s">
        <v>230</v>
      </c>
      <c r="E38">
        <v>113</v>
      </c>
      <c r="F38">
        <v>12</v>
      </c>
      <c r="G38" s="25">
        <v>9843</v>
      </c>
      <c r="H38" s="25">
        <v>9843</v>
      </c>
      <c r="I38" s="25">
        <v>28643</v>
      </c>
      <c r="J38">
        <v>69.45</v>
      </c>
      <c r="K38" s="26">
        <v>6694.21</v>
      </c>
      <c r="L38">
        <v>0.68</v>
      </c>
      <c r="M38">
        <v>0.19</v>
      </c>
      <c r="N38">
        <v>8.58</v>
      </c>
      <c r="O38">
        <v>0.6</v>
      </c>
      <c r="P38" s="29">
        <f t="shared" si="0"/>
        <v>0</v>
      </c>
      <c r="Q38">
        <v>71</v>
      </c>
      <c r="R38">
        <v>28</v>
      </c>
      <c r="S38">
        <v>8</v>
      </c>
      <c r="T38" s="27" t="s">
        <v>58</v>
      </c>
      <c r="U38" s="27" t="s">
        <v>74</v>
      </c>
    </row>
    <row r="39" spans="1:21" x14ac:dyDescent="0.25">
      <c r="B39">
        <v>11037</v>
      </c>
      <c r="C39" t="s">
        <v>264</v>
      </c>
      <c r="D39" t="s">
        <v>218</v>
      </c>
      <c r="E39">
        <v>51</v>
      </c>
      <c r="F39">
        <v>12</v>
      </c>
      <c r="G39" s="25">
        <v>3907</v>
      </c>
      <c r="H39" s="25">
        <v>3906</v>
      </c>
      <c r="I39" s="25">
        <v>11697</v>
      </c>
      <c r="J39">
        <v>62.84</v>
      </c>
      <c r="K39" s="26">
        <v>1929.39</v>
      </c>
      <c r="L39">
        <v>0.49</v>
      </c>
      <c r="M39">
        <v>0.19</v>
      </c>
      <c r="N39">
        <v>4.72</v>
      </c>
      <c r="O39">
        <v>0.6</v>
      </c>
      <c r="P39" s="29">
        <f t="shared" si="0"/>
        <v>0</v>
      </c>
      <c r="Q39">
        <v>34</v>
      </c>
      <c r="R39">
        <v>29</v>
      </c>
      <c r="S39">
        <v>8</v>
      </c>
      <c r="T39" s="27" t="s">
        <v>58</v>
      </c>
      <c r="U39" s="27" t="s">
        <v>76</v>
      </c>
    </row>
    <row r="40" spans="1:21" x14ac:dyDescent="0.25">
      <c r="B40">
        <v>11038</v>
      </c>
      <c r="C40" t="s">
        <v>265</v>
      </c>
      <c r="D40" t="s">
        <v>218</v>
      </c>
      <c r="E40">
        <v>42</v>
      </c>
      <c r="F40">
        <v>12</v>
      </c>
      <c r="G40" s="25">
        <v>3465</v>
      </c>
      <c r="H40" s="25">
        <v>3462</v>
      </c>
      <c r="I40" s="25">
        <v>10488</v>
      </c>
      <c r="J40">
        <v>68.41</v>
      </c>
      <c r="K40" s="26">
        <v>2081.79</v>
      </c>
      <c r="L40">
        <v>0.6</v>
      </c>
      <c r="M40">
        <v>0.19</v>
      </c>
      <c r="N40">
        <v>5.12</v>
      </c>
      <c r="O40">
        <v>0.6</v>
      </c>
      <c r="P40" s="29">
        <f t="shared" si="0"/>
        <v>0</v>
      </c>
      <c r="Q40">
        <v>35</v>
      </c>
      <c r="R40">
        <v>30</v>
      </c>
      <c r="S40">
        <v>8</v>
      </c>
      <c r="T40" s="27" t="s">
        <v>58</v>
      </c>
      <c r="U40" s="27" t="s">
        <v>78</v>
      </c>
    </row>
    <row r="41" spans="1:21" x14ac:dyDescent="0.25">
      <c r="B41">
        <v>11039</v>
      </c>
      <c r="C41" t="s">
        <v>266</v>
      </c>
      <c r="D41" t="s">
        <v>218</v>
      </c>
      <c r="E41">
        <v>49</v>
      </c>
      <c r="F41">
        <v>12</v>
      </c>
      <c r="G41" s="25">
        <v>4866</v>
      </c>
      <c r="H41" s="25">
        <v>4866</v>
      </c>
      <c r="I41" s="25">
        <v>13187</v>
      </c>
      <c r="J41">
        <v>73.73</v>
      </c>
      <c r="K41" s="26">
        <v>2776.67</v>
      </c>
      <c r="L41">
        <v>0.56999999999999995</v>
      </c>
      <c r="M41">
        <v>0.19</v>
      </c>
      <c r="N41">
        <v>5.28</v>
      </c>
      <c r="O41">
        <v>0.6</v>
      </c>
      <c r="P41" s="29">
        <f t="shared" si="0"/>
        <v>0</v>
      </c>
      <c r="Q41">
        <v>50</v>
      </c>
      <c r="R41">
        <v>31</v>
      </c>
      <c r="S41">
        <v>8</v>
      </c>
      <c r="T41" s="27" t="s">
        <v>58</v>
      </c>
      <c r="U41" s="27" t="s">
        <v>80</v>
      </c>
    </row>
    <row r="42" spans="1:21" x14ac:dyDescent="0.25">
      <c r="A42" t="s">
        <v>41</v>
      </c>
      <c r="B42">
        <v>11040</v>
      </c>
      <c r="C42" t="s">
        <v>227</v>
      </c>
      <c r="D42" t="s">
        <v>228</v>
      </c>
      <c r="E42">
        <v>262</v>
      </c>
      <c r="F42">
        <v>12</v>
      </c>
      <c r="G42" s="25">
        <v>17940</v>
      </c>
      <c r="H42" s="25">
        <v>17940</v>
      </c>
      <c r="I42" s="25">
        <v>67995</v>
      </c>
      <c r="J42">
        <v>71.099999999999994</v>
      </c>
      <c r="K42" s="26">
        <v>24144.400000000001</v>
      </c>
      <c r="L42">
        <v>1.35</v>
      </c>
      <c r="M42">
        <v>0.19</v>
      </c>
      <c r="N42">
        <v>36.68</v>
      </c>
      <c r="O42">
        <v>1.2</v>
      </c>
      <c r="P42" s="29">
        <f t="shared" si="0"/>
        <v>0</v>
      </c>
      <c r="Q42">
        <v>79</v>
      </c>
      <c r="R42">
        <v>13</v>
      </c>
      <c r="S42">
        <v>8</v>
      </c>
      <c r="T42" s="27" t="s">
        <v>41</v>
      </c>
      <c r="U42" s="27" t="s">
        <v>42</v>
      </c>
    </row>
    <row r="43" spans="1:21" x14ac:dyDescent="0.25">
      <c r="A43" t="s">
        <v>129</v>
      </c>
      <c r="B43">
        <v>11041</v>
      </c>
      <c r="C43" t="s">
        <v>217</v>
      </c>
      <c r="D43" t="s">
        <v>218</v>
      </c>
      <c r="E43">
        <v>41</v>
      </c>
      <c r="F43">
        <v>12</v>
      </c>
      <c r="G43" s="25">
        <v>3183</v>
      </c>
      <c r="H43" s="25">
        <v>3183</v>
      </c>
      <c r="I43" s="25">
        <v>9448</v>
      </c>
      <c r="J43">
        <v>63.13</v>
      </c>
      <c r="K43" s="26">
        <v>2149.52</v>
      </c>
      <c r="L43">
        <v>0.68</v>
      </c>
      <c r="M43">
        <v>0.19</v>
      </c>
      <c r="N43">
        <v>8.26</v>
      </c>
      <c r="O43">
        <v>0.6</v>
      </c>
      <c r="P43" s="29">
        <f t="shared" si="0"/>
        <v>0</v>
      </c>
      <c r="Q43">
        <v>51</v>
      </c>
      <c r="R43">
        <v>14</v>
      </c>
      <c r="S43">
        <v>8</v>
      </c>
      <c r="T43" s="27" t="s">
        <v>41</v>
      </c>
      <c r="U43" s="27" t="s">
        <v>44</v>
      </c>
    </row>
    <row r="44" spans="1:21" x14ac:dyDescent="0.25">
      <c r="B44">
        <v>11042</v>
      </c>
      <c r="C44" t="s">
        <v>280</v>
      </c>
      <c r="D44" t="s">
        <v>230</v>
      </c>
      <c r="E44">
        <v>109</v>
      </c>
      <c r="F44">
        <v>12</v>
      </c>
      <c r="G44" s="25">
        <v>9171</v>
      </c>
      <c r="H44" s="25">
        <v>9171</v>
      </c>
      <c r="I44" s="25">
        <v>26588</v>
      </c>
      <c r="J44">
        <v>66.83</v>
      </c>
      <c r="K44" s="26">
        <v>5746.53</v>
      </c>
      <c r="L44">
        <v>0.63</v>
      </c>
      <c r="M44">
        <v>0.19</v>
      </c>
      <c r="N44">
        <v>9.7200000000000006</v>
      </c>
      <c r="O44">
        <v>0.6</v>
      </c>
      <c r="P44" s="29">
        <f t="shared" si="0"/>
        <v>0</v>
      </c>
      <c r="Q44">
        <v>72</v>
      </c>
      <c r="R44">
        <v>54</v>
      </c>
      <c r="S44">
        <v>8</v>
      </c>
      <c r="T44" s="27" t="s">
        <v>129</v>
      </c>
      <c r="U44" s="27" t="s">
        <v>132</v>
      </c>
    </row>
    <row r="45" spans="1:21" x14ac:dyDescent="0.25">
      <c r="B45">
        <v>11043</v>
      </c>
      <c r="C45" t="s">
        <v>219</v>
      </c>
      <c r="D45" t="s">
        <v>218</v>
      </c>
      <c r="E45">
        <v>74</v>
      </c>
      <c r="F45">
        <v>12</v>
      </c>
      <c r="G45" s="25">
        <v>4147</v>
      </c>
      <c r="H45" s="25">
        <v>4147</v>
      </c>
      <c r="I45" s="25">
        <v>11217</v>
      </c>
      <c r="J45">
        <v>41.53</v>
      </c>
      <c r="K45" s="26">
        <v>2467.13</v>
      </c>
      <c r="L45">
        <v>0.59</v>
      </c>
      <c r="M45">
        <v>0.19</v>
      </c>
      <c r="N45">
        <v>7.95</v>
      </c>
      <c r="O45">
        <v>0.6</v>
      </c>
      <c r="P45" s="29">
        <f t="shared" si="0"/>
        <v>0</v>
      </c>
      <c r="Q45">
        <v>63</v>
      </c>
      <c r="R45">
        <v>15</v>
      </c>
      <c r="S45">
        <v>8</v>
      </c>
      <c r="T45" s="27" t="s">
        <v>41</v>
      </c>
      <c r="U45" s="27" t="s">
        <v>46</v>
      </c>
    </row>
    <row r="46" spans="1:21" x14ac:dyDescent="0.25">
      <c r="B46">
        <v>11044</v>
      </c>
      <c r="C46" t="s">
        <v>273</v>
      </c>
      <c r="D46" t="s">
        <v>218</v>
      </c>
      <c r="E46">
        <v>33</v>
      </c>
      <c r="F46">
        <v>12</v>
      </c>
      <c r="G46" s="25">
        <v>1998</v>
      </c>
      <c r="H46" s="25">
        <v>1998</v>
      </c>
      <c r="I46" s="25">
        <v>5794</v>
      </c>
      <c r="J46">
        <v>48.1</v>
      </c>
      <c r="K46" s="26">
        <v>1108.2</v>
      </c>
      <c r="L46">
        <v>0.55000000000000004</v>
      </c>
      <c r="M46">
        <v>0.19</v>
      </c>
      <c r="N46">
        <v>7.69</v>
      </c>
      <c r="O46">
        <v>0.6</v>
      </c>
      <c r="P46" s="29">
        <f t="shared" si="0"/>
        <v>0</v>
      </c>
      <c r="Q46">
        <v>14</v>
      </c>
      <c r="R46">
        <v>55</v>
      </c>
      <c r="S46">
        <v>8</v>
      </c>
      <c r="T46" s="27" t="s">
        <v>129</v>
      </c>
      <c r="U46" s="27" t="s">
        <v>134</v>
      </c>
    </row>
    <row r="47" spans="1:21" x14ac:dyDescent="0.25">
      <c r="B47">
        <v>11045</v>
      </c>
      <c r="C47" t="s">
        <v>274</v>
      </c>
      <c r="D47" t="s">
        <v>218</v>
      </c>
      <c r="E47">
        <v>71</v>
      </c>
      <c r="F47">
        <v>12</v>
      </c>
      <c r="G47" s="25">
        <v>4010</v>
      </c>
      <c r="H47" s="25">
        <v>4005</v>
      </c>
      <c r="I47" s="25">
        <v>10734</v>
      </c>
      <c r="J47">
        <v>41.42</v>
      </c>
      <c r="K47" s="26">
        <v>1909.66</v>
      </c>
      <c r="L47">
        <v>0.48</v>
      </c>
      <c r="M47">
        <v>0.19</v>
      </c>
      <c r="N47">
        <v>6.13</v>
      </c>
      <c r="O47">
        <v>0.6</v>
      </c>
      <c r="P47" s="29">
        <f t="shared" si="0"/>
        <v>0</v>
      </c>
      <c r="Q47">
        <v>20</v>
      </c>
      <c r="R47">
        <v>56</v>
      </c>
      <c r="S47">
        <v>8</v>
      </c>
      <c r="T47" s="27" t="s">
        <v>129</v>
      </c>
      <c r="U47" s="27" t="s">
        <v>136</v>
      </c>
    </row>
    <row r="48" spans="1:21" x14ac:dyDescent="0.25">
      <c r="B48">
        <v>11046</v>
      </c>
      <c r="C48" t="s">
        <v>225</v>
      </c>
      <c r="D48" t="s">
        <v>226</v>
      </c>
      <c r="E48">
        <v>116</v>
      </c>
      <c r="F48">
        <v>12</v>
      </c>
      <c r="G48" s="25">
        <v>7489</v>
      </c>
      <c r="H48" s="25">
        <v>7485</v>
      </c>
      <c r="I48" s="25">
        <v>31640</v>
      </c>
      <c r="J48">
        <v>74.73</v>
      </c>
      <c r="K48" s="26">
        <v>6730.43</v>
      </c>
      <c r="L48">
        <v>0.9</v>
      </c>
      <c r="M48">
        <v>0.19</v>
      </c>
      <c r="N48">
        <v>31.52</v>
      </c>
      <c r="O48">
        <v>0.8</v>
      </c>
      <c r="P48" s="29">
        <f t="shared" si="0"/>
        <v>0</v>
      </c>
      <c r="Q48">
        <v>73</v>
      </c>
      <c r="R48">
        <v>16</v>
      </c>
      <c r="S48">
        <v>8</v>
      </c>
      <c r="T48" s="27" t="s">
        <v>41</v>
      </c>
      <c r="U48" s="27" t="s">
        <v>48</v>
      </c>
    </row>
    <row r="49" spans="2:21" x14ac:dyDescent="0.25">
      <c r="B49">
        <v>11047</v>
      </c>
      <c r="C49" t="s">
        <v>220</v>
      </c>
      <c r="D49" t="s">
        <v>218</v>
      </c>
      <c r="E49">
        <v>37</v>
      </c>
      <c r="F49">
        <v>12</v>
      </c>
      <c r="G49" s="25">
        <v>3309</v>
      </c>
      <c r="H49" s="25">
        <v>3309</v>
      </c>
      <c r="I49" s="25">
        <v>9166</v>
      </c>
      <c r="J49">
        <v>67.87</v>
      </c>
      <c r="K49" s="26">
        <v>1984.24</v>
      </c>
      <c r="L49">
        <v>0.6</v>
      </c>
      <c r="M49">
        <v>0.19</v>
      </c>
      <c r="N49">
        <v>7.95</v>
      </c>
      <c r="O49">
        <v>0.6</v>
      </c>
      <c r="P49" s="29">
        <f t="shared" si="0"/>
        <v>0</v>
      </c>
      <c r="Q49">
        <v>36</v>
      </c>
      <c r="R49">
        <v>17</v>
      </c>
      <c r="S49">
        <v>8</v>
      </c>
      <c r="T49" s="27" t="s">
        <v>41</v>
      </c>
      <c r="U49" s="27" t="s">
        <v>50</v>
      </c>
    </row>
    <row r="50" spans="2:21" x14ac:dyDescent="0.25">
      <c r="B50">
        <v>11048</v>
      </c>
      <c r="C50" t="s">
        <v>221</v>
      </c>
      <c r="D50" t="s">
        <v>218</v>
      </c>
      <c r="E50">
        <v>58</v>
      </c>
      <c r="F50">
        <v>12</v>
      </c>
      <c r="G50" s="25">
        <v>3920</v>
      </c>
      <c r="H50" s="25">
        <v>3920</v>
      </c>
      <c r="I50" s="25">
        <v>12057</v>
      </c>
      <c r="J50">
        <v>56.95</v>
      </c>
      <c r="K50" s="26">
        <v>2652.97</v>
      </c>
      <c r="L50">
        <v>0.68</v>
      </c>
      <c r="M50">
        <v>0.19</v>
      </c>
      <c r="N50">
        <v>6.67</v>
      </c>
      <c r="O50">
        <v>0.6</v>
      </c>
      <c r="P50" s="29">
        <f t="shared" si="0"/>
        <v>0</v>
      </c>
      <c r="Q50">
        <v>52</v>
      </c>
      <c r="R50">
        <v>18</v>
      </c>
      <c r="S50">
        <v>8</v>
      </c>
      <c r="T50" s="27" t="s">
        <v>41</v>
      </c>
      <c r="U50" s="27" t="s">
        <v>52</v>
      </c>
    </row>
    <row r="51" spans="2:21" x14ac:dyDescent="0.25">
      <c r="B51">
        <v>11049</v>
      </c>
      <c r="C51" t="s">
        <v>222</v>
      </c>
      <c r="D51" t="s">
        <v>218</v>
      </c>
      <c r="E51">
        <v>38</v>
      </c>
      <c r="F51">
        <v>12</v>
      </c>
      <c r="G51" s="25">
        <v>2820</v>
      </c>
      <c r="H51" s="25">
        <v>2820</v>
      </c>
      <c r="I51" s="25">
        <v>8830</v>
      </c>
      <c r="J51">
        <v>63.66</v>
      </c>
      <c r="K51" s="26">
        <v>1707.15</v>
      </c>
      <c r="L51">
        <v>0.61</v>
      </c>
      <c r="M51">
        <v>0.19</v>
      </c>
      <c r="N51">
        <v>12.31</v>
      </c>
      <c r="O51">
        <v>0.6</v>
      </c>
      <c r="P51" s="29">
        <f t="shared" si="0"/>
        <v>0</v>
      </c>
      <c r="Q51">
        <v>37</v>
      </c>
      <c r="R51">
        <v>19</v>
      </c>
      <c r="S51">
        <v>8</v>
      </c>
      <c r="T51" s="27" t="s">
        <v>41</v>
      </c>
      <c r="U51" s="27" t="s">
        <v>54</v>
      </c>
    </row>
    <row r="52" spans="2:21" x14ac:dyDescent="0.25">
      <c r="B52">
        <v>11050</v>
      </c>
      <c r="C52" t="s">
        <v>223</v>
      </c>
      <c r="D52" t="s">
        <v>224</v>
      </c>
      <c r="E52">
        <v>32</v>
      </c>
      <c r="F52">
        <v>12</v>
      </c>
      <c r="G52" s="25">
        <v>1566</v>
      </c>
      <c r="H52" s="25">
        <v>1565</v>
      </c>
      <c r="I52" s="25">
        <v>3895</v>
      </c>
      <c r="J52">
        <v>33.35</v>
      </c>
      <c r="K52">
        <v>877.03</v>
      </c>
      <c r="L52">
        <v>0.56000000000000005</v>
      </c>
      <c r="M52">
        <v>0.19</v>
      </c>
      <c r="N52">
        <v>4.21</v>
      </c>
      <c r="O52">
        <v>0.6</v>
      </c>
      <c r="P52" s="29">
        <f t="shared" si="0"/>
        <v>0</v>
      </c>
      <c r="Q52">
        <v>6</v>
      </c>
      <c r="R52">
        <v>20</v>
      </c>
      <c r="S52">
        <v>8</v>
      </c>
      <c r="T52" s="27" t="s">
        <v>41</v>
      </c>
      <c r="U52" s="27" t="s">
        <v>56</v>
      </c>
    </row>
    <row r="53" spans="2:21" x14ac:dyDescent="0.25">
      <c r="B53">
        <v>11089</v>
      </c>
      <c r="C53" t="s">
        <v>286</v>
      </c>
      <c r="D53" t="s">
        <v>218</v>
      </c>
      <c r="E53">
        <v>40</v>
      </c>
      <c r="F53">
        <v>12</v>
      </c>
      <c r="G53" s="25">
        <v>2423</v>
      </c>
      <c r="H53" s="25">
        <v>2423</v>
      </c>
      <c r="I53" s="25">
        <v>8145</v>
      </c>
      <c r="J53">
        <v>55.79</v>
      </c>
      <c r="K53" s="26">
        <v>1687.85</v>
      </c>
      <c r="L53">
        <v>0.7</v>
      </c>
      <c r="M53">
        <v>0.19</v>
      </c>
      <c r="N53">
        <v>9.3800000000000008</v>
      </c>
      <c r="O53">
        <v>0.6</v>
      </c>
      <c r="P53" s="29">
        <f t="shared" si="0"/>
        <v>0</v>
      </c>
      <c r="Q53">
        <v>38</v>
      </c>
      <c r="R53">
        <v>36</v>
      </c>
      <c r="S53">
        <v>8</v>
      </c>
      <c r="T53" s="27" t="s">
        <v>89</v>
      </c>
      <c r="U53" s="27" t="s">
        <v>94</v>
      </c>
    </row>
    <row r="54" spans="2:21" x14ac:dyDescent="0.25">
      <c r="B54">
        <v>11090</v>
      </c>
      <c r="C54" t="s">
        <v>287</v>
      </c>
      <c r="D54" t="s">
        <v>218</v>
      </c>
      <c r="E54">
        <v>39</v>
      </c>
      <c r="F54">
        <v>12</v>
      </c>
      <c r="G54" s="25">
        <v>1987</v>
      </c>
      <c r="H54" s="25">
        <v>1987</v>
      </c>
      <c r="I54" s="25">
        <v>6130</v>
      </c>
      <c r="J54">
        <v>43.06</v>
      </c>
      <c r="K54" s="26">
        <v>1294.29</v>
      </c>
      <c r="L54">
        <v>0.65</v>
      </c>
      <c r="M54">
        <v>0.19</v>
      </c>
      <c r="N54">
        <v>6.44</v>
      </c>
      <c r="O54">
        <v>0.6</v>
      </c>
      <c r="P54" s="29">
        <f t="shared" si="0"/>
        <v>0</v>
      </c>
      <c r="Q54">
        <v>21</v>
      </c>
      <c r="R54">
        <v>37</v>
      </c>
      <c r="S54">
        <v>8</v>
      </c>
      <c r="T54" s="27" t="s">
        <v>89</v>
      </c>
      <c r="U54" s="27" t="s">
        <v>96</v>
      </c>
    </row>
    <row r="55" spans="2:21" x14ac:dyDescent="0.25">
      <c r="B55">
        <v>11091</v>
      </c>
      <c r="C55" t="s">
        <v>288</v>
      </c>
      <c r="D55" t="s">
        <v>218</v>
      </c>
      <c r="E55">
        <v>90</v>
      </c>
      <c r="F55">
        <v>12</v>
      </c>
      <c r="G55" s="25">
        <v>7528</v>
      </c>
      <c r="H55" s="25">
        <v>7522</v>
      </c>
      <c r="I55" s="25">
        <v>20331</v>
      </c>
      <c r="J55">
        <v>61.89</v>
      </c>
      <c r="K55" s="26">
        <v>5218.51</v>
      </c>
      <c r="L55">
        <v>0.69</v>
      </c>
      <c r="M55">
        <v>0.19</v>
      </c>
      <c r="N55">
        <v>7.8</v>
      </c>
      <c r="O55">
        <v>0.6</v>
      </c>
      <c r="P55" s="29">
        <f t="shared" si="0"/>
        <v>0</v>
      </c>
      <c r="Q55">
        <v>64</v>
      </c>
      <c r="R55">
        <v>38</v>
      </c>
      <c r="S55">
        <v>8</v>
      </c>
      <c r="T55" s="27" t="s">
        <v>89</v>
      </c>
      <c r="U55" s="27" t="s">
        <v>98</v>
      </c>
    </row>
    <row r="56" spans="2:21" x14ac:dyDescent="0.25">
      <c r="B56">
        <v>11092</v>
      </c>
      <c r="C56" t="s">
        <v>283</v>
      </c>
      <c r="D56" t="s">
        <v>230</v>
      </c>
      <c r="E56">
        <v>114</v>
      </c>
      <c r="F56">
        <v>12</v>
      </c>
      <c r="G56" s="25">
        <v>6474</v>
      </c>
      <c r="H56" s="25">
        <v>6474</v>
      </c>
      <c r="I56" s="25">
        <v>21467</v>
      </c>
      <c r="J56">
        <v>51.59</v>
      </c>
      <c r="K56" s="26">
        <v>5034.83</v>
      </c>
      <c r="L56">
        <v>0.78</v>
      </c>
      <c r="M56">
        <v>0.19</v>
      </c>
      <c r="N56">
        <v>7.37</v>
      </c>
      <c r="O56">
        <v>0.6</v>
      </c>
      <c r="P56" s="29">
        <f t="shared" si="0"/>
        <v>0</v>
      </c>
      <c r="Q56">
        <v>65</v>
      </c>
      <c r="R56">
        <v>39</v>
      </c>
      <c r="S56">
        <v>8</v>
      </c>
      <c r="T56" s="27" t="s">
        <v>89</v>
      </c>
      <c r="U56" s="27" t="s">
        <v>100</v>
      </c>
    </row>
    <row r="57" spans="2:21" x14ac:dyDescent="0.25">
      <c r="B57">
        <v>11093</v>
      </c>
      <c r="C57" t="s">
        <v>289</v>
      </c>
      <c r="D57" t="s">
        <v>218</v>
      </c>
      <c r="E57">
        <v>38</v>
      </c>
      <c r="F57">
        <v>12</v>
      </c>
      <c r="G57" s="25">
        <v>2382</v>
      </c>
      <c r="H57" s="25">
        <v>2382</v>
      </c>
      <c r="I57" s="25">
        <v>6945</v>
      </c>
      <c r="J57">
        <v>50.07</v>
      </c>
      <c r="K57" s="26">
        <v>1543.36</v>
      </c>
      <c r="L57">
        <v>0.65</v>
      </c>
      <c r="M57">
        <v>0.19</v>
      </c>
      <c r="N57">
        <v>6.88</v>
      </c>
      <c r="O57">
        <v>0.6</v>
      </c>
      <c r="P57" s="29">
        <f t="shared" si="0"/>
        <v>0</v>
      </c>
      <c r="Q57">
        <v>39</v>
      </c>
      <c r="R57">
        <v>40</v>
      </c>
      <c r="S57">
        <v>8</v>
      </c>
      <c r="T57" s="27" t="s">
        <v>89</v>
      </c>
      <c r="U57" s="27" t="s">
        <v>102</v>
      </c>
    </row>
    <row r="58" spans="2:21" x14ac:dyDescent="0.25">
      <c r="B58">
        <v>11094</v>
      </c>
      <c r="C58" t="s">
        <v>297</v>
      </c>
      <c r="D58" t="s">
        <v>224</v>
      </c>
      <c r="E58">
        <v>15</v>
      </c>
      <c r="F58">
        <v>12</v>
      </c>
      <c r="G58">
        <v>883</v>
      </c>
      <c r="H58">
        <v>883</v>
      </c>
      <c r="I58" s="25">
        <v>2517</v>
      </c>
      <c r="J58">
        <v>45.97</v>
      </c>
      <c r="K58">
        <v>497.16</v>
      </c>
      <c r="L58">
        <v>0.56000000000000005</v>
      </c>
      <c r="M58">
        <v>0.19</v>
      </c>
      <c r="N58">
        <v>3.99</v>
      </c>
      <c r="O58">
        <v>0.6</v>
      </c>
      <c r="P58" s="29">
        <f t="shared" si="0"/>
        <v>0</v>
      </c>
      <c r="Q58">
        <v>2</v>
      </c>
      <c r="R58">
        <v>41</v>
      </c>
      <c r="S58">
        <v>8</v>
      </c>
      <c r="T58" s="27" t="s">
        <v>89</v>
      </c>
      <c r="U58" s="27" t="s">
        <v>104</v>
      </c>
    </row>
    <row r="59" spans="2:21" x14ac:dyDescent="0.25">
      <c r="B59">
        <v>11095</v>
      </c>
      <c r="C59" t="s">
        <v>298</v>
      </c>
      <c r="D59" t="s">
        <v>254</v>
      </c>
      <c r="E59">
        <v>214</v>
      </c>
      <c r="F59">
        <v>12</v>
      </c>
      <c r="G59" s="25">
        <v>13749</v>
      </c>
      <c r="H59" s="25">
        <v>13749</v>
      </c>
      <c r="I59" s="25">
        <v>51242</v>
      </c>
      <c r="J59">
        <v>65.599999999999994</v>
      </c>
      <c r="K59" s="26">
        <v>15238.7</v>
      </c>
      <c r="L59">
        <v>1.1100000000000001</v>
      </c>
      <c r="M59">
        <v>0.19</v>
      </c>
      <c r="N59">
        <v>36.68</v>
      </c>
      <c r="O59">
        <v>1</v>
      </c>
      <c r="P59" s="29">
        <f t="shared" si="0"/>
        <v>0</v>
      </c>
      <c r="Q59">
        <v>80</v>
      </c>
      <c r="R59">
        <v>42</v>
      </c>
      <c r="S59">
        <v>8</v>
      </c>
      <c r="T59" s="27" t="s">
        <v>89</v>
      </c>
      <c r="U59" s="27" t="s">
        <v>106</v>
      </c>
    </row>
    <row r="60" spans="2:21" x14ac:dyDescent="0.25">
      <c r="B60">
        <v>11096</v>
      </c>
      <c r="C60" t="s">
        <v>290</v>
      </c>
      <c r="D60" t="s">
        <v>218</v>
      </c>
      <c r="E60">
        <v>38</v>
      </c>
      <c r="F60">
        <v>12</v>
      </c>
      <c r="G60" s="25">
        <v>3083</v>
      </c>
      <c r="H60" s="25">
        <v>3083</v>
      </c>
      <c r="I60" s="25">
        <v>9105</v>
      </c>
      <c r="J60">
        <v>65.650000000000006</v>
      </c>
      <c r="K60" s="26">
        <v>1934.08</v>
      </c>
      <c r="L60">
        <v>0.63</v>
      </c>
      <c r="M60">
        <v>0.19</v>
      </c>
      <c r="N60">
        <v>6.81</v>
      </c>
      <c r="O60">
        <v>0.6</v>
      </c>
      <c r="P60" s="29">
        <f t="shared" si="0"/>
        <v>0</v>
      </c>
      <c r="Q60">
        <v>53</v>
      </c>
      <c r="R60">
        <v>43</v>
      </c>
      <c r="S60">
        <v>8</v>
      </c>
      <c r="T60" s="27" t="s">
        <v>89</v>
      </c>
      <c r="U60" s="27" t="s">
        <v>109</v>
      </c>
    </row>
    <row r="61" spans="2:21" x14ac:dyDescent="0.25">
      <c r="B61">
        <v>11097</v>
      </c>
      <c r="C61" t="s">
        <v>284</v>
      </c>
      <c r="D61" t="s">
        <v>230</v>
      </c>
      <c r="E61">
        <v>78</v>
      </c>
      <c r="F61">
        <v>12</v>
      </c>
      <c r="G61" s="25">
        <v>5757</v>
      </c>
      <c r="H61" s="25">
        <v>5757</v>
      </c>
      <c r="I61" s="25">
        <v>18565</v>
      </c>
      <c r="J61">
        <v>65.209999999999994</v>
      </c>
      <c r="K61" s="26">
        <v>3824.13</v>
      </c>
      <c r="L61">
        <v>0.66</v>
      </c>
      <c r="M61">
        <v>0.19</v>
      </c>
      <c r="N61">
        <v>5.99</v>
      </c>
      <c r="O61">
        <v>0.6</v>
      </c>
      <c r="P61" s="29">
        <f t="shared" si="0"/>
        <v>0</v>
      </c>
      <c r="Q61">
        <v>66</v>
      </c>
      <c r="R61">
        <v>44</v>
      </c>
      <c r="S61">
        <v>8</v>
      </c>
      <c r="T61" s="27" t="s">
        <v>89</v>
      </c>
      <c r="U61" s="27" t="s">
        <v>111</v>
      </c>
    </row>
    <row r="62" spans="2:21" x14ac:dyDescent="0.25">
      <c r="B62">
        <v>11098</v>
      </c>
      <c r="C62" t="s">
        <v>285</v>
      </c>
      <c r="D62" t="s">
        <v>230</v>
      </c>
      <c r="E62">
        <v>119</v>
      </c>
      <c r="F62">
        <v>12</v>
      </c>
      <c r="G62" s="25">
        <v>7166</v>
      </c>
      <c r="H62" s="25">
        <v>7166</v>
      </c>
      <c r="I62" s="25">
        <v>25394</v>
      </c>
      <c r="J62">
        <v>58.46</v>
      </c>
      <c r="K62" s="26">
        <v>4190.07</v>
      </c>
      <c r="L62">
        <v>0.57999999999999996</v>
      </c>
      <c r="M62">
        <v>0.19</v>
      </c>
      <c r="N62">
        <v>8.34</v>
      </c>
      <c r="O62">
        <v>0.6</v>
      </c>
      <c r="P62" s="29">
        <f t="shared" si="0"/>
        <v>0</v>
      </c>
      <c r="Q62">
        <v>67</v>
      </c>
      <c r="R62">
        <v>45</v>
      </c>
      <c r="S62">
        <v>8</v>
      </c>
      <c r="T62" s="27" t="s">
        <v>89</v>
      </c>
      <c r="U62" s="27" t="s">
        <v>113</v>
      </c>
    </row>
    <row r="63" spans="2:21" x14ac:dyDescent="0.25">
      <c r="B63">
        <v>11099</v>
      </c>
      <c r="C63" t="s">
        <v>291</v>
      </c>
      <c r="D63" t="s">
        <v>218</v>
      </c>
      <c r="E63">
        <v>45</v>
      </c>
      <c r="F63">
        <v>12</v>
      </c>
      <c r="G63" s="25">
        <v>3096</v>
      </c>
      <c r="H63" s="25">
        <v>3096</v>
      </c>
      <c r="I63" s="25">
        <v>9505</v>
      </c>
      <c r="J63">
        <v>57.87</v>
      </c>
      <c r="K63" s="26">
        <v>1721.41</v>
      </c>
      <c r="L63">
        <v>0.56000000000000005</v>
      </c>
      <c r="M63">
        <v>0.19</v>
      </c>
      <c r="N63">
        <v>8.31</v>
      </c>
      <c r="O63">
        <v>0.6</v>
      </c>
      <c r="P63" s="29">
        <f t="shared" si="0"/>
        <v>0</v>
      </c>
      <c r="Q63">
        <v>40</v>
      </c>
      <c r="R63">
        <v>46</v>
      </c>
      <c r="S63">
        <v>8</v>
      </c>
      <c r="T63" s="27" t="s">
        <v>89</v>
      </c>
      <c r="U63" s="27" t="s">
        <v>115</v>
      </c>
    </row>
    <row r="64" spans="2:21" x14ac:dyDescent="0.25">
      <c r="B64">
        <v>11100</v>
      </c>
      <c r="C64" t="s">
        <v>292</v>
      </c>
      <c r="D64" t="s">
        <v>218</v>
      </c>
      <c r="E64">
        <v>38</v>
      </c>
      <c r="F64">
        <v>12</v>
      </c>
      <c r="G64" s="25">
        <v>2765</v>
      </c>
      <c r="H64" s="25">
        <v>2765</v>
      </c>
      <c r="I64" s="25">
        <v>7868</v>
      </c>
      <c r="J64">
        <v>56.73</v>
      </c>
      <c r="K64" s="26">
        <v>1412.3</v>
      </c>
      <c r="L64">
        <v>0.51</v>
      </c>
      <c r="M64">
        <v>0.19</v>
      </c>
      <c r="N64">
        <v>3.35</v>
      </c>
      <c r="O64">
        <v>0.6</v>
      </c>
      <c r="P64" s="29">
        <f t="shared" si="0"/>
        <v>0</v>
      </c>
      <c r="Q64">
        <v>22</v>
      </c>
      <c r="R64">
        <v>47</v>
      </c>
      <c r="S64">
        <v>8</v>
      </c>
      <c r="T64" s="27" t="s">
        <v>89</v>
      </c>
      <c r="U64" s="27" t="s">
        <v>117</v>
      </c>
    </row>
    <row r="65" spans="1:21" x14ac:dyDescent="0.25">
      <c r="B65">
        <v>11101</v>
      </c>
      <c r="C65" t="s">
        <v>293</v>
      </c>
      <c r="D65" t="s">
        <v>218</v>
      </c>
      <c r="E65">
        <v>42</v>
      </c>
      <c r="F65">
        <v>12</v>
      </c>
      <c r="G65" s="25">
        <v>3511</v>
      </c>
      <c r="H65" s="25">
        <v>3511</v>
      </c>
      <c r="I65" s="25">
        <v>11704</v>
      </c>
      <c r="J65">
        <v>76.349999999999994</v>
      </c>
      <c r="K65" s="26">
        <v>2007.31</v>
      </c>
      <c r="L65">
        <v>0.56999999999999995</v>
      </c>
      <c r="M65">
        <v>0.19</v>
      </c>
      <c r="N65">
        <v>6.58</v>
      </c>
      <c r="O65">
        <v>0.6</v>
      </c>
      <c r="P65" s="29">
        <f t="shared" si="0"/>
        <v>0</v>
      </c>
      <c r="Q65">
        <v>41</v>
      </c>
      <c r="R65">
        <v>48</v>
      </c>
      <c r="S65">
        <v>8</v>
      </c>
      <c r="T65" s="27" t="s">
        <v>89</v>
      </c>
      <c r="U65" s="27" t="s">
        <v>119</v>
      </c>
    </row>
    <row r="66" spans="1:21" x14ac:dyDescent="0.25">
      <c r="B66">
        <v>11102</v>
      </c>
      <c r="C66" t="s">
        <v>294</v>
      </c>
      <c r="D66" t="s">
        <v>218</v>
      </c>
      <c r="E66">
        <v>40</v>
      </c>
      <c r="F66">
        <v>12</v>
      </c>
      <c r="G66" s="25">
        <v>2251</v>
      </c>
      <c r="H66" s="25">
        <v>2251</v>
      </c>
      <c r="I66" s="25">
        <v>6918</v>
      </c>
      <c r="J66">
        <v>47.38</v>
      </c>
      <c r="K66" s="26">
        <v>1476.65</v>
      </c>
      <c r="L66">
        <v>0.66</v>
      </c>
      <c r="M66">
        <v>0.19</v>
      </c>
      <c r="N66">
        <v>8.32</v>
      </c>
      <c r="O66">
        <v>0.6</v>
      </c>
      <c r="P66" s="29">
        <f t="shared" si="0"/>
        <v>0</v>
      </c>
      <c r="Q66">
        <v>28</v>
      </c>
      <c r="R66">
        <v>49</v>
      </c>
      <c r="S66">
        <v>8</v>
      </c>
      <c r="T66" s="27" t="s">
        <v>89</v>
      </c>
      <c r="U66" s="27" t="s">
        <v>121</v>
      </c>
    </row>
    <row r="67" spans="1:21" x14ac:dyDescent="0.25">
      <c r="B67">
        <v>11103</v>
      </c>
      <c r="C67" t="s">
        <v>295</v>
      </c>
      <c r="D67" t="s">
        <v>218</v>
      </c>
      <c r="E67">
        <v>34</v>
      </c>
      <c r="F67">
        <v>12</v>
      </c>
      <c r="G67" s="25">
        <v>3014</v>
      </c>
      <c r="H67" s="25">
        <v>3014</v>
      </c>
      <c r="I67" s="25">
        <v>7350</v>
      </c>
      <c r="J67">
        <v>59.23</v>
      </c>
      <c r="K67" s="26">
        <v>1638.04</v>
      </c>
      <c r="L67">
        <v>0.54</v>
      </c>
      <c r="M67">
        <v>0.19</v>
      </c>
      <c r="N67">
        <v>5.22</v>
      </c>
      <c r="O67">
        <v>0.6</v>
      </c>
      <c r="P67" s="29">
        <f t="shared" si="0"/>
        <v>0</v>
      </c>
      <c r="Q67">
        <v>29</v>
      </c>
      <c r="R67">
        <v>50</v>
      </c>
      <c r="S67">
        <v>8</v>
      </c>
      <c r="T67" s="27" t="s">
        <v>89</v>
      </c>
      <c r="U67" s="27" t="s">
        <v>123</v>
      </c>
    </row>
    <row r="68" spans="1:21" x14ac:dyDescent="0.25">
      <c r="B68">
        <v>11104</v>
      </c>
      <c r="C68" t="s">
        <v>301</v>
      </c>
      <c r="D68" t="s">
        <v>218</v>
      </c>
      <c r="E68">
        <v>40</v>
      </c>
      <c r="F68">
        <v>12</v>
      </c>
      <c r="G68" s="25">
        <v>1983</v>
      </c>
      <c r="H68" s="25">
        <v>1971</v>
      </c>
      <c r="I68" s="25">
        <v>6188</v>
      </c>
      <c r="J68">
        <v>42.38</v>
      </c>
      <c r="K68" s="26">
        <v>1111.5999999999999</v>
      </c>
      <c r="L68">
        <v>0.56000000000000005</v>
      </c>
      <c r="M68">
        <v>0.17</v>
      </c>
      <c r="N68">
        <v>4.4400000000000004</v>
      </c>
      <c r="O68">
        <v>0.6</v>
      </c>
      <c r="P68" s="29">
        <f t="shared" si="0"/>
        <v>0</v>
      </c>
      <c r="Q68">
        <v>23</v>
      </c>
      <c r="R68">
        <v>2</v>
      </c>
      <c r="S68">
        <v>8</v>
      </c>
      <c r="T68" s="27" t="s">
        <v>8</v>
      </c>
      <c r="U68" s="27" t="s">
        <v>13</v>
      </c>
    </row>
    <row r="69" spans="1:21" x14ac:dyDescent="0.25">
      <c r="B69">
        <v>11105</v>
      </c>
      <c r="C69" t="s">
        <v>302</v>
      </c>
      <c r="D69" t="s">
        <v>218</v>
      </c>
      <c r="E69">
        <v>47</v>
      </c>
      <c r="F69">
        <v>9</v>
      </c>
      <c r="G69" s="25">
        <v>1923</v>
      </c>
      <c r="H69" s="25">
        <v>1923</v>
      </c>
      <c r="I69" s="25">
        <v>5138</v>
      </c>
      <c r="J69">
        <v>40.04</v>
      </c>
      <c r="K69" s="26">
        <v>1079.8699999999999</v>
      </c>
      <c r="L69">
        <v>0.56000000000000005</v>
      </c>
      <c r="M69">
        <v>0.19</v>
      </c>
      <c r="N69">
        <v>5.6</v>
      </c>
      <c r="O69">
        <v>0.6</v>
      </c>
      <c r="P69" s="29">
        <f t="shared" si="0"/>
        <v>0</v>
      </c>
      <c r="Q69">
        <v>42</v>
      </c>
      <c r="R69">
        <v>3</v>
      </c>
      <c r="S69">
        <v>8</v>
      </c>
      <c r="T69" s="27" t="s">
        <v>8</v>
      </c>
      <c r="U69" s="27" t="s">
        <v>17</v>
      </c>
    </row>
    <row r="70" spans="1:21" x14ac:dyDescent="0.25">
      <c r="B70">
        <v>11106</v>
      </c>
      <c r="C70" t="s">
        <v>303</v>
      </c>
      <c r="D70" t="s">
        <v>218</v>
      </c>
      <c r="E70">
        <v>43</v>
      </c>
      <c r="F70">
        <v>12</v>
      </c>
      <c r="G70" s="25">
        <v>3189</v>
      </c>
      <c r="H70" s="25">
        <v>3189</v>
      </c>
      <c r="I70" s="25">
        <v>8482</v>
      </c>
      <c r="J70">
        <v>54.04</v>
      </c>
      <c r="K70" s="26">
        <v>1769.56</v>
      </c>
      <c r="L70">
        <v>0.55000000000000004</v>
      </c>
      <c r="M70">
        <v>0.19</v>
      </c>
      <c r="N70">
        <v>4.42</v>
      </c>
      <c r="O70">
        <v>0.6</v>
      </c>
      <c r="P70" s="29">
        <f t="shared" ref="P70:P92" si="1">+B70-U70</f>
        <v>0</v>
      </c>
      <c r="Q70">
        <v>30</v>
      </c>
      <c r="R70">
        <v>4</v>
      </c>
      <c r="S70">
        <v>8</v>
      </c>
      <c r="T70" s="27" t="s">
        <v>8</v>
      </c>
      <c r="U70" s="27" t="s">
        <v>19</v>
      </c>
    </row>
    <row r="71" spans="1:21" x14ac:dyDescent="0.25">
      <c r="B71">
        <v>11107</v>
      </c>
      <c r="C71" t="s">
        <v>304</v>
      </c>
      <c r="D71" t="s">
        <v>218</v>
      </c>
      <c r="E71">
        <v>40</v>
      </c>
      <c r="F71">
        <v>12</v>
      </c>
      <c r="G71" s="25">
        <v>1924</v>
      </c>
      <c r="H71" s="25">
        <v>1924</v>
      </c>
      <c r="I71" s="25">
        <v>4406</v>
      </c>
      <c r="J71">
        <v>30.18</v>
      </c>
      <c r="K71" s="26">
        <v>1099.8399999999999</v>
      </c>
      <c r="L71">
        <v>0.56999999999999995</v>
      </c>
      <c r="M71">
        <v>0.19</v>
      </c>
      <c r="N71">
        <v>5.6</v>
      </c>
      <c r="O71">
        <v>0.6</v>
      </c>
      <c r="P71" s="29">
        <f t="shared" si="1"/>
        <v>0</v>
      </c>
      <c r="Q71">
        <v>7</v>
      </c>
      <c r="R71">
        <v>5</v>
      </c>
      <c r="S71">
        <v>8</v>
      </c>
      <c r="T71" s="27" t="s">
        <v>8</v>
      </c>
      <c r="U71" s="27" t="s">
        <v>22</v>
      </c>
    </row>
    <row r="72" spans="1:21" x14ac:dyDescent="0.25">
      <c r="B72">
        <v>11108</v>
      </c>
      <c r="C72" t="s">
        <v>305</v>
      </c>
      <c r="D72" t="s">
        <v>218</v>
      </c>
      <c r="E72">
        <v>39</v>
      </c>
      <c r="F72">
        <v>12</v>
      </c>
      <c r="G72" s="25">
        <v>2736</v>
      </c>
      <c r="H72" s="25">
        <v>2736</v>
      </c>
      <c r="I72" s="25">
        <v>6977</v>
      </c>
      <c r="J72">
        <v>49.01</v>
      </c>
      <c r="K72" s="26">
        <v>1741.8</v>
      </c>
      <c r="L72">
        <v>0.64</v>
      </c>
      <c r="M72">
        <v>0.19</v>
      </c>
      <c r="N72">
        <v>9.48</v>
      </c>
      <c r="O72">
        <v>0.6</v>
      </c>
      <c r="P72" s="29">
        <f t="shared" si="1"/>
        <v>0</v>
      </c>
      <c r="Q72">
        <v>31</v>
      </c>
      <c r="R72">
        <v>6</v>
      </c>
      <c r="S72">
        <v>8</v>
      </c>
      <c r="T72" s="27" t="s">
        <v>8</v>
      </c>
      <c r="U72" s="27" t="s">
        <v>24</v>
      </c>
    </row>
    <row r="73" spans="1:21" x14ac:dyDescent="0.25">
      <c r="A73" t="s">
        <v>8</v>
      </c>
      <c r="B73">
        <v>11109</v>
      </c>
      <c r="C73" t="s">
        <v>306</v>
      </c>
      <c r="D73" t="s">
        <v>218</v>
      </c>
      <c r="E73">
        <v>60</v>
      </c>
      <c r="F73">
        <v>12</v>
      </c>
      <c r="G73" s="25">
        <v>3533</v>
      </c>
      <c r="H73" s="25">
        <v>3533</v>
      </c>
      <c r="I73" s="25">
        <v>11085</v>
      </c>
      <c r="J73">
        <v>50.62</v>
      </c>
      <c r="K73" s="26">
        <v>1961.08</v>
      </c>
      <c r="L73">
        <v>0.56000000000000005</v>
      </c>
      <c r="M73">
        <v>0.19</v>
      </c>
      <c r="N73">
        <v>5.99</v>
      </c>
      <c r="O73">
        <v>0.6</v>
      </c>
      <c r="P73" s="29">
        <f t="shared" si="1"/>
        <v>0</v>
      </c>
      <c r="Q73">
        <v>60</v>
      </c>
      <c r="R73">
        <v>7</v>
      </c>
      <c r="S73">
        <v>8</v>
      </c>
      <c r="T73" s="27" t="s">
        <v>8</v>
      </c>
      <c r="U73" s="27" t="s">
        <v>26</v>
      </c>
    </row>
    <row r="74" spans="1:21" x14ac:dyDescent="0.25">
      <c r="B74">
        <v>11110</v>
      </c>
      <c r="C74" t="s">
        <v>300</v>
      </c>
      <c r="D74" t="s">
        <v>230</v>
      </c>
      <c r="E74">
        <v>90</v>
      </c>
      <c r="F74">
        <v>12</v>
      </c>
      <c r="G74" s="25">
        <v>6666</v>
      </c>
      <c r="H74" s="25">
        <v>6648</v>
      </c>
      <c r="I74" s="25">
        <v>23681</v>
      </c>
      <c r="J74">
        <v>72.09</v>
      </c>
      <c r="K74" s="26">
        <v>4637.09</v>
      </c>
      <c r="L74">
        <v>0.7</v>
      </c>
      <c r="M74">
        <v>0.19</v>
      </c>
      <c r="N74">
        <v>21.61</v>
      </c>
      <c r="O74">
        <v>0.6</v>
      </c>
      <c r="P74" s="29">
        <f t="shared" si="1"/>
        <v>0</v>
      </c>
      <c r="Q74">
        <v>68</v>
      </c>
      <c r="R74">
        <v>8</v>
      </c>
      <c r="S74">
        <v>8</v>
      </c>
      <c r="T74" s="27" t="s">
        <v>8</v>
      </c>
      <c r="U74" s="27" t="s">
        <v>28</v>
      </c>
    </row>
    <row r="75" spans="1:21" x14ac:dyDescent="0.25">
      <c r="B75">
        <v>11111</v>
      </c>
      <c r="C75" t="s">
        <v>307</v>
      </c>
      <c r="D75" t="s">
        <v>218</v>
      </c>
      <c r="E75">
        <v>36</v>
      </c>
      <c r="F75">
        <v>12</v>
      </c>
      <c r="G75" s="25">
        <v>3521</v>
      </c>
      <c r="H75" s="25">
        <v>3471</v>
      </c>
      <c r="I75" s="25">
        <v>9932</v>
      </c>
      <c r="J75">
        <v>75.59</v>
      </c>
      <c r="K75" s="26">
        <v>1777.15</v>
      </c>
      <c r="L75">
        <v>0.51</v>
      </c>
      <c r="M75">
        <v>0.19</v>
      </c>
      <c r="N75">
        <v>6.84</v>
      </c>
      <c r="O75">
        <v>0.6</v>
      </c>
      <c r="P75" s="29">
        <f t="shared" si="1"/>
        <v>0</v>
      </c>
      <c r="Q75">
        <v>43</v>
      </c>
      <c r="R75">
        <v>9</v>
      </c>
      <c r="S75">
        <v>8</v>
      </c>
      <c r="T75" s="27" t="s">
        <v>8</v>
      </c>
      <c r="U75" s="27" t="s">
        <v>31</v>
      </c>
    </row>
    <row r="76" spans="1:21" x14ac:dyDescent="0.25">
      <c r="B76">
        <v>11112</v>
      </c>
      <c r="C76" t="s">
        <v>308</v>
      </c>
      <c r="D76" t="s">
        <v>218</v>
      </c>
      <c r="E76">
        <v>36</v>
      </c>
      <c r="F76">
        <v>9</v>
      </c>
      <c r="G76" s="25">
        <v>4394</v>
      </c>
      <c r="H76" s="25">
        <v>4391</v>
      </c>
      <c r="I76" s="25">
        <v>9260</v>
      </c>
      <c r="J76">
        <v>94.22</v>
      </c>
      <c r="K76" s="26">
        <v>2000.57</v>
      </c>
      <c r="L76">
        <v>0.46</v>
      </c>
      <c r="M76">
        <v>0.19</v>
      </c>
      <c r="N76">
        <v>3.35</v>
      </c>
      <c r="O76">
        <v>0.6</v>
      </c>
      <c r="P76" s="29">
        <f t="shared" si="1"/>
        <v>0</v>
      </c>
      <c r="Q76">
        <v>54</v>
      </c>
      <c r="R76">
        <v>10</v>
      </c>
      <c r="S76">
        <v>8</v>
      </c>
      <c r="T76" s="27" t="s">
        <v>8</v>
      </c>
      <c r="U76" s="27" t="s">
        <v>33</v>
      </c>
    </row>
    <row r="77" spans="1:21" x14ac:dyDescent="0.25">
      <c r="B77">
        <v>11446</v>
      </c>
      <c r="C77" t="s">
        <v>258</v>
      </c>
      <c r="D77" t="s">
        <v>226</v>
      </c>
      <c r="E77">
        <v>139</v>
      </c>
      <c r="F77">
        <v>12</v>
      </c>
      <c r="G77" s="25">
        <v>10745</v>
      </c>
      <c r="H77" s="25">
        <v>10704</v>
      </c>
      <c r="I77" s="25">
        <v>35658</v>
      </c>
      <c r="J77">
        <v>70.28</v>
      </c>
      <c r="K77" s="26">
        <v>8659.5300000000007</v>
      </c>
      <c r="L77">
        <v>0.81</v>
      </c>
      <c r="M77">
        <v>0.19</v>
      </c>
      <c r="N77">
        <v>8.9700000000000006</v>
      </c>
      <c r="O77">
        <v>0.8</v>
      </c>
      <c r="P77" s="29">
        <f t="shared" si="1"/>
        <v>0</v>
      </c>
      <c r="Q77">
        <v>77</v>
      </c>
      <c r="R77">
        <v>86</v>
      </c>
      <c r="S77">
        <v>8</v>
      </c>
      <c r="T77" s="27" t="s">
        <v>162</v>
      </c>
      <c r="U77" s="27" t="s">
        <v>200</v>
      </c>
    </row>
    <row r="78" spans="1:21" x14ac:dyDescent="0.25">
      <c r="B78">
        <v>11447</v>
      </c>
      <c r="C78" t="s">
        <v>271</v>
      </c>
      <c r="D78" t="s">
        <v>226</v>
      </c>
      <c r="E78">
        <v>60</v>
      </c>
      <c r="F78">
        <v>12</v>
      </c>
      <c r="G78" s="25">
        <v>5178</v>
      </c>
      <c r="H78" s="25">
        <v>5178</v>
      </c>
      <c r="I78" s="25">
        <v>15410</v>
      </c>
      <c r="J78">
        <v>70.37</v>
      </c>
      <c r="K78" s="26">
        <v>3646.95</v>
      </c>
      <c r="L78">
        <v>0.7</v>
      </c>
      <c r="M78">
        <v>0.19</v>
      </c>
      <c r="N78">
        <v>6.41</v>
      </c>
      <c r="O78">
        <v>0.8</v>
      </c>
      <c r="P78" s="29">
        <f t="shared" si="1"/>
        <v>0</v>
      </c>
      <c r="Q78">
        <v>61</v>
      </c>
      <c r="R78">
        <v>32</v>
      </c>
      <c r="S78">
        <v>8</v>
      </c>
      <c r="T78" s="27" t="s">
        <v>58</v>
      </c>
      <c r="U78" s="27" t="s">
        <v>82</v>
      </c>
    </row>
    <row r="79" spans="1:21" x14ac:dyDescent="0.25">
      <c r="B79">
        <v>11448</v>
      </c>
      <c r="C79" t="s">
        <v>279</v>
      </c>
      <c r="D79" t="s">
        <v>226</v>
      </c>
      <c r="E79">
        <v>283</v>
      </c>
      <c r="F79">
        <v>12</v>
      </c>
      <c r="G79" s="25">
        <v>15868</v>
      </c>
      <c r="H79" s="25">
        <v>15868</v>
      </c>
      <c r="I79" s="25">
        <v>63012</v>
      </c>
      <c r="J79">
        <v>61</v>
      </c>
      <c r="K79" s="26">
        <v>24258</v>
      </c>
      <c r="L79">
        <v>1.53</v>
      </c>
      <c r="M79">
        <v>0.19</v>
      </c>
      <c r="N79">
        <v>36.68</v>
      </c>
      <c r="O79">
        <v>0.8</v>
      </c>
      <c r="P79" s="29">
        <f t="shared" si="1"/>
        <v>0</v>
      </c>
      <c r="Q79">
        <v>81</v>
      </c>
      <c r="R79">
        <v>57</v>
      </c>
      <c r="S79">
        <v>8</v>
      </c>
      <c r="T79" s="27" t="s">
        <v>129</v>
      </c>
      <c r="U79" s="27" t="s">
        <v>138</v>
      </c>
    </row>
    <row r="80" spans="1:21" x14ac:dyDescent="0.25">
      <c r="B80">
        <v>11450</v>
      </c>
      <c r="C80" t="s">
        <v>299</v>
      </c>
      <c r="D80" t="s">
        <v>254</v>
      </c>
      <c r="E80">
        <v>240</v>
      </c>
      <c r="F80">
        <v>12</v>
      </c>
      <c r="G80" s="25">
        <v>14099</v>
      </c>
      <c r="H80" s="25">
        <v>14099</v>
      </c>
      <c r="I80" s="25">
        <v>51780</v>
      </c>
      <c r="J80">
        <v>59.11</v>
      </c>
      <c r="K80" s="26">
        <v>17337.5</v>
      </c>
      <c r="L80">
        <v>1.23</v>
      </c>
      <c r="M80">
        <v>0.19</v>
      </c>
      <c r="N80">
        <v>36.68</v>
      </c>
      <c r="O80">
        <v>1</v>
      </c>
      <c r="P80" s="29">
        <f t="shared" si="1"/>
        <v>0</v>
      </c>
      <c r="Q80">
        <v>82</v>
      </c>
      <c r="R80">
        <v>51</v>
      </c>
      <c r="S80">
        <v>8</v>
      </c>
      <c r="T80" s="27" t="s">
        <v>89</v>
      </c>
      <c r="U80" s="27" t="s">
        <v>125</v>
      </c>
    </row>
    <row r="81" spans="2:21" x14ac:dyDescent="0.25">
      <c r="B81">
        <v>11451</v>
      </c>
      <c r="C81" t="s">
        <v>310</v>
      </c>
      <c r="D81" t="s">
        <v>226</v>
      </c>
      <c r="E81">
        <v>118</v>
      </c>
      <c r="F81">
        <v>12</v>
      </c>
      <c r="G81" s="25">
        <v>9214</v>
      </c>
      <c r="H81" s="25">
        <v>9214</v>
      </c>
      <c r="I81" s="25">
        <v>29826</v>
      </c>
      <c r="J81">
        <v>69.25</v>
      </c>
      <c r="K81" s="26">
        <v>6864.15</v>
      </c>
      <c r="L81">
        <v>0.74</v>
      </c>
      <c r="M81">
        <v>0.19</v>
      </c>
      <c r="N81">
        <v>31.52</v>
      </c>
      <c r="O81">
        <v>0.8</v>
      </c>
      <c r="P81" s="29">
        <f t="shared" si="1"/>
        <v>0</v>
      </c>
      <c r="Q81">
        <v>74</v>
      </c>
      <c r="R81">
        <v>11</v>
      </c>
      <c r="S81">
        <v>8</v>
      </c>
      <c r="T81" s="27" t="s">
        <v>8</v>
      </c>
      <c r="U81" s="27" t="s">
        <v>35</v>
      </c>
    </row>
    <row r="82" spans="2:21" x14ac:dyDescent="0.25">
      <c r="B82">
        <v>14133</v>
      </c>
      <c r="C82" t="s">
        <v>267</v>
      </c>
      <c r="D82" t="s">
        <v>218</v>
      </c>
      <c r="E82">
        <v>38</v>
      </c>
      <c r="F82">
        <v>12</v>
      </c>
      <c r="G82" s="25">
        <v>3921</v>
      </c>
      <c r="H82" s="25">
        <v>3921</v>
      </c>
      <c r="I82" s="25">
        <v>10023</v>
      </c>
      <c r="J82">
        <v>72.260000000000005</v>
      </c>
      <c r="K82" s="26">
        <v>2239.7399999999998</v>
      </c>
      <c r="L82">
        <v>0.56999999999999995</v>
      </c>
      <c r="M82">
        <v>0.19</v>
      </c>
      <c r="N82">
        <v>5.65</v>
      </c>
      <c r="O82">
        <v>0.6</v>
      </c>
      <c r="P82" s="29">
        <f t="shared" si="1"/>
        <v>0</v>
      </c>
      <c r="Q82">
        <v>44</v>
      </c>
      <c r="R82">
        <v>33</v>
      </c>
      <c r="S82">
        <v>8</v>
      </c>
      <c r="T82" s="27" t="s">
        <v>58</v>
      </c>
      <c r="U82" s="27" t="s">
        <v>85</v>
      </c>
    </row>
    <row r="83" spans="2:21" x14ac:dyDescent="0.25">
      <c r="B83">
        <v>21323</v>
      </c>
      <c r="C83" t="s">
        <v>296</v>
      </c>
      <c r="D83" t="s">
        <v>218</v>
      </c>
      <c r="E83">
        <v>46</v>
      </c>
      <c r="F83">
        <v>12</v>
      </c>
      <c r="G83" s="25">
        <v>3522</v>
      </c>
      <c r="H83" s="25">
        <v>3522</v>
      </c>
      <c r="I83" s="25">
        <v>8907</v>
      </c>
      <c r="J83">
        <v>53.05</v>
      </c>
      <c r="K83" s="26">
        <v>2108.42</v>
      </c>
      <c r="L83">
        <v>0.6</v>
      </c>
      <c r="M83">
        <v>0.19</v>
      </c>
      <c r="N83">
        <v>5.01</v>
      </c>
      <c r="O83">
        <v>0.6</v>
      </c>
      <c r="P83" s="29">
        <f t="shared" si="1"/>
        <v>0</v>
      </c>
      <c r="Q83">
        <v>1</v>
      </c>
      <c r="R83">
        <v>52</v>
      </c>
      <c r="S83">
        <v>8</v>
      </c>
      <c r="T83" s="27" t="s">
        <v>89</v>
      </c>
      <c r="U83" s="27" t="s">
        <v>127</v>
      </c>
    </row>
    <row r="84" spans="2:21" x14ac:dyDescent="0.25">
      <c r="B84">
        <v>21356</v>
      </c>
      <c r="C84" t="s">
        <v>276</v>
      </c>
      <c r="D84" t="s">
        <v>224</v>
      </c>
      <c r="E84">
        <v>28</v>
      </c>
      <c r="F84">
        <v>12</v>
      </c>
      <c r="G84" s="25">
        <v>2116</v>
      </c>
      <c r="H84" s="25">
        <v>2116</v>
      </c>
      <c r="I84" s="25">
        <v>5631</v>
      </c>
      <c r="J84">
        <v>55.1</v>
      </c>
      <c r="K84" s="26">
        <v>1039.31</v>
      </c>
      <c r="L84">
        <v>0.49</v>
      </c>
      <c r="M84">
        <v>0.19</v>
      </c>
      <c r="N84">
        <v>7.4</v>
      </c>
      <c r="O84">
        <v>0.6</v>
      </c>
      <c r="P84" s="29">
        <f t="shared" si="1"/>
        <v>0</v>
      </c>
      <c r="Q84">
        <v>15</v>
      </c>
      <c r="R84">
        <v>58</v>
      </c>
      <c r="S84">
        <v>8</v>
      </c>
      <c r="T84" s="27" t="s">
        <v>129</v>
      </c>
      <c r="U84" s="27" t="s">
        <v>140</v>
      </c>
    </row>
    <row r="85" spans="2:21" x14ac:dyDescent="0.25">
      <c r="B85">
        <v>23367</v>
      </c>
      <c r="C85" t="s">
        <v>234</v>
      </c>
      <c r="D85" t="s">
        <v>218</v>
      </c>
      <c r="E85">
        <v>46</v>
      </c>
      <c r="F85">
        <v>12</v>
      </c>
      <c r="G85" s="25">
        <v>3046</v>
      </c>
      <c r="H85" s="25">
        <v>3046</v>
      </c>
      <c r="I85" s="25">
        <v>10456</v>
      </c>
      <c r="J85">
        <v>62.28</v>
      </c>
      <c r="K85" s="26">
        <v>2552.12</v>
      </c>
      <c r="L85">
        <v>0.84</v>
      </c>
      <c r="M85">
        <v>0.19</v>
      </c>
      <c r="N85">
        <v>7.69</v>
      </c>
      <c r="O85">
        <v>0.6</v>
      </c>
      <c r="P85" s="29">
        <f t="shared" si="1"/>
        <v>0</v>
      </c>
      <c r="Q85">
        <v>32</v>
      </c>
      <c r="R85">
        <v>67</v>
      </c>
      <c r="S85">
        <v>8</v>
      </c>
      <c r="T85" s="27" t="s">
        <v>149</v>
      </c>
      <c r="U85" s="27" t="s">
        <v>160</v>
      </c>
    </row>
    <row r="86" spans="2:21" x14ac:dyDescent="0.25">
      <c r="B86">
        <v>25058</v>
      </c>
      <c r="C86" t="s">
        <v>251</v>
      </c>
      <c r="D86" t="s">
        <v>224</v>
      </c>
      <c r="E86">
        <v>30</v>
      </c>
      <c r="F86">
        <v>12</v>
      </c>
      <c r="G86" s="25">
        <v>2046</v>
      </c>
      <c r="H86" s="25">
        <v>2043</v>
      </c>
      <c r="I86" s="25">
        <v>6121</v>
      </c>
      <c r="J86">
        <v>55.9</v>
      </c>
      <c r="K86" s="26">
        <v>1178.1600000000001</v>
      </c>
      <c r="L86">
        <v>0.57999999999999996</v>
      </c>
      <c r="M86">
        <v>0.19</v>
      </c>
      <c r="N86">
        <v>5.12</v>
      </c>
      <c r="O86">
        <v>0.6</v>
      </c>
      <c r="P86" s="29">
        <f t="shared" si="1"/>
        <v>0</v>
      </c>
      <c r="Q86">
        <v>8</v>
      </c>
      <c r="R86">
        <v>87</v>
      </c>
      <c r="S86">
        <v>8</v>
      </c>
      <c r="T86" s="27" t="s">
        <v>162</v>
      </c>
      <c r="U86" s="27" t="s">
        <v>202</v>
      </c>
    </row>
    <row r="87" spans="2:21" x14ac:dyDescent="0.25">
      <c r="B87">
        <v>25059</v>
      </c>
      <c r="C87" t="s">
        <v>252</v>
      </c>
      <c r="D87" t="s">
        <v>224</v>
      </c>
      <c r="E87">
        <v>30</v>
      </c>
      <c r="F87">
        <v>12</v>
      </c>
      <c r="G87" s="25">
        <v>1257</v>
      </c>
      <c r="H87" s="25">
        <v>1256</v>
      </c>
      <c r="I87" s="25">
        <v>4195</v>
      </c>
      <c r="J87">
        <v>38.31</v>
      </c>
      <c r="K87">
        <v>798.04</v>
      </c>
      <c r="L87">
        <v>0.64</v>
      </c>
      <c r="M87">
        <v>0.19</v>
      </c>
      <c r="N87">
        <v>5.6</v>
      </c>
      <c r="O87">
        <v>0.6</v>
      </c>
      <c r="P87" s="29">
        <f t="shared" si="1"/>
        <v>0</v>
      </c>
      <c r="Q87">
        <v>9</v>
      </c>
      <c r="R87">
        <v>88</v>
      </c>
      <c r="S87">
        <v>8</v>
      </c>
      <c r="T87" s="27" t="s">
        <v>162</v>
      </c>
      <c r="U87" s="27" t="s">
        <v>204</v>
      </c>
    </row>
    <row r="88" spans="2:21" x14ac:dyDescent="0.25">
      <c r="B88">
        <v>28778</v>
      </c>
      <c r="C88" t="s">
        <v>277</v>
      </c>
      <c r="D88" t="s">
        <v>224</v>
      </c>
      <c r="E88">
        <v>23</v>
      </c>
      <c r="F88">
        <v>12</v>
      </c>
      <c r="G88" s="25">
        <v>1697</v>
      </c>
      <c r="H88" s="25">
        <v>1697</v>
      </c>
      <c r="I88" s="25">
        <v>3631</v>
      </c>
      <c r="J88">
        <v>43.25</v>
      </c>
      <c r="K88">
        <v>824</v>
      </c>
      <c r="L88">
        <v>0.49</v>
      </c>
      <c r="M88">
        <v>0.2</v>
      </c>
      <c r="N88">
        <v>4.4400000000000004</v>
      </c>
      <c r="O88">
        <v>0.6</v>
      </c>
      <c r="P88" s="29">
        <f t="shared" si="1"/>
        <v>0</v>
      </c>
      <c r="Q88">
        <v>3</v>
      </c>
      <c r="R88">
        <v>59</v>
      </c>
      <c r="S88">
        <v>8</v>
      </c>
      <c r="T88" s="27" t="s">
        <v>129</v>
      </c>
      <c r="U88" s="27" t="s">
        <v>143</v>
      </c>
    </row>
    <row r="89" spans="2:21" x14ac:dyDescent="0.25">
      <c r="B89">
        <v>28811</v>
      </c>
      <c r="C89" t="s">
        <v>275</v>
      </c>
      <c r="D89" t="s">
        <v>218</v>
      </c>
      <c r="E89">
        <v>30</v>
      </c>
      <c r="F89">
        <v>12</v>
      </c>
      <c r="G89" s="25">
        <v>1790</v>
      </c>
      <c r="H89" s="25">
        <v>1790</v>
      </c>
      <c r="I89" s="25">
        <v>5971</v>
      </c>
      <c r="J89">
        <v>54.53</v>
      </c>
      <c r="K89" s="26">
        <v>1140.74</v>
      </c>
      <c r="L89">
        <v>0.64</v>
      </c>
      <c r="M89">
        <v>0.19</v>
      </c>
      <c r="N89">
        <v>7.37</v>
      </c>
      <c r="O89">
        <v>0.6</v>
      </c>
      <c r="P89" s="29">
        <f t="shared" si="1"/>
        <v>0</v>
      </c>
      <c r="Q89">
        <v>24</v>
      </c>
      <c r="R89">
        <v>60</v>
      </c>
      <c r="S89">
        <v>8</v>
      </c>
      <c r="T89" s="27" t="s">
        <v>129</v>
      </c>
      <c r="U89" s="27" t="s">
        <v>145</v>
      </c>
    </row>
    <row r="90" spans="2:21" x14ac:dyDescent="0.25">
      <c r="B90">
        <v>28815</v>
      </c>
      <c r="C90" t="s">
        <v>278</v>
      </c>
      <c r="D90" t="s">
        <v>224</v>
      </c>
      <c r="E90">
        <v>30</v>
      </c>
      <c r="F90">
        <v>12</v>
      </c>
      <c r="G90" s="25">
        <v>1707</v>
      </c>
      <c r="H90" s="25">
        <v>1707</v>
      </c>
      <c r="I90" s="25">
        <v>4480</v>
      </c>
      <c r="J90">
        <v>40.909999999999997</v>
      </c>
      <c r="K90">
        <v>996.22</v>
      </c>
      <c r="L90">
        <v>0.57999999999999996</v>
      </c>
      <c r="M90">
        <v>0.19</v>
      </c>
      <c r="N90">
        <v>6.58</v>
      </c>
      <c r="O90">
        <v>0.6</v>
      </c>
      <c r="P90" s="29">
        <f t="shared" si="1"/>
        <v>0</v>
      </c>
      <c r="Q90">
        <v>25</v>
      </c>
      <c r="R90">
        <v>61</v>
      </c>
      <c r="S90">
        <v>8</v>
      </c>
      <c r="T90" s="27" t="s">
        <v>129</v>
      </c>
      <c r="U90" s="27" t="s">
        <v>147</v>
      </c>
    </row>
    <row r="91" spans="2:21" x14ac:dyDescent="0.25">
      <c r="B91">
        <v>28861</v>
      </c>
      <c r="C91" t="s">
        <v>268</v>
      </c>
      <c r="D91" t="s">
        <v>218</v>
      </c>
      <c r="E91">
        <v>30</v>
      </c>
      <c r="F91">
        <v>12</v>
      </c>
      <c r="G91" s="25">
        <v>2632</v>
      </c>
      <c r="H91" s="25">
        <v>2632</v>
      </c>
      <c r="I91" s="25">
        <v>7252</v>
      </c>
      <c r="J91">
        <v>66.23</v>
      </c>
      <c r="K91" s="26">
        <v>1439.44</v>
      </c>
      <c r="L91">
        <v>0.55000000000000004</v>
      </c>
      <c r="M91">
        <v>0.19</v>
      </c>
      <c r="N91">
        <v>8.26</v>
      </c>
      <c r="O91">
        <v>0.6</v>
      </c>
      <c r="P91" s="29">
        <f t="shared" si="1"/>
        <v>0</v>
      </c>
      <c r="Q91">
        <v>16</v>
      </c>
      <c r="R91">
        <v>34</v>
      </c>
      <c r="S91">
        <v>8</v>
      </c>
      <c r="T91" s="27" t="s">
        <v>58</v>
      </c>
      <c r="U91" s="27" t="s">
        <v>87</v>
      </c>
    </row>
    <row r="92" spans="2:21" x14ac:dyDescent="0.25">
      <c r="B92">
        <v>40840</v>
      </c>
      <c r="C92" t="s">
        <v>309</v>
      </c>
      <c r="D92" t="s">
        <v>224</v>
      </c>
      <c r="E92">
        <v>25</v>
      </c>
      <c r="F92">
        <v>12</v>
      </c>
      <c r="G92" s="25">
        <v>1156</v>
      </c>
      <c r="H92" s="25">
        <v>1110</v>
      </c>
      <c r="I92" s="25">
        <v>3525</v>
      </c>
      <c r="J92">
        <v>38.630000000000003</v>
      </c>
      <c r="K92">
        <v>615.97</v>
      </c>
      <c r="L92">
        <v>0.55000000000000004</v>
      </c>
      <c r="M92">
        <v>0.19</v>
      </c>
      <c r="N92">
        <v>6.81</v>
      </c>
      <c r="O92">
        <v>0.6</v>
      </c>
      <c r="P92" s="29">
        <f t="shared" si="1"/>
        <v>0</v>
      </c>
      <c r="Q92">
        <v>4</v>
      </c>
      <c r="R92">
        <v>12</v>
      </c>
      <c r="S92">
        <v>8</v>
      </c>
      <c r="T92" s="27" t="s">
        <v>8</v>
      </c>
      <c r="U92" s="27" t="s">
        <v>38</v>
      </c>
    </row>
  </sheetData>
  <sortState xmlns:xlrd2="http://schemas.microsoft.com/office/spreadsheetml/2017/richdata2" ref="A5:O91">
    <sortCondition ref="B5:B9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1650-F714-42F6-A1EC-1FAC1519D9E8}">
  <dimension ref="A1:U92"/>
  <sheetViews>
    <sheetView workbookViewId="0">
      <selection activeCell="Q1" sqref="Q1:U1048576"/>
    </sheetView>
  </sheetViews>
  <sheetFormatPr defaultRowHeight="13.8" x14ac:dyDescent="0.25"/>
  <cols>
    <col min="11" max="11" width="9.796875" customWidth="1"/>
    <col min="16" max="16" width="8.796875" style="28"/>
  </cols>
  <sheetData>
    <row r="1" spans="1:21" x14ac:dyDescent="0.25">
      <c r="A1" t="s">
        <v>212</v>
      </c>
      <c r="B1" t="s">
        <v>315</v>
      </c>
      <c r="C1" t="s">
        <v>213</v>
      </c>
      <c r="D1" t="s">
        <v>4</v>
      </c>
      <c r="E1" t="s">
        <v>214</v>
      </c>
      <c r="F1" t="s">
        <v>316</v>
      </c>
      <c r="G1" t="s">
        <v>316</v>
      </c>
      <c r="H1" t="s">
        <v>316</v>
      </c>
      <c r="I1" t="s">
        <v>320</v>
      </c>
      <c r="J1" t="s">
        <v>321</v>
      </c>
      <c r="K1" t="s">
        <v>323</v>
      </c>
      <c r="L1" t="s">
        <v>215</v>
      </c>
      <c r="M1" t="s">
        <v>325</v>
      </c>
      <c r="N1" t="s">
        <v>326</v>
      </c>
      <c r="O1" t="s">
        <v>216</v>
      </c>
    </row>
    <row r="2" spans="1:21" x14ac:dyDescent="0.25">
      <c r="F2" t="s">
        <v>317</v>
      </c>
      <c r="G2" t="s">
        <v>318</v>
      </c>
      <c r="H2" t="s">
        <v>319</v>
      </c>
      <c r="I2" t="s">
        <v>314</v>
      </c>
      <c r="J2" t="s">
        <v>322</v>
      </c>
      <c r="K2" t="s">
        <v>324</v>
      </c>
      <c r="M2" t="s">
        <v>324</v>
      </c>
      <c r="N2" t="s">
        <v>324</v>
      </c>
    </row>
    <row r="4" spans="1:21" x14ac:dyDescent="0.25">
      <c r="A4" t="s">
        <v>327</v>
      </c>
    </row>
    <row r="5" spans="1:21" x14ac:dyDescent="0.25">
      <c r="A5" t="s">
        <v>162</v>
      </c>
      <c r="B5">
        <v>10671</v>
      </c>
      <c r="C5" t="s">
        <v>236</v>
      </c>
      <c r="D5" t="s">
        <v>237</v>
      </c>
      <c r="E5" s="25">
        <v>1134</v>
      </c>
      <c r="F5">
        <v>12</v>
      </c>
      <c r="G5" s="25">
        <v>74050</v>
      </c>
      <c r="H5" s="25">
        <v>74045</v>
      </c>
      <c r="I5" s="25">
        <v>397854</v>
      </c>
      <c r="J5">
        <v>96.12</v>
      </c>
      <c r="K5" s="26">
        <v>171537</v>
      </c>
      <c r="L5">
        <v>2.3199999999999998</v>
      </c>
      <c r="M5">
        <v>0.19</v>
      </c>
      <c r="N5">
        <v>64.59</v>
      </c>
      <c r="O5">
        <v>1.6</v>
      </c>
      <c r="P5" s="29">
        <f>+B5-U5</f>
        <v>0</v>
      </c>
      <c r="Q5">
        <v>87</v>
      </c>
      <c r="R5">
        <v>68</v>
      </c>
      <c r="S5">
        <v>8</v>
      </c>
      <c r="T5" s="27" t="s">
        <v>162</v>
      </c>
      <c r="U5" s="27" t="s">
        <v>163</v>
      </c>
    </row>
    <row r="6" spans="1:21" x14ac:dyDescent="0.25">
      <c r="B6">
        <v>10704</v>
      </c>
      <c r="C6" t="s">
        <v>235</v>
      </c>
      <c r="D6" t="s">
        <v>228</v>
      </c>
      <c r="E6">
        <v>342</v>
      </c>
      <c r="F6">
        <v>12</v>
      </c>
      <c r="G6" s="25">
        <v>23875</v>
      </c>
      <c r="H6" s="25">
        <v>23769</v>
      </c>
      <c r="I6" s="25">
        <v>103837</v>
      </c>
      <c r="J6">
        <v>83.18</v>
      </c>
      <c r="K6" s="26">
        <v>33993.599999999999</v>
      </c>
      <c r="L6">
        <v>1.43</v>
      </c>
      <c r="M6">
        <v>0.19</v>
      </c>
      <c r="N6">
        <v>56.27</v>
      </c>
      <c r="O6">
        <v>1.2</v>
      </c>
      <c r="P6" s="29">
        <f t="shared" ref="P6:P69" si="0">+B6-U6</f>
        <v>0</v>
      </c>
      <c r="Q6">
        <v>83</v>
      </c>
      <c r="R6">
        <v>62</v>
      </c>
      <c r="S6">
        <v>8</v>
      </c>
      <c r="T6" s="27" t="s">
        <v>149</v>
      </c>
      <c r="U6" s="27" t="s">
        <v>150</v>
      </c>
    </row>
    <row r="7" spans="1:21" x14ac:dyDescent="0.25">
      <c r="B7">
        <v>10705</v>
      </c>
      <c r="C7" t="s">
        <v>272</v>
      </c>
      <c r="D7" t="s">
        <v>228</v>
      </c>
      <c r="E7">
        <v>541</v>
      </c>
      <c r="F7">
        <v>12</v>
      </c>
      <c r="G7" s="25">
        <v>38130</v>
      </c>
      <c r="H7" s="25">
        <v>38097</v>
      </c>
      <c r="I7" s="25">
        <v>160034</v>
      </c>
      <c r="J7">
        <v>81.040000000000006</v>
      </c>
      <c r="K7" s="26">
        <v>58855.6</v>
      </c>
      <c r="L7">
        <v>1.54</v>
      </c>
      <c r="M7">
        <v>0.19</v>
      </c>
      <c r="N7">
        <v>36.68</v>
      </c>
      <c r="O7">
        <v>1.2</v>
      </c>
      <c r="P7" s="29">
        <f t="shared" si="0"/>
        <v>0</v>
      </c>
      <c r="Q7">
        <v>84</v>
      </c>
      <c r="R7">
        <v>21</v>
      </c>
      <c r="S7">
        <v>8</v>
      </c>
      <c r="T7" s="27" t="s">
        <v>58</v>
      </c>
      <c r="U7" s="27" t="s">
        <v>59</v>
      </c>
    </row>
    <row r="8" spans="1:21" x14ac:dyDescent="0.25">
      <c r="B8">
        <v>10706</v>
      </c>
      <c r="C8" t="s">
        <v>281</v>
      </c>
      <c r="D8" t="s">
        <v>228</v>
      </c>
      <c r="E8">
        <v>390</v>
      </c>
      <c r="F8">
        <v>12</v>
      </c>
      <c r="G8" s="25">
        <v>25629</v>
      </c>
      <c r="H8" s="25">
        <v>25041</v>
      </c>
      <c r="I8" s="25">
        <v>123565</v>
      </c>
      <c r="J8">
        <v>86.8</v>
      </c>
      <c r="K8" s="26">
        <v>38671.1</v>
      </c>
      <c r="L8">
        <v>1.54</v>
      </c>
      <c r="M8">
        <v>0.19</v>
      </c>
      <c r="N8">
        <v>36.68</v>
      </c>
      <c r="O8">
        <v>1.2</v>
      </c>
      <c r="P8" s="29">
        <f t="shared" si="0"/>
        <v>0</v>
      </c>
      <c r="Q8">
        <v>85</v>
      </c>
      <c r="R8">
        <v>53</v>
      </c>
      <c r="S8">
        <v>8</v>
      </c>
      <c r="T8" s="27" t="s">
        <v>129</v>
      </c>
      <c r="U8" s="27" t="s">
        <v>130</v>
      </c>
    </row>
    <row r="9" spans="1:21" x14ac:dyDescent="0.25">
      <c r="A9" t="s">
        <v>89</v>
      </c>
      <c r="B9">
        <v>10710</v>
      </c>
      <c r="C9" t="s">
        <v>282</v>
      </c>
      <c r="D9" t="s">
        <v>237</v>
      </c>
      <c r="E9">
        <v>915</v>
      </c>
      <c r="F9">
        <v>12</v>
      </c>
      <c r="G9" s="25">
        <v>46757</v>
      </c>
      <c r="H9" s="25">
        <v>46687</v>
      </c>
      <c r="I9" s="25">
        <v>275723</v>
      </c>
      <c r="J9">
        <v>82.56</v>
      </c>
      <c r="K9" s="26">
        <v>92770.8</v>
      </c>
      <c r="L9">
        <v>1.99</v>
      </c>
      <c r="M9">
        <v>0.19</v>
      </c>
      <c r="N9">
        <v>47.61</v>
      </c>
      <c r="O9">
        <v>1.6</v>
      </c>
      <c r="P9" s="29">
        <f t="shared" si="0"/>
        <v>0</v>
      </c>
      <c r="Q9">
        <v>88</v>
      </c>
      <c r="R9">
        <v>35</v>
      </c>
      <c r="S9">
        <v>8</v>
      </c>
      <c r="T9" s="27" t="s">
        <v>89</v>
      </c>
      <c r="U9" s="27" t="s">
        <v>90</v>
      </c>
    </row>
    <row r="10" spans="1:21" x14ac:dyDescent="0.25">
      <c r="B10">
        <v>10711</v>
      </c>
      <c r="C10" t="s">
        <v>311</v>
      </c>
      <c r="D10" t="s">
        <v>228</v>
      </c>
      <c r="E10">
        <v>372</v>
      </c>
      <c r="F10">
        <v>12</v>
      </c>
      <c r="G10" s="25">
        <v>25993</v>
      </c>
      <c r="H10" s="25">
        <v>25993</v>
      </c>
      <c r="I10" s="25">
        <v>109195</v>
      </c>
      <c r="J10">
        <v>80.42</v>
      </c>
      <c r="K10" s="26">
        <v>36070.800000000003</v>
      </c>
      <c r="L10">
        <v>1.39</v>
      </c>
      <c r="M10">
        <v>0.19</v>
      </c>
      <c r="N10">
        <v>46.95</v>
      </c>
      <c r="O10">
        <v>1.2</v>
      </c>
      <c r="P10" s="29">
        <f t="shared" si="0"/>
        <v>0</v>
      </c>
      <c r="Q10">
        <v>86</v>
      </c>
      <c r="R10">
        <v>1</v>
      </c>
      <c r="S10">
        <v>8</v>
      </c>
      <c r="T10" s="27" t="s">
        <v>8</v>
      </c>
      <c r="U10" s="27" t="s">
        <v>9</v>
      </c>
    </row>
    <row r="11" spans="1:21" x14ac:dyDescent="0.25">
      <c r="A11" t="s">
        <v>149</v>
      </c>
      <c r="B11">
        <v>10991</v>
      </c>
      <c r="C11" t="s">
        <v>229</v>
      </c>
      <c r="D11" t="s">
        <v>230</v>
      </c>
      <c r="E11">
        <v>91</v>
      </c>
      <c r="F11">
        <v>12</v>
      </c>
      <c r="G11" s="25">
        <v>4841</v>
      </c>
      <c r="H11" s="25">
        <v>4471</v>
      </c>
      <c r="I11" s="25">
        <v>18438</v>
      </c>
      <c r="J11">
        <v>55.51</v>
      </c>
      <c r="K11" s="26">
        <v>3475.8</v>
      </c>
      <c r="L11">
        <v>0.78</v>
      </c>
      <c r="M11">
        <v>0.19</v>
      </c>
      <c r="N11">
        <v>9.48</v>
      </c>
      <c r="O11">
        <v>0.6</v>
      </c>
      <c r="P11" s="29">
        <f t="shared" si="0"/>
        <v>0</v>
      </c>
      <c r="Q11">
        <v>62</v>
      </c>
      <c r="R11">
        <v>63</v>
      </c>
      <c r="S11">
        <v>8</v>
      </c>
      <c r="T11" s="27" t="s">
        <v>149</v>
      </c>
      <c r="U11" s="27" t="s">
        <v>152</v>
      </c>
    </row>
    <row r="12" spans="1:21" x14ac:dyDescent="0.25">
      <c r="B12">
        <v>10992</v>
      </c>
      <c r="C12" t="s">
        <v>232</v>
      </c>
      <c r="D12" t="s">
        <v>218</v>
      </c>
      <c r="E12">
        <v>40</v>
      </c>
      <c r="F12">
        <v>12</v>
      </c>
      <c r="G12" s="25">
        <v>2936</v>
      </c>
      <c r="H12" s="25">
        <v>2889</v>
      </c>
      <c r="I12" s="25">
        <v>9980</v>
      </c>
      <c r="J12">
        <v>68.36</v>
      </c>
      <c r="K12" s="26">
        <v>2044.93</v>
      </c>
      <c r="L12">
        <v>0.71</v>
      </c>
      <c r="M12">
        <v>0.19</v>
      </c>
      <c r="N12">
        <v>7.37</v>
      </c>
      <c r="O12">
        <v>0.6</v>
      </c>
      <c r="P12" s="29">
        <f t="shared" si="0"/>
        <v>0</v>
      </c>
      <c r="Q12">
        <v>46</v>
      </c>
      <c r="R12">
        <v>64</v>
      </c>
      <c r="S12">
        <v>8</v>
      </c>
      <c r="T12" s="27" t="s">
        <v>149</v>
      </c>
      <c r="U12" s="27" t="s">
        <v>154</v>
      </c>
    </row>
    <row r="13" spans="1:21" x14ac:dyDescent="0.25">
      <c r="B13">
        <v>10993</v>
      </c>
      <c r="C13" t="s">
        <v>231</v>
      </c>
      <c r="D13" t="s">
        <v>230</v>
      </c>
      <c r="E13">
        <v>104</v>
      </c>
      <c r="F13">
        <v>12</v>
      </c>
      <c r="G13" s="25">
        <v>6969</v>
      </c>
      <c r="H13" s="25">
        <v>6969</v>
      </c>
      <c r="I13" s="25">
        <v>26897</v>
      </c>
      <c r="J13">
        <v>70.86</v>
      </c>
      <c r="K13" s="26">
        <v>5637.46</v>
      </c>
      <c r="L13">
        <v>0.81</v>
      </c>
      <c r="M13">
        <v>0.19</v>
      </c>
      <c r="N13">
        <v>9.1</v>
      </c>
      <c r="O13">
        <v>0.6</v>
      </c>
      <c r="P13" s="29">
        <f t="shared" si="0"/>
        <v>0</v>
      </c>
      <c r="Q13">
        <v>69</v>
      </c>
      <c r="R13">
        <v>65</v>
      </c>
      <c r="S13">
        <v>8</v>
      </c>
      <c r="T13" s="27" t="s">
        <v>149</v>
      </c>
      <c r="U13" s="27" t="s">
        <v>156</v>
      </c>
    </row>
    <row r="14" spans="1:21" x14ac:dyDescent="0.25">
      <c r="B14">
        <v>10994</v>
      </c>
      <c r="C14" t="s">
        <v>233</v>
      </c>
      <c r="D14" t="s">
        <v>218</v>
      </c>
      <c r="E14">
        <v>40</v>
      </c>
      <c r="F14">
        <v>12</v>
      </c>
      <c r="G14" s="25">
        <v>3730</v>
      </c>
      <c r="H14" s="25">
        <v>3719</v>
      </c>
      <c r="I14" s="25">
        <v>14366</v>
      </c>
      <c r="J14">
        <v>98.4</v>
      </c>
      <c r="K14" s="26">
        <v>2483.94</v>
      </c>
      <c r="L14">
        <v>0.67</v>
      </c>
      <c r="M14">
        <v>0.19</v>
      </c>
      <c r="N14">
        <v>5.99</v>
      </c>
      <c r="O14">
        <v>0.6</v>
      </c>
      <c r="P14" s="29">
        <f t="shared" si="0"/>
        <v>0</v>
      </c>
      <c r="Q14">
        <v>47</v>
      </c>
      <c r="R14">
        <v>66</v>
      </c>
      <c r="S14">
        <v>8</v>
      </c>
      <c r="T14" s="27" t="s">
        <v>149</v>
      </c>
      <c r="U14" s="27" t="s">
        <v>158</v>
      </c>
    </row>
    <row r="15" spans="1:21" x14ac:dyDescent="0.25">
      <c r="B15">
        <v>11013</v>
      </c>
      <c r="C15" t="s">
        <v>238</v>
      </c>
      <c r="D15" t="s">
        <v>218</v>
      </c>
      <c r="E15">
        <v>52</v>
      </c>
      <c r="F15">
        <v>12</v>
      </c>
      <c r="G15" s="25">
        <v>5211</v>
      </c>
      <c r="H15" s="25">
        <v>5156</v>
      </c>
      <c r="I15" s="25">
        <v>18458</v>
      </c>
      <c r="J15">
        <v>97.25</v>
      </c>
      <c r="K15" s="26">
        <v>3408.39</v>
      </c>
      <c r="L15">
        <v>0.66</v>
      </c>
      <c r="M15">
        <v>0.19</v>
      </c>
      <c r="N15">
        <v>9.48</v>
      </c>
      <c r="O15">
        <v>0.6</v>
      </c>
      <c r="P15" s="29">
        <f t="shared" si="0"/>
        <v>0</v>
      </c>
      <c r="Q15">
        <v>55</v>
      </c>
      <c r="R15">
        <v>69</v>
      </c>
      <c r="S15">
        <v>8</v>
      </c>
      <c r="T15" s="27" t="s">
        <v>162</v>
      </c>
      <c r="U15" s="27" t="s">
        <v>166</v>
      </c>
    </row>
    <row r="16" spans="1:21" x14ac:dyDescent="0.25">
      <c r="B16">
        <v>11014</v>
      </c>
      <c r="C16" t="s">
        <v>239</v>
      </c>
      <c r="D16" t="s">
        <v>218</v>
      </c>
      <c r="E16">
        <v>60</v>
      </c>
      <c r="F16">
        <v>12</v>
      </c>
      <c r="G16" s="25">
        <v>4483</v>
      </c>
      <c r="H16" s="25">
        <v>4483</v>
      </c>
      <c r="I16" s="25">
        <v>15671</v>
      </c>
      <c r="J16">
        <v>71.56</v>
      </c>
      <c r="K16" s="26">
        <v>2819.27</v>
      </c>
      <c r="L16">
        <v>0.63</v>
      </c>
      <c r="M16">
        <v>0.19</v>
      </c>
      <c r="N16">
        <v>6.81</v>
      </c>
      <c r="O16">
        <v>0.6</v>
      </c>
      <c r="P16" s="29">
        <f t="shared" si="0"/>
        <v>0</v>
      </c>
      <c r="Q16">
        <v>56</v>
      </c>
      <c r="R16">
        <v>70</v>
      </c>
      <c r="S16">
        <v>8</v>
      </c>
      <c r="T16" s="27" t="s">
        <v>162</v>
      </c>
      <c r="U16" s="27" t="s">
        <v>168</v>
      </c>
    </row>
    <row r="17" spans="1:21" x14ac:dyDescent="0.25">
      <c r="B17">
        <v>11015</v>
      </c>
      <c r="C17" t="s">
        <v>253</v>
      </c>
      <c r="D17" t="s">
        <v>254</v>
      </c>
      <c r="E17">
        <v>199</v>
      </c>
      <c r="F17">
        <v>12</v>
      </c>
      <c r="G17" s="25">
        <v>19447</v>
      </c>
      <c r="H17" s="25">
        <v>19447</v>
      </c>
      <c r="I17" s="25">
        <v>94242</v>
      </c>
      <c r="J17">
        <v>129.75</v>
      </c>
      <c r="K17" s="26">
        <v>23444.400000000001</v>
      </c>
      <c r="L17">
        <v>1.21</v>
      </c>
      <c r="M17">
        <v>0.19</v>
      </c>
      <c r="N17">
        <v>36.68</v>
      </c>
      <c r="O17">
        <v>1</v>
      </c>
      <c r="P17" s="29">
        <f t="shared" si="0"/>
        <v>0</v>
      </c>
      <c r="Q17">
        <v>78</v>
      </c>
      <c r="R17">
        <v>71</v>
      </c>
      <c r="S17">
        <v>8</v>
      </c>
      <c r="T17" s="27" t="s">
        <v>162</v>
      </c>
      <c r="U17" s="27" t="s">
        <v>170</v>
      </c>
    </row>
    <row r="18" spans="1:21" x14ac:dyDescent="0.25">
      <c r="B18">
        <v>11016</v>
      </c>
      <c r="C18" t="s">
        <v>250</v>
      </c>
      <c r="D18" t="s">
        <v>224</v>
      </c>
      <c r="E18">
        <v>8</v>
      </c>
      <c r="F18">
        <v>3</v>
      </c>
      <c r="G18">
        <v>433</v>
      </c>
      <c r="H18">
        <v>433</v>
      </c>
      <c r="I18" s="25">
        <v>4422</v>
      </c>
      <c r="J18">
        <v>600.82000000000005</v>
      </c>
      <c r="K18">
        <v>289.87</v>
      </c>
      <c r="L18">
        <v>0.67</v>
      </c>
      <c r="M18">
        <v>0.32</v>
      </c>
      <c r="N18">
        <v>1.9</v>
      </c>
      <c r="O18">
        <v>0.6</v>
      </c>
      <c r="P18" s="29">
        <f t="shared" si="0"/>
        <v>0</v>
      </c>
      <c r="Q18">
        <v>1</v>
      </c>
      <c r="R18">
        <v>72</v>
      </c>
      <c r="S18">
        <v>8</v>
      </c>
      <c r="T18" s="27" t="s">
        <v>162</v>
      </c>
      <c r="U18" s="27" t="s">
        <v>172</v>
      </c>
    </row>
    <row r="19" spans="1:21" x14ac:dyDescent="0.25">
      <c r="B19">
        <v>11017</v>
      </c>
      <c r="C19" t="s">
        <v>240</v>
      </c>
      <c r="D19" t="s">
        <v>218</v>
      </c>
      <c r="E19">
        <v>40</v>
      </c>
      <c r="F19">
        <v>12</v>
      </c>
      <c r="G19" s="25">
        <v>3907</v>
      </c>
      <c r="H19" s="25">
        <v>3907</v>
      </c>
      <c r="I19" s="25">
        <v>13681</v>
      </c>
      <c r="J19">
        <v>93.71</v>
      </c>
      <c r="K19" s="26">
        <v>2520.54</v>
      </c>
      <c r="L19">
        <v>0.65</v>
      </c>
      <c r="M19">
        <v>0.19</v>
      </c>
      <c r="N19">
        <v>7.4</v>
      </c>
      <c r="O19">
        <v>0.6</v>
      </c>
      <c r="P19" s="29">
        <f t="shared" si="0"/>
        <v>0</v>
      </c>
      <c r="Q19">
        <v>48</v>
      </c>
      <c r="R19">
        <v>73</v>
      </c>
      <c r="S19">
        <v>8</v>
      </c>
      <c r="T19" s="27" t="s">
        <v>162</v>
      </c>
      <c r="U19" s="27" t="s">
        <v>174</v>
      </c>
    </row>
    <row r="20" spans="1:21" x14ac:dyDescent="0.25">
      <c r="B20">
        <v>11018</v>
      </c>
      <c r="C20" t="s">
        <v>255</v>
      </c>
      <c r="D20" t="s">
        <v>226</v>
      </c>
      <c r="E20">
        <v>120</v>
      </c>
      <c r="F20">
        <v>12</v>
      </c>
      <c r="G20" s="25">
        <v>11377</v>
      </c>
      <c r="H20" s="25">
        <v>10905</v>
      </c>
      <c r="I20" s="25">
        <v>41139</v>
      </c>
      <c r="J20">
        <v>93.92</v>
      </c>
      <c r="K20" s="26">
        <v>8961.34</v>
      </c>
      <c r="L20">
        <v>0.82</v>
      </c>
      <c r="M20">
        <v>0.19</v>
      </c>
      <c r="N20">
        <v>17.27</v>
      </c>
      <c r="O20">
        <v>0.8</v>
      </c>
      <c r="P20" s="29">
        <f t="shared" si="0"/>
        <v>0</v>
      </c>
      <c r="Q20">
        <v>75</v>
      </c>
      <c r="R20">
        <v>74</v>
      </c>
      <c r="S20">
        <v>8</v>
      </c>
      <c r="T20" s="27" t="s">
        <v>162</v>
      </c>
      <c r="U20" s="27" t="s">
        <v>176</v>
      </c>
    </row>
    <row r="21" spans="1:21" x14ac:dyDescent="0.25">
      <c r="B21">
        <v>11019</v>
      </c>
      <c r="C21" t="s">
        <v>241</v>
      </c>
      <c r="D21" t="s">
        <v>218</v>
      </c>
      <c r="E21">
        <v>30</v>
      </c>
      <c r="F21">
        <v>12</v>
      </c>
      <c r="G21" s="25">
        <v>1764</v>
      </c>
      <c r="H21" s="25">
        <v>1764</v>
      </c>
      <c r="I21" s="25">
        <v>5810</v>
      </c>
      <c r="J21">
        <v>53.06</v>
      </c>
      <c r="K21" s="26">
        <v>1227.05</v>
      </c>
      <c r="L21">
        <v>0.7</v>
      </c>
      <c r="M21">
        <v>0.19</v>
      </c>
      <c r="N21">
        <v>7.32</v>
      </c>
      <c r="O21">
        <v>0.6</v>
      </c>
      <c r="P21" s="29">
        <f t="shared" si="0"/>
        <v>0</v>
      </c>
      <c r="Q21">
        <v>17</v>
      </c>
      <c r="R21">
        <v>75</v>
      </c>
      <c r="S21">
        <v>8</v>
      </c>
      <c r="T21" s="27" t="s">
        <v>162</v>
      </c>
      <c r="U21" s="27" t="s">
        <v>178</v>
      </c>
    </row>
    <row r="22" spans="1:21" x14ac:dyDescent="0.25">
      <c r="B22">
        <v>11020</v>
      </c>
      <c r="C22" t="s">
        <v>242</v>
      </c>
      <c r="D22" t="s">
        <v>218</v>
      </c>
      <c r="E22">
        <v>36</v>
      </c>
      <c r="F22">
        <v>12</v>
      </c>
      <c r="G22" s="25">
        <v>2347</v>
      </c>
      <c r="H22" s="25">
        <v>2313</v>
      </c>
      <c r="I22" s="25">
        <v>8301</v>
      </c>
      <c r="J22">
        <v>63.17</v>
      </c>
      <c r="K22" s="26">
        <v>1350.18</v>
      </c>
      <c r="L22">
        <v>0.57999999999999996</v>
      </c>
      <c r="M22">
        <v>0.19</v>
      </c>
      <c r="N22">
        <v>7.93</v>
      </c>
      <c r="O22">
        <v>0.6</v>
      </c>
      <c r="P22" s="29">
        <f t="shared" si="0"/>
        <v>0</v>
      </c>
      <c r="Q22">
        <v>18</v>
      </c>
      <c r="R22">
        <v>76</v>
      </c>
      <c r="S22">
        <v>8</v>
      </c>
      <c r="T22" s="27" t="s">
        <v>162</v>
      </c>
      <c r="U22" s="27" t="s">
        <v>180</v>
      </c>
    </row>
    <row r="23" spans="1:21" x14ac:dyDescent="0.25">
      <c r="B23">
        <v>11021</v>
      </c>
      <c r="C23" t="s">
        <v>243</v>
      </c>
      <c r="D23" t="s">
        <v>218</v>
      </c>
      <c r="E23">
        <v>36</v>
      </c>
      <c r="F23">
        <v>12</v>
      </c>
      <c r="G23" s="25">
        <v>3364</v>
      </c>
      <c r="H23" s="25">
        <v>3339</v>
      </c>
      <c r="I23" s="25">
        <v>9962</v>
      </c>
      <c r="J23">
        <v>75.81</v>
      </c>
      <c r="K23" s="26">
        <v>2126.71</v>
      </c>
      <c r="L23">
        <v>0.64</v>
      </c>
      <c r="M23">
        <v>0.19</v>
      </c>
      <c r="N23">
        <v>5.56</v>
      </c>
      <c r="O23">
        <v>0.6</v>
      </c>
      <c r="P23" s="29">
        <f t="shared" si="0"/>
        <v>0</v>
      </c>
      <c r="Q23">
        <v>33</v>
      </c>
      <c r="R23">
        <v>77</v>
      </c>
      <c r="S23">
        <v>8</v>
      </c>
      <c r="T23" s="27" t="s">
        <v>162</v>
      </c>
      <c r="U23" s="27" t="s">
        <v>182</v>
      </c>
    </row>
    <row r="24" spans="1:21" x14ac:dyDescent="0.25">
      <c r="B24">
        <v>11022</v>
      </c>
      <c r="C24" t="s">
        <v>244</v>
      </c>
      <c r="D24" t="s">
        <v>218</v>
      </c>
      <c r="E24">
        <v>55</v>
      </c>
      <c r="F24">
        <v>12</v>
      </c>
      <c r="G24" s="25">
        <v>4605</v>
      </c>
      <c r="H24" s="25">
        <v>4605</v>
      </c>
      <c r="I24" s="25">
        <v>15280</v>
      </c>
      <c r="J24">
        <v>76.11</v>
      </c>
      <c r="K24" s="26">
        <v>2971.75</v>
      </c>
      <c r="L24">
        <v>0.65</v>
      </c>
      <c r="M24">
        <v>0.19</v>
      </c>
      <c r="N24">
        <v>9.1</v>
      </c>
      <c r="O24">
        <v>0.6</v>
      </c>
      <c r="P24" s="29">
        <f t="shared" si="0"/>
        <v>0</v>
      </c>
      <c r="Q24">
        <v>57</v>
      </c>
      <c r="R24">
        <v>78</v>
      </c>
      <c r="S24">
        <v>8</v>
      </c>
      <c r="T24" s="27" t="s">
        <v>162</v>
      </c>
      <c r="U24" s="27" t="s">
        <v>184</v>
      </c>
    </row>
    <row r="25" spans="1:21" x14ac:dyDescent="0.25">
      <c r="B25">
        <v>11023</v>
      </c>
      <c r="C25" t="s">
        <v>256</v>
      </c>
      <c r="D25" t="s">
        <v>226</v>
      </c>
      <c r="E25">
        <v>114</v>
      </c>
      <c r="F25">
        <v>12</v>
      </c>
      <c r="G25" s="25">
        <v>9645</v>
      </c>
      <c r="H25" s="25">
        <v>9645</v>
      </c>
      <c r="I25" s="25">
        <v>37764</v>
      </c>
      <c r="J25">
        <v>90.76</v>
      </c>
      <c r="K25" s="26">
        <v>9222.84</v>
      </c>
      <c r="L25">
        <v>0.96</v>
      </c>
      <c r="M25">
        <v>0.19</v>
      </c>
      <c r="N25">
        <v>25.62</v>
      </c>
      <c r="O25">
        <v>0.8</v>
      </c>
      <c r="P25" s="29">
        <f t="shared" si="0"/>
        <v>0</v>
      </c>
      <c r="Q25">
        <v>76</v>
      </c>
      <c r="R25">
        <v>79</v>
      </c>
      <c r="S25">
        <v>8</v>
      </c>
      <c r="T25" s="27" t="s">
        <v>162</v>
      </c>
      <c r="U25" s="27" t="s">
        <v>186</v>
      </c>
    </row>
    <row r="26" spans="1:21" x14ac:dyDescent="0.25">
      <c r="B26">
        <v>11024</v>
      </c>
      <c r="C26" t="s">
        <v>245</v>
      </c>
      <c r="D26" t="s">
        <v>218</v>
      </c>
      <c r="E26">
        <v>88</v>
      </c>
      <c r="F26">
        <v>12</v>
      </c>
      <c r="G26" s="25">
        <v>6153</v>
      </c>
      <c r="H26" s="25">
        <v>6152</v>
      </c>
      <c r="I26" s="25">
        <v>20927</v>
      </c>
      <c r="J26">
        <v>65.150000000000006</v>
      </c>
      <c r="K26" s="26">
        <v>3665.41</v>
      </c>
      <c r="L26">
        <v>0.6</v>
      </c>
      <c r="M26">
        <v>0.19</v>
      </c>
      <c r="N26">
        <v>9.39</v>
      </c>
      <c r="O26">
        <v>0.6</v>
      </c>
      <c r="P26" s="29">
        <f t="shared" si="0"/>
        <v>0</v>
      </c>
      <c r="Q26">
        <v>58</v>
      </c>
      <c r="R26">
        <v>80</v>
      </c>
      <c r="S26">
        <v>8</v>
      </c>
      <c r="T26" s="27" t="s">
        <v>162</v>
      </c>
      <c r="U26" s="27" t="s">
        <v>188</v>
      </c>
    </row>
    <row r="27" spans="1:21" x14ac:dyDescent="0.25">
      <c r="B27">
        <v>11025</v>
      </c>
      <c r="C27" t="s">
        <v>257</v>
      </c>
      <c r="D27" t="s">
        <v>226</v>
      </c>
      <c r="E27">
        <v>114</v>
      </c>
      <c r="F27">
        <v>12</v>
      </c>
      <c r="G27" s="25">
        <v>7538</v>
      </c>
      <c r="H27" s="25">
        <v>7538</v>
      </c>
      <c r="I27" s="25">
        <v>28868</v>
      </c>
      <c r="J27">
        <v>69.38</v>
      </c>
      <c r="K27" s="26">
        <v>6314.04</v>
      </c>
      <c r="L27">
        <v>0.84</v>
      </c>
      <c r="M27">
        <v>0.19</v>
      </c>
      <c r="N27">
        <v>9.35</v>
      </c>
      <c r="O27">
        <v>0.8</v>
      </c>
      <c r="P27" s="29">
        <f t="shared" si="0"/>
        <v>0</v>
      </c>
      <c r="Q27">
        <v>70</v>
      </c>
      <c r="R27">
        <v>81</v>
      </c>
      <c r="S27">
        <v>8</v>
      </c>
      <c r="T27" s="27" t="s">
        <v>162</v>
      </c>
      <c r="U27" s="27" t="s">
        <v>190</v>
      </c>
    </row>
    <row r="28" spans="1:21" x14ac:dyDescent="0.25">
      <c r="B28">
        <v>11026</v>
      </c>
      <c r="C28" t="s">
        <v>246</v>
      </c>
      <c r="D28" t="s">
        <v>218</v>
      </c>
      <c r="E28">
        <v>30</v>
      </c>
      <c r="F28">
        <v>12</v>
      </c>
      <c r="G28" s="25">
        <v>2204</v>
      </c>
      <c r="H28" s="25">
        <v>2204</v>
      </c>
      <c r="I28" s="25">
        <v>5955</v>
      </c>
      <c r="J28">
        <v>54.38</v>
      </c>
      <c r="K28" s="26">
        <v>1359</v>
      </c>
      <c r="L28">
        <v>0.62</v>
      </c>
      <c r="M28">
        <v>0.19</v>
      </c>
      <c r="N28">
        <v>7.95</v>
      </c>
      <c r="O28">
        <v>0.6</v>
      </c>
      <c r="P28" s="29">
        <f t="shared" si="0"/>
        <v>0</v>
      </c>
      <c r="Q28">
        <v>10</v>
      </c>
      <c r="R28">
        <v>82</v>
      </c>
      <c r="S28">
        <v>8</v>
      </c>
      <c r="T28" s="27" t="s">
        <v>162</v>
      </c>
      <c r="U28" s="27" t="s">
        <v>192</v>
      </c>
    </row>
    <row r="29" spans="1:21" x14ac:dyDescent="0.25">
      <c r="B29">
        <v>11027</v>
      </c>
      <c r="C29" t="s">
        <v>247</v>
      </c>
      <c r="D29" t="s">
        <v>218</v>
      </c>
      <c r="E29">
        <v>30</v>
      </c>
      <c r="F29">
        <v>12</v>
      </c>
      <c r="G29" s="25">
        <v>1911</v>
      </c>
      <c r="H29" s="25">
        <v>1820</v>
      </c>
      <c r="I29" s="25">
        <v>6657</v>
      </c>
      <c r="J29">
        <v>60.79</v>
      </c>
      <c r="K29" s="26">
        <v>1177.72</v>
      </c>
      <c r="L29">
        <v>0.65</v>
      </c>
      <c r="M29">
        <v>0.19</v>
      </c>
      <c r="N29">
        <v>4.72</v>
      </c>
      <c r="O29">
        <v>0.6</v>
      </c>
      <c r="P29" s="29">
        <f t="shared" si="0"/>
        <v>0</v>
      </c>
      <c r="Q29">
        <v>11</v>
      </c>
      <c r="R29">
        <v>83</v>
      </c>
      <c r="S29">
        <v>8</v>
      </c>
      <c r="T29" s="27" t="s">
        <v>162</v>
      </c>
      <c r="U29" s="27" t="s">
        <v>194</v>
      </c>
    </row>
    <row r="30" spans="1:21" x14ac:dyDescent="0.25">
      <c r="B30">
        <v>11028</v>
      </c>
      <c r="C30" t="s">
        <v>248</v>
      </c>
      <c r="D30" t="s">
        <v>218</v>
      </c>
      <c r="E30">
        <v>36</v>
      </c>
      <c r="F30">
        <v>12</v>
      </c>
      <c r="G30" s="25">
        <v>2436</v>
      </c>
      <c r="H30" s="25">
        <v>2434</v>
      </c>
      <c r="I30" s="25">
        <v>8479</v>
      </c>
      <c r="J30">
        <v>64.53</v>
      </c>
      <c r="K30" s="26">
        <v>1429.01</v>
      </c>
      <c r="L30">
        <v>0.59</v>
      </c>
      <c r="M30">
        <v>0.19</v>
      </c>
      <c r="N30">
        <v>5.42</v>
      </c>
      <c r="O30">
        <v>0.6</v>
      </c>
      <c r="P30" s="29">
        <f t="shared" si="0"/>
        <v>0</v>
      </c>
      <c r="Q30">
        <v>12</v>
      </c>
      <c r="R30">
        <v>84</v>
      </c>
      <c r="S30">
        <v>8</v>
      </c>
      <c r="T30" s="27" t="s">
        <v>162</v>
      </c>
      <c r="U30" s="27" t="s">
        <v>196</v>
      </c>
    </row>
    <row r="31" spans="1:21" x14ac:dyDescent="0.25">
      <c r="B31">
        <v>11029</v>
      </c>
      <c r="C31" t="s">
        <v>249</v>
      </c>
      <c r="D31" t="s">
        <v>218</v>
      </c>
      <c r="E31">
        <v>30</v>
      </c>
      <c r="F31">
        <v>12</v>
      </c>
      <c r="G31" s="25">
        <v>2751</v>
      </c>
      <c r="H31" s="25">
        <v>2749</v>
      </c>
      <c r="I31" s="25">
        <v>8685</v>
      </c>
      <c r="J31">
        <v>79.319999999999993</v>
      </c>
      <c r="K31" s="26">
        <v>1659.62</v>
      </c>
      <c r="L31">
        <v>0.6</v>
      </c>
      <c r="M31">
        <v>0.19</v>
      </c>
      <c r="N31">
        <v>5.12</v>
      </c>
      <c r="O31">
        <v>0.6</v>
      </c>
      <c r="P31" s="29">
        <f t="shared" si="0"/>
        <v>0</v>
      </c>
      <c r="Q31">
        <v>13</v>
      </c>
      <c r="R31">
        <v>85</v>
      </c>
      <c r="S31">
        <v>8</v>
      </c>
      <c r="T31" s="27" t="s">
        <v>162</v>
      </c>
      <c r="U31" s="27" t="s">
        <v>198</v>
      </c>
    </row>
    <row r="32" spans="1:21" x14ac:dyDescent="0.25">
      <c r="A32" t="s">
        <v>58</v>
      </c>
      <c r="B32">
        <v>11030</v>
      </c>
      <c r="C32" t="s">
        <v>259</v>
      </c>
      <c r="D32" t="s">
        <v>218</v>
      </c>
      <c r="E32">
        <v>52</v>
      </c>
      <c r="F32">
        <v>12</v>
      </c>
      <c r="G32" s="25">
        <v>3041</v>
      </c>
      <c r="H32" s="25">
        <v>3041</v>
      </c>
      <c r="I32" s="25">
        <v>11414</v>
      </c>
      <c r="J32">
        <v>60.14</v>
      </c>
      <c r="K32" s="26">
        <v>1863.42</v>
      </c>
      <c r="L32">
        <v>0.61</v>
      </c>
      <c r="M32">
        <v>0.19</v>
      </c>
      <c r="N32">
        <v>5.89</v>
      </c>
      <c r="O32">
        <v>0.6</v>
      </c>
      <c r="P32" s="29">
        <f t="shared" si="0"/>
        <v>0</v>
      </c>
      <c r="Q32">
        <v>26</v>
      </c>
      <c r="R32">
        <v>22</v>
      </c>
      <c r="S32">
        <v>8</v>
      </c>
      <c r="T32" s="27" t="s">
        <v>58</v>
      </c>
      <c r="U32" s="27" t="s">
        <v>62</v>
      </c>
    </row>
    <row r="33" spans="1:21" x14ac:dyDescent="0.25">
      <c r="B33">
        <v>11031</v>
      </c>
      <c r="C33" t="s">
        <v>260</v>
      </c>
      <c r="D33" t="s">
        <v>218</v>
      </c>
      <c r="E33">
        <v>73</v>
      </c>
      <c r="F33">
        <v>12</v>
      </c>
      <c r="G33" s="25">
        <v>4752</v>
      </c>
      <c r="H33" s="25">
        <v>4741</v>
      </c>
      <c r="I33" s="25">
        <v>15116</v>
      </c>
      <c r="J33">
        <v>56.73</v>
      </c>
      <c r="K33" s="26">
        <v>2819</v>
      </c>
      <c r="L33">
        <v>0.59</v>
      </c>
      <c r="M33">
        <v>0.19</v>
      </c>
      <c r="N33">
        <v>5.12</v>
      </c>
      <c r="O33">
        <v>0.6</v>
      </c>
      <c r="P33" s="29">
        <f t="shared" si="0"/>
        <v>0</v>
      </c>
      <c r="Q33">
        <v>59</v>
      </c>
      <c r="R33">
        <v>23</v>
      </c>
      <c r="S33">
        <v>8</v>
      </c>
      <c r="T33" s="27" t="s">
        <v>58</v>
      </c>
      <c r="U33" s="27" t="s">
        <v>64</v>
      </c>
    </row>
    <row r="34" spans="1:21" x14ac:dyDescent="0.25">
      <c r="B34">
        <v>11032</v>
      </c>
      <c r="C34" t="s">
        <v>261</v>
      </c>
      <c r="D34" t="s">
        <v>218</v>
      </c>
      <c r="E34">
        <v>33</v>
      </c>
      <c r="F34">
        <v>12</v>
      </c>
      <c r="G34" s="25">
        <v>3976</v>
      </c>
      <c r="H34" s="25">
        <v>3976</v>
      </c>
      <c r="I34" s="25">
        <v>12338</v>
      </c>
      <c r="J34">
        <v>102.43</v>
      </c>
      <c r="K34" s="26">
        <v>2486.85</v>
      </c>
      <c r="L34">
        <v>0.63</v>
      </c>
      <c r="M34">
        <v>0.19</v>
      </c>
      <c r="N34">
        <v>6.9</v>
      </c>
      <c r="O34">
        <v>0.6</v>
      </c>
      <c r="P34" s="29">
        <f t="shared" si="0"/>
        <v>0</v>
      </c>
      <c r="Q34">
        <v>49</v>
      </c>
      <c r="R34">
        <v>24</v>
      </c>
      <c r="S34">
        <v>8</v>
      </c>
      <c r="T34" s="27" t="s">
        <v>58</v>
      </c>
      <c r="U34" s="27" t="s">
        <v>66</v>
      </c>
    </row>
    <row r="35" spans="1:21" x14ac:dyDescent="0.25">
      <c r="B35">
        <v>11033</v>
      </c>
      <c r="C35" t="s">
        <v>269</v>
      </c>
      <c r="D35" t="s">
        <v>224</v>
      </c>
      <c r="E35">
        <v>30</v>
      </c>
      <c r="F35">
        <v>12</v>
      </c>
      <c r="G35" s="25">
        <v>1169</v>
      </c>
      <c r="H35" s="25">
        <v>1169</v>
      </c>
      <c r="I35" s="25">
        <v>3347</v>
      </c>
      <c r="J35">
        <v>30.57</v>
      </c>
      <c r="K35">
        <v>749.84</v>
      </c>
      <c r="L35">
        <v>0.64</v>
      </c>
      <c r="M35">
        <v>0.19</v>
      </c>
      <c r="N35">
        <v>4.17</v>
      </c>
      <c r="O35">
        <v>0.6</v>
      </c>
      <c r="P35" s="29">
        <f t="shared" si="0"/>
        <v>0</v>
      </c>
      <c r="Q35">
        <v>5</v>
      </c>
      <c r="R35">
        <v>25</v>
      </c>
      <c r="S35">
        <v>8</v>
      </c>
      <c r="T35" s="27" t="s">
        <v>58</v>
      </c>
      <c r="U35" s="27" t="s">
        <v>68</v>
      </c>
    </row>
    <row r="36" spans="1:21" x14ac:dyDescent="0.25">
      <c r="B36">
        <v>11034</v>
      </c>
      <c r="C36" t="s">
        <v>262</v>
      </c>
      <c r="D36" t="s">
        <v>218</v>
      </c>
      <c r="E36">
        <v>32</v>
      </c>
      <c r="F36">
        <v>12</v>
      </c>
      <c r="G36" s="25">
        <v>2652</v>
      </c>
      <c r="H36" s="25">
        <v>2652</v>
      </c>
      <c r="I36" s="25">
        <v>7044</v>
      </c>
      <c r="J36">
        <v>60.31</v>
      </c>
      <c r="K36" s="26">
        <v>1665.03</v>
      </c>
      <c r="L36">
        <v>0.63</v>
      </c>
      <c r="M36">
        <v>0.19</v>
      </c>
      <c r="N36">
        <v>7.04</v>
      </c>
      <c r="O36">
        <v>0.6</v>
      </c>
      <c r="P36" s="29">
        <f t="shared" si="0"/>
        <v>0</v>
      </c>
      <c r="Q36">
        <v>19</v>
      </c>
      <c r="R36">
        <v>26</v>
      </c>
      <c r="S36">
        <v>8</v>
      </c>
      <c r="T36" s="27" t="s">
        <v>58</v>
      </c>
      <c r="U36" s="27" t="s">
        <v>70</v>
      </c>
    </row>
    <row r="37" spans="1:21" x14ac:dyDescent="0.25">
      <c r="B37">
        <v>11035</v>
      </c>
      <c r="C37" t="s">
        <v>263</v>
      </c>
      <c r="D37" t="s">
        <v>218</v>
      </c>
      <c r="E37">
        <v>50</v>
      </c>
      <c r="F37">
        <v>12</v>
      </c>
      <c r="G37" s="25">
        <v>2513</v>
      </c>
      <c r="H37" s="25">
        <v>2512</v>
      </c>
      <c r="I37" s="25">
        <v>8919</v>
      </c>
      <c r="J37">
        <v>48.87</v>
      </c>
      <c r="K37" s="26">
        <v>1598.22</v>
      </c>
      <c r="L37">
        <v>0.64</v>
      </c>
      <c r="M37">
        <v>0.19</v>
      </c>
      <c r="N37">
        <v>7.37</v>
      </c>
      <c r="O37">
        <v>0.6</v>
      </c>
      <c r="P37" s="29">
        <f t="shared" si="0"/>
        <v>0</v>
      </c>
      <c r="Q37">
        <v>27</v>
      </c>
      <c r="R37">
        <v>27</v>
      </c>
      <c r="S37">
        <v>8</v>
      </c>
      <c r="T37" s="27" t="s">
        <v>58</v>
      </c>
      <c r="U37" s="27" t="s">
        <v>72</v>
      </c>
    </row>
    <row r="38" spans="1:21" x14ac:dyDescent="0.25">
      <c r="B38">
        <v>11036</v>
      </c>
      <c r="C38" t="s">
        <v>270</v>
      </c>
      <c r="D38" t="s">
        <v>226</v>
      </c>
      <c r="E38">
        <v>113</v>
      </c>
      <c r="F38">
        <v>12</v>
      </c>
      <c r="G38" s="25">
        <v>8689</v>
      </c>
      <c r="H38" s="25">
        <v>8689</v>
      </c>
      <c r="I38" s="25">
        <v>29498</v>
      </c>
      <c r="J38">
        <v>71.52</v>
      </c>
      <c r="K38" s="26">
        <v>6430.18</v>
      </c>
      <c r="L38">
        <v>0.74</v>
      </c>
      <c r="M38">
        <v>0.19</v>
      </c>
      <c r="N38">
        <v>8.77</v>
      </c>
      <c r="O38">
        <v>0.8</v>
      </c>
      <c r="P38" s="29">
        <f t="shared" si="0"/>
        <v>0</v>
      </c>
      <c r="Q38">
        <v>71</v>
      </c>
      <c r="R38">
        <v>28</v>
      </c>
      <c r="S38">
        <v>8</v>
      </c>
      <c r="T38" s="27" t="s">
        <v>58</v>
      </c>
      <c r="U38" s="27" t="s">
        <v>74</v>
      </c>
    </row>
    <row r="39" spans="1:21" x14ac:dyDescent="0.25">
      <c r="B39">
        <v>11037</v>
      </c>
      <c r="C39" t="s">
        <v>264</v>
      </c>
      <c r="D39" t="s">
        <v>218</v>
      </c>
      <c r="E39">
        <v>50</v>
      </c>
      <c r="F39">
        <v>12</v>
      </c>
      <c r="G39" s="25">
        <v>3750</v>
      </c>
      <c r="H39" s="25">
        <v>3748</v>
      </c>
      <c r="I39" s="25">
        <v>11324</v>
      </c>
      <c r="J39">
        <v>62.05</v>
      </c>
      <c r="K39" s="26">
        <v>1920.25</v>
      </c>
      <c r="L39">
        <v>0.51</v>
      </c>
      <c r="M39">
        <v>0.19</v>
      </c>
      <c r="N39">
        <v>2.83</v>
      </c>
      <c r="O39">
        <v>0.6</v>
      </c>
      <c r="P39" s="29">
        <f t="shared" si="0"/>
        <v>0</v>
      </c>
      <c r="Q39">
        <v>34</v>
      </c>
      <c r="R39">
        <v>29</v>
      </c>
      <c r="S39">
        <v>8</v>
      </c>
      <c r="T39" s="27" t="s">
        <v>58</v>
      </c>
      <c r="U39" s="27" t="s">
        <v>76</v>
      </c>
    </row>
    <row r="40" spans="1:21" x14ac:dyDescent="0.25">
      <c r="B40">
        <v>11038</v>
      </c>
      <c r="C40" t="s">
        <v>265</v>
      </c>
      <c r="D40" t="s">
        <v>218</v>
      </c>
      <c r="E40">
        <v>36</v>
      </c>
      <c r="F40">
        <v>12</v>
      </c>
      <c r="G40" s="25">
        <v>3366</v>
      </c>
      <c r="H40" s="25">
        <v>3361</v>
      </c>
      <c r="I40" s="25">
        <v>10768</v>
      </c>
      <c r="J40">
        <v>81.95</v>
      </c>
      <c r="K40" s="26">
        <v>2123.5</v>
      </c>
      <c r="L40">
        <v>0.63</v>
      </c>
      <c r="M40">
        <v>0.19</v>
      </c>
      <c r="N40">
        <v>7.05</v>
      </c>
      <c r="O40">
        <v>0.6</v>
      </c>
      <c r="P40" s="29">
        <f t="shared" si="0"/>
        <v>0</v>
      </c>
      <c r="Q40">
        <v>35</v>
      </c>
      <c r="R40">
        <v>30</v>
      </c>
      <c r="S40">
        <v>8</v>
      </c>
      <c r="T40" s="27" t="s">
        <v>58</v>
      </c>
      <c r="U40" s="27" t="s">
        <v>78</v>
      </c>
    </row>
    <row r="41" spans="1:21" x14ac:dyDescent="0.25">
      <c r="B41">
        <v>11039</v>
      </c>
      <c r="C41" t="s">
        <v>266</v>
      </c>
      <c r="D41" t="s">
        <v>218</v>
      </c>
      <c r="E41">
        <v>49</v>
      </c>
      <c r="F41">
        <v>12</v>
      </c>
      <c r="G41" s="25">
        <v>4765</v>
      </c>
      <c r="H41" s="25">
        <v>4765</v>
      </c>
      <c r="I41" s="25">
        <v>16176</v>
      </c>
      <c r="J41">
        <v>90.44</v>
      </c>
      <c r="K41" s="26">
        <v>2864.69</v>
      </c>
      <c r="L41">
        <v>0.6</v>
      </c>
      <c r="M41">
        <v>0.19</v>
      </c>
      <c r="N41">
        <v>7.02</v>
      </c>
      <c r="O41">
        <v>0.6</v>
      </c>
      <c r="P41" s="29">
        <f t="shared" si="0"/>
        <v>0</v>
      </c>
      <c r="Q41">
        <v>50</v>
      </c>
      <c r="R41">
        <v>31</v>
      </c>
      <c r="S41">
        <v>8</v>
      </c>
      <c r="T41" s="27" t="s">
        <v>58</v>
      </c>
      <c r="U41" s="27" t="s">
        <v>80</v>
      </c>
    </row>
    <row r="42" spans="1:21" x14ac:dyDescent="0.25">
      <c r="B42">
        <v>11040</v>
      </c>
      <c r="C42" t="s">
        <v>227</v>
      </c>
      <c r="D42" t="s">
        <v>228</v>
      </c>
      <c r="E42">
        <v>285</v>
      </c>
      <c r="F42">
        <v>12</v>
      </c>
      <c r="G42" s="25">
        <v>18935</v>
      </c>
      <c r="H42" s="25">
        <v>18935</v>
      </c>
      <c r="I42" s="25">
        <v>80646</v>
      </c>
      <c r="J42">
        <v>77.53</v>
      </c>
      <c r="K42" s="26">
        <v>24555.9</v>
      </c>
      <c r="L42">
        <v>1.3</v>
      </c>
      <c r="M42">
        <v>0.19</v>
      </c>
      <c r="N42">
        <v>36.68</v>
      </c>
      <c r="O42">
        <v>1.2</v>
      </c>
      <c r="P42" s="29">
        <f t="shared" si="0"/>
        <v>0</v>
      </c>
      <c r="Q42">
        <v>79</v>
      </c>
      <c r="R42">
        <v>13</v>
      </c>
      <c r="S42">
        <v>8</v>
      </c>
      <c r="T42" s="27" t="s">
        <v>41</v>
      </c>
      <c r="U42" s="27" t="s">
        <v>42</v>
      </c>
    </row>
    <row r="43" spans="1:21" x14ac:dyDescent="0.25">
      <c r="A43" t="s">
        <v>41</v>
      </c>
      <c r="B43">
        <v>11041</v>
      </c>
      <c r="C43" t="s">
        <v>217</v>
      </c>
      <c r="D43" t="s">
        <v>218</v>
      </c>
      <c r="E43">
        <v>41</v>
      </c>
      <c r="F43">
        <v>12</v>
      </c>
      <c r="G43" s="25">
        <v>3139</v>
      </c>
      <c r="H43" s="25">
        <v>3139</v>
      </c>
      <c r="I43" s="25">
        <v>9726</v>
      </c>
      <c r="J43">
        <v>64.989999999999995</v>
      </c>
      <c r="K43" s="26">
        <v>1993.89</v>
      </c>
      <c r="L43">
        <v>0.64</v>
      </c>
      <c r="M43">
        <v>0.19</v>
      </c>
      <c r="N43">
        <v>4.75</v>
      </c>
      <c r="O43">
        <v>0.6</v>
      </c>
      <c r="P43" s="29">
        <f t="shared" si="0"/>
        <v>0</v>
      </c>
      <c r="Q43">
        <v>51</v>
      </c>
      <c r="R43">
        <v>14</v>
      </c>
      <c r="S43">
        <v>8</v>
      </c>
      <c r="T43" s="27" t="s">
        <v>41</v>
      </c>
      <c r="U43" s="27" t="s">
        <v>44</v>
      </c>
    </row>
    <row r="44" spans="1:21" x14ac:dyDescent="0.25">
      <c r="B44">
        <v>11042</v>
      </c>
      <c r="C44" t="s">
        <v>280</v>
      </c>
      <c r="D44" t="s">
        <v>226</v>
      </c>
      <c r="E44">
        <v>113</v>
      </c>
      <c r="F44">
        <v>12</v>
      </c>
      <c r="G44" s="25">
        <v>9520</v>
      </c>
      <c r="H44" s="25">
        <v>9520</v>
      </c>
      <c r="I44" s="25">
        <v>32430</v>
      </c>
      <c r="J44">
        <v>78.63</v>
      </c>
      <c r="K44" s="26">
        <v>7211.68</v>
      </c>
      <c r="L44">
        <v>0.76</v>
      </c>
      <c r="M44">
        <v>0.19</v>
      </c>
      <c r="N44">
        <v>19.61</v>
      </c>
      <c r="O44">
        <v>0.8</v>
      </c>
      <c r="P44" s="29">
        <f t="shared" si="0"/>
        <v>0</v>
      </c>
      <c r="Q44">
        <v>72</v>
      </c>
      <c r="R44">
        <v>54</v>
      </c>
      <c r="S44">
        <v>8</v>
      </c>
      <c r="T44" s="27" t="s">
        <v>129</v>
      </c>
      <c r="U44" s="27" t="s">
        <v>132</v>
      </c>
    </row>
    <row r="45" spans="1:21" x14ac:dyDescent="0.25">
      <c r="B45">
        <v>11043</v>
      </c>
      <c r="C45" t="s">
        <v>219</v>
      </c>
      <c r="D45" t="s">
        <v>218</v>
      </c>
      <c r="E45">
        <v>74</v>
      </c>
      <c r="F45">
        <v>12</v>
      </c>
      <c r="G45" s="25">
        <v>6011</v>
      </c>
      <c r="H45" s="25">
        <v>6011</v>
      </c>
      <c r="I45" s="25">
        <v>16998</v>
      </c>
      <c r="J45">
        <v>62.93</v>
      </c>
      <c r="K45" s="26">
        <v>3357.01</v>
      </c>
      <c r="L45">
        <v>0.56000000000000005</v>
      </c>
      <c r="M45">
        <v>0.19</v>
      </c>
      <c r="N45">
        <v>6.56</v>
      </c>
      <c r="O45">
        <v>0.6</v>
      </c>
      <c r="P45" s="29">
        <f t="shared" si="0"/>
        <v>0</v>
      </c>
      <c r="Q45">
        <v>63</v>
      </c>
      <c r="R45">
        <v>15</v>
      </c>
      <c r="S45">
        <v>8</v>
      </c>
      <c r="T45" s="27" t="s">
        <v>41</v>
      </c>
      <c r="U45" s="27" t="s">
        <v>46</v>
      </c>
    </row>
    <row r="46" spans="1:21" x14ac:dyDescent="0.25">
      <c r="A46" t="s">
        <v>129</v>
      </c>
      <c r="B46">
        <v>11044</v>
      </c>
      <c r="C46" t="s">
        <v>273</v>
      </c>
      <c r="D46" t="s">
        <v>218</v>
      </c>
      <c r="E46">
        <v>36</v>
      </c>
      <c r="F46">
        <v>12</v>
      </c>
      <c r="G46" s="25">
        <v>1941</v>
      </c>
      <c r="H46" s="25">
        <v>1941</v>
      </c>
      <c r="I46" s="25">
        <v>5764</v>
      </c>
      <c r="J46">
        <v>43.87</v>
      </c>
      <c r="K46" s="26">
        <v>1152.6500000000001</v>
      </c>
      <c r="L46">
        <v>0.59</v>
      </c>
      <c r="M46">
        <v>0.19</v>
      </c>
      <c r="N46">
        <v>10.34</v>
      </c>
      <c r="O46">
        <v>0.6</v>
      </c>
      <c r="P46" s="29">
        <f t="shared" si="0"/>
        <v>0</v>
      </c>
      <c r="Q46">
        <v>14</v>
      </c>
      <c r="R46">
        <v>55</v>
      </c>
      <c r="S46">
        <v>8</v>
      </c>
      <c r="T46" s="27" t="s">
        <v>129</v>
      </c>
      <c r="U46" s="27" t="s">
        <v>134</v>
      </c>
    </row>
    <row r="47" spans="1:21" x14ac:dyDescent="0.25">
      <c r="B47">
        <v>11045</v>
      </c>
      <c r="C47" t="s">
        <v>274</v>
      </c>
      <c r="D47" t="s">
        <v>218</v>
      </c>
      <c r="E47">
        <v>41</v>
      </c>
      <c r="F47">
        <v>12</v>
      </c>
      <c r="G47" s="25">
        <v>3336</v>
      </c>
      <c r="H47" s="25">
        <v>3336</v>
      </c>
      <c r="I47" s="25">
        <v>10480</v>
      </c>
      <c r="J47">
        <v>70.03</v>
      </c>
      <c r="K47" s="26">
        <v>1747.64</v>
      </c>
      <c r="L47">
        <v>0.52</v>
      </c>
      <c r="M47">
        <v>0.19</v>
      </c>
      <c r="N47">
        <v>8.9700000000000006</v>
      </c>
      <c r="O47">
        <v>0.6</v>
      </c>
      <c r="P47" s="29">
        <f t="shared" si="0"/>
        <v>0</v>
      </c>
      <c r="Q47">
        <v>20</v>
      </c>
      <c r="R47">
        <v>56</v>
      </c>
      <c r="S47">
        <v>8</v>
      </c>
      <c r="T47" s="27" t="s">
        <v>129</v>
      </c>
      <c r="U47" s="27" t="s">
        <v>136</v>
      </c>
    </row>
    <row r="48" spans="1:21" x14ac:dyDescent="0.25">
      <c r="B48">
        <v>11046</v>
      </c>
      <c r="C48" t="s">
        <v>225</v>
      </c>
      <c r="D48" t="s">
        <v>226</v>
      </c>
      <c r="E48">
        <v>116</v>
      </c>
      <c r="F48">
        <v>12</v>
      </c>
      <c r="G48" s="25">
        <v>7721</v>
      </c>
      <c r="H48" s="25">
        <v>7718</v>
      </c>
      <c r="I48" s="25">
        <v>34044</v>
      </c>
      <c r="J48">
        <v>80.41</v>
      </c>
      <c r="K48" s="26">
        <v>6663.97</v>
      </c>
      <c r="L48">
        <v>0.86</v>
      </c>
      <c r="M48">
        <v>0.19</v>
      </c>
      <c r="N48">
        <v>31.52</v>
      </c>
      <c r="O48">
        <v>0.8</v>
      </c>
      <c r="P48" s="29">
        <f t="shared" si="0"/>
        <v>0</v>
      </c>
      <c r="Q48">
        <v>73</v>
      </c>
      <c r="R48">
        <v>16</v>
      </c>
      <c r="S48">
        <v>8</v>
      </c>
      <c r="T48" s="27" t="s">
        <v>41</v>
      </c>
      <c r="U48" s="27" t="s">
        <v>48</v>
      </c>
    </row>
    <row r="49" spans="2:21" x14ac:dyDescent="0.25">
      <c r="B49">
        <v>11047</v>
      </c>
      <c r="C49" t="s">
        <v>220</v>
      </c>
      <c r="D49" t="s">
        <v>218</v>
      </c>
      <c r="E49">
        <v>37</v>
      </c>
      <c r="F49">
        <v>12</v>
      </c>
      <c r="G49" s="25">
        <v>3114</v>
      </c>
      <c r="H49" s="25">
        <v>3114</v>
      </c>
      <c r="I49" s="25">
        <v>11129</v>
      </c>
      <c r="J49">
        <v>82.41</v>
      </c>
      <c r="K49" s="26">
        <v>1924.02</v>
      </c>
      <c r="L49">
        <v>0.62</v>
      </c>
      <c r="M49">
        <v>0.19</v>
      </c>
      <c r="N49">
        <v>8.26</v>
      </c>
      <c r="O49">
        <v>0.6</v>
      </c>
      <c r="P49" s="29">
        <f t="shared" si="0"/>
        <v>0</v>
      </c>
      <c r="Q49">
        <v>36</v>
      </c>
      <c r="R49">
        <v>17</v>
      </c>
      <c r="S49">
        <v>8</v>
      </c>
      <c r="T49" s="27" t="s">
        <v>41</v>
      </c>
      <c r="U49" s="27" t="s">
        <v>50</v>
      </c>
    </row>
    <row r="50" spans="2:21" x14ac:dyDescent="0.25">
      <c r="B50">
        <v>11048</v>
      </c>
      <c r="C50" t="s">
        <v>221</v>
      </c>
      <c r="D50" t="s">
        <v>218</v>
      </c>
      <c r="E50">
        <v>58</v>
      </c>
      <c r="F50">
        <v>12</v>
      </c>
      <c r="G50" s="25">
        <v>3404</v>
      </c>
      <c r="H50" s="25">
        <v>3403</v>
      </c>
      <c r="I50" s="25">
        <v>11385</v>
      </c>
      <c r="J50">
        <v>53.78</v>
      </c>
      <c r="K50" s="26">
        <v>2497.1999999999998</v>
      </c>
      <c r="L50">
        <v>0.73</v>
      </c>
      <c r="M50">
        <v>0.19</v>
      </c>
      <c r="N50">
        <v>6.81</v>
      </c>
      <c r="O50">
        <v>0.6</v>
      </c>
      <c r="P50" s="29">
        <f t="shared" si="0"/>
        <v>0</v>
      </c>
      <c r="Q50">
        <v>52</v>
      </c>
      <c r="R50">
        <v>18</v>
      </c>
      <c r="S50">
        <v>8</v>
      </c>
      <c r="T50" s="27" t="s">
        <v>41</v>
      </c>
      <c r="U50" s="27" t="s">
        <v>52</v>
      </c>
    </row>
    <row r="51" spans="2:21" x14ac:dyDescent="0.25">
      <c r="B51">
        <v>11049</v>
      </c>
      <c r="C51" t="s">
        <v>222</v>
      </c>
      <c r="D51" t="s">
        <v>218</v>
      </c>
      <c r="E51">
        <v>38</v>
      </c>
      <c r="F51">
        <v>12</v>
      </c>
      <c r="G51" s="25">
        <v>2878</v>
      </c>
      <c r="H51" s="25">
        <v>2878</v>
      </c>
      <c r="I51" s="25">
        <v>10223</v>
      </c>
      <c r="J51">
        <v>73.709999999999994</v>
      </c>
      <c r="K51" s="26">
        <v>1804.94</v>
      </c>
      <c r="L51">
        <v>0.63</v>
      </c>
      <c r="M51">
        <v>0.19</v>
      </c>
      <c r="N51">
        <v>8.26</v>
      </c>
      <c r="O51">
        <v>0.6</v>
      </c>
      <c r="P51" s="29">
        <f t="shared" si="0"/>
        <v>0</v>
      </c>
      <c r="Q51">
        <v>37</v>
      </c>
      <c r="R51">
        <v>19</v>
      </c>
      <c r="S51">
        <v>8</v>
      </c>
      <c r="T51" s="27" t="s">
        <v>41</v>
      </c>
      <c r="U51" s="27" t="s">
        <v>54</v>
      </c>
    </row>
    <row r="52" spans="2:21" x14ac:dyDescent="0.25">
      <c r="B52">
        <v>11050</v>
      </c>
      <c r="C52" t="s">
        <v>223</v>
      </c>
      <c r="D52" t="s">
        <v>224</v>
      </c>
      <c r="E52">
        <v>32</v>
      </c>
      <c r="F52">
        <v>12</v>
      </c>
      <c r="G52" s="25">
        <v>1464</v>
      </c>
      <c r="H52" s="25">
        <v>1463</v>
      </c>
      <c r="I52" s="25">
        <v>4683</v>
      </c>
      <c r="J52">
        <v>40.090000000000003</v>
      </c>
      <c r="K52">
        <v>859.78</v>
      </c>
      <c r="L52">
        <v>0.59</v>
      </c>
      <c r="M52">
        <v>0.19</v>
      </c>
      <c r="N52">
        <v>5.65</v>
      </c>
      <c r="O52">
        <v>0.6</v>
      </c>
      <c r="P52" s="29">
        <f t="shared" si="0"/>
        <v>0</v>
      </c>
      <c r="Q52">
        <v>6</v>
      </c>
      <c r="R52">
        <v>20</v>
      </c>
      <c r="S52">
        <v>8</v>
      </c>
      <c r="T52" s="27" t="s">
        <v>41</v>
      </c>
      <c r="U52" s="27" t="s">
        <v>56</v>
      </c>
    </row>
    <row r="53" spans="2:21" x14ac:dyDescent="0.25">
      <c r="B53">
        <v>11089</v>
      </c>
      <c r="C53" t="s">
        <v>286</v>
      </c>
      <c r="D53" t="s">
        <v>218</v>
      </c>
      <c r="E53">
        <v>40</v>
      </c>
      <c r="F53">
        <v>12</v>
      </c>
      <c r="G53" s="25">
        <v>2931</v>
      </c>
      <c r="H53" s="25">
        <v>2927</v>
      </c>
      <c r="I53" s="25">
        <v>13044</v>
      </c>
      <c r="J53">
        <v>89.34</v>
      </c>
      <c r="K53" s="26">
        <v>1884.5</v>
      </c>
      <c r="L53">
        <v>0.64</v>
      </c>
      <c r="M53">
        <v>0.19</v>
      </c>
      <c r="N53">
        <v>7.37</v>
      </c>
      <c r="O53">
        <v>0.6</v>
      </c>
      <c r="P53" s="29">
        <f t="shared" si="0"/>
        <v>0</v>
      </c>
      <c r="Q53">
        <v>38</v>
      </c>
      <c r="R53">
        <v>36</v>
      </c>
      <c r="S53">
        <v>8</v>
      </c>
      <c r="T53" s="27" t="s">
        <v>89</v>
      </c>
      <c r="U53" s="27" t="s">
        <v>94</v>
      </c>
    </row>
    <row r="54" spans="2:21" x14ac:dyDescent="0.25">
      <c r="B54">
        <v>11090</v>
      </c>
      <c r="C54" t="s">
        <v>287</v>
      </c>
      <c r="D54" t="s">
        <v>218</v>
      </c>
      <c r="E54">
        <v>39</v>
      </c>
      <c r="F54">
        <v>12</v>
      </c>
      <c r="G54" s="25">
        <v>1786</v>
      </c>
      <c r="H54" s="25">
        <v>1786</v>
      </c>
      <c r="I54" s="25">
        <v>6471</v>
      </c>
      <c r="J54">
        <v>45.46</v>
      </c>
      <c r="K54" s="26">
        <v>1214.06</v>
      </c>
      <c r="L54">
        <v>0.68</v>
      </c>
      <c r="M54">
        <v>0.19</v>
      </c>
      <c r="N54">
        <v>4.75</v>
      </c>
      <c r="O54">
        <v>0.6</v>
      </c>
      <c r="P54" s="29">
        <f t="shared" si="0"/>
        <v>0</v>
      </c>
      <c r="Q54">
        <v>21</v>
      </c>
      <c r="R54">
        <v>37</v>
      </c>
      <c r="S54">
        <v>8</v>
      </c>
      <c r="T54" s="27" t="s">
        <v>89</v>
      </c>
      <c r="U54" s="27" t="s">
        <v>96</v>
      </c>
    </row>
    <row r="55" spans="2:21" x14ac:dyDescent="0.25">
      <c r="B55">
        <v>11091</v>
      </c>
      <c r="C55" t="s">
        <v>288</v>
      </c>
      <c r="D55" t="s">
        <v>218</v>
      </c>
      <c r="E55">
        <v>90</v>
      </c>
      <c r="F55">
        <v>12</v>
      </c>
      <c r="G55" s="25">
        <v>6475</v>
      </c>
      <c r="H55" s="25">
        <v>6468</v>
      </c>
      <c r="I55" s="25">
        <v>22104</v>
      </c>
      <c r="J55">
        <v>67.290000000000006</v>
      </c>
      <c r="K55" s="26">
        <v>4406.25</v>
      </c>
      <c r="L55">
        <v>0.68</v>
      </c>
      <c r="M55">
        <v>0.19</v>
      </c>
      <c r="N55">
        <v>5.6</v>
      </c>
      <c r="O55">
        <v>0.6</v>
      </c>
      <c r="P55" s="29">
        <f t="shared" si="0"/>
        <v>0</v>
      </c>
      <c r="Q55">
        <v>64</v>
      </c>
      <c r="R55">
        <v>38</v>
      </c>
      <c r="S55">
        <v>8</v>
      </c>
      <c r="T55" s="27" t="s">
        <v>89</v>
      </c>
      <c r="U55" s="27" t="s">
        <v>98</v>
      </c>
    </row>
    <row r="56" spans="2:21" x14ac:dyDescent="0.25">
      <c r="B56">
        <v>11092</v>
      </c>
      <c r="C56" t="s">
        <v>283</v>
      </c>
      <c r="D56" t="s">
        <v>230</v>
      </c>
      <c r="E56">
        <v>114</v>
      </c>
      <c r="F56">
        <v>12</v>
      </c>
      <c r="G56" s="25">
        <v>5682</v>
      </c>
      <c r="H56" s="25">
        <v>5682</v>
      </c>
      <c r="I56" s="25">
        <v>21843</v>
      </c>
      <c r="J56">
        <v>52.49</v>
      </c>
      <c r="K56" s="26">
        <v>4760.68</v>
      </c>
      <c r="L56">
        <v>0.84</v>
      </c>
      <c r="M56">
        <v>0.19</v>
      </c>
      <c r="N56">
        <v>8.59</v>
      </c>
      <c r="O56">
        <v>0.6</v>
      </c>
      <c r="P56" s="29">
        <f t="shared" si="0"/>
        <v>0</v>
      </c>
      <c r="Q56">
        <v>65</v>
      </c>
      <c r="R56">
        <v>39</v>
      </c>
      <c r="S56">
        <v>8</v>
      </c>
      <c r="T56" s="27" t="s">
        <v>89</v>
      </c>
      <c r="U56" s="27" t="s">
        <v>100</v>
      </c>
    </row>
    <row r="57" spans="2:21" x14ac:dyDescent="0.25">
      <c r="B57">
        <v>11093</v>
      </c>
      <c r="C57" t="s">
        <v>289</v>
      </c>
      <c r="D57" t="s">
        <v>218</v>
      </c>
      <c r="E57">
        <v>38</v>
      </c>
      <c r="F57">
        <v>12</v>
      </c>
      <c r="G57" s="25">
        <v>2344</v>
      </c>
      <c r="H57" s="25">
        <v>2306</v>
      </c>
      <c r="I57" s="25">
        <v>7988</v>
      </c>
      <c r="J57">
        <v>57.59</v>
      </c>
      <c r="K57" s="26">
        <v>1548.71</v>
      </c>
      <c r="L57">
        <v>0.67</v>
      </c>
      <c r="M57">
        <v>0.19</v>
      </c>
      <c r="N57">
        <v>6.74</v>
      </c>
      <c r="O57">
        <v>0.6</v>
      </c>
      <c r="P57" s="29">
        <f t="shared" si="0"/>
        <v>0</v>
      </c>
      <c r="Q57">
        <v>39</v>
      </c>
      <c r="R57">
        <v>40</v>
      </c>
      <c r="S57">
        <v>8</v>
      </c>
      <c r="T57" s="27" t="s">
        <v>89</v>
      </c>
      <c r="U57" s="27" t="s">
        <v>102</v>
      </c>
    </row>
    <row r="58" spans="2:21" x14ac:dyDescent="0.25">
      <c r="B58">
        <v>11094</v>
      </c>
      <c r="C58" t="s">
        <v>297</v>
      </c>
      <c r="D58" t="s">
        <v>224</v>
      </c>
      <c r="E58">
        <v>15</v>
      </c>
      <c r="F58">
        <v>12</v>
      </c>
      <c r="G58">
        <v>933</v>
      </c>
      <c r="H58">
        <v>933</v>
      </c>
      <c r="I58" s="25">
        <v>3350</v>
      </c>
      <c r="J58">
        <v>61.19</v>
      </c>
      <c r="K58">
        <v>570.48</v>
      </c>
      <c r="L58">
        <v>0.61</v>
      </c>
      <c r="M58">
        <v>0.19</v>
      </c>
      <c r="N58">
        <v>9.1</v>
      </c>
      <c r="O58">
        <v>0.6</v>
      </c>
      <c r="P58" s="29">
        <f t="shared" si="0"/>
        <v>0</v>
      </c>
      <c r="Q58">
        <v>2</v>
      </c>
      <c r="R58">
        <v>41</v>
      </c>
      <c r="S58">
        <v>8</v>
      </c>
      <c r="T58" s="27" t="s">
        <v>89</v>
      </c>
      <c r="U58" s="27" t="s">
        <v>104</v>
      </c>
    </row>
    <row r="59" spans="2:21" x14ac:dyDescent="0.25">
      <c r="B59">
        <v>11095</v>
      </c>
      <c r="C59" t="s">
        <v>298</v>
      </c>
      <c r="D59" t="s">
        <v>254</v>
      </c>
      <c r="E59">
        <v>233</v>
      </c>
      <c r="F59">
        <v>12</v>
      </c>
      <c r="G59" s="25">
        <v>13652</v>
      </c>
      <c r="H59" s="25">
        <v>13652</v>
      </c>
      <c r="I59" s="25">
        <v>59068</v>
      </c>
      <c r="J59">
        <v>69.45</v>
      </c>
      <c r="K59" s="26">
        <v>14597.6</v>
      </c>
      <c r="L59">
        <v>1.07</v>
      </c>
      <c r="M59">
        <v>0.19</v>
      </c>
      <c r="N59">
        <v>25.62</v>
      </c>
      <c r="O59">
        <v>1</v>
      </c>
      <c r="P59" s="29">
        <f t="shared" si="0"/>
        <v>0</v>
      </c>
      <c r="Q59">
        <v>80</v>
      </c>
      <c r="R59">
        <v>42</v>
      </c>
      <c r="S59">
        <v>8</v>
      </c>
      <c r="T59" s="27" t="s">
        <v>89</v>
      </c>
      <c r="U59" s="27" t="s">
        <v>106</v>
      </c>
    </row>
    <row r="60" spans="2:21" x14ac:dyDescent="0.25">
      <c r="B60">
        <v>11096</v>
      </c>
      <c r="C60" t="s">
        <v>290</v>
      </c>
      <c r="D60" t="s">
        <v>218</v>
      </c>
      <c r="E60">
        <v>38</v>
      </c>
      <c r="F60">
        <v>12</v>
      </c>
      <c r="G60" s="25">
        <v>2770</v>
      </c>
      <c r="H60" s="25">
        <v>2770</v>
      </c>
      <c r="I60" s="25">
        <v>9767</v>
      </c>
      <c r="J60">
        <v>70.42</v>
      </c>
      <c r="K60" s="26">
        <v>1823</v>
      </c>
      <c r="L60">
        <v>0.66</v>
      </c>
      <c r="M60">
        <v>0.19</v>
      </c>
      <c r="N60">
        <v>5.99</v>
      </c>
      <c r="O60">
        <v>0.6</v>
      </c>
      <c r="P60" s="29">
        <f t="shared" si="0"/>
        <v>0</v>
      </c>
      <c r="Q60">
        <v>53</v>
      </c>
      <c r="R60">
        <v>43</v>
      </c>
      <c r="S60">
        <v>8</v>
      </c>
      <c r="T60" s="27" t="s">
        <v>89</v>
      </c>
      <c r="U60" s="27" t="s">
        <v>109</v>
      </c>
    </row>
    <row r="61" spans="2:21" x14ac:dyDescent="0.25">
      <c r="B61">
        <v>11097</v>
      </c>
      <c r="C61" t="s">
        <v>284</v>
      </c>
      <c r="D61" t="s">
        <v>230</v>
      </c>
      <c r="E61">
        <v>78</v>
      </c>
      <c r="F61">
        <v>12</v>
      </c>
      <c r="G61" s="25">
        <v>5463</v>
      </c>
      <c r="H61" s="25">
        <v>5463</v>
      </c>
      <c r="I61" s="25">
        <v>21967</v>
      </c>
      <c r="J61">
        <v>77.16</v>
      </c>
      <c r="K61" s="26">
        <v>3932.83</v>
      </c>
      <c r="L61">
        <v>0.72</v>
      </c>
      <c r="M61">
        <v>0.19</v>
      </c>
      <c r="N61">
        <v>7.37</v>
      </c>
      <c r="O61">
        <v>0.6</v>
      </c>
      <c r="P61" s="29">
        <f t="shared" si="0"/>
        <v>0</v>
      </c>
      <c r="Q61">
        <v>66</v>
      </c>
      <c r="R61">
        <v>44</v>
      </c>
      <c r="S61">
        <v>8</v>
      </c>
      <c r="T61" s="27" t="s">
        <v>89</v>
      </c>
      <c r="U61" s="27" t="s">
        <v>111</v>
      </c>
    </row>
    <row r="62" spans="2:21" x14ac:dyDescent="0.25">
      <c r="B62">
        <v>11098</v>
      </c>
      <c r="C62" t="s">
        <v>285</v>
      </c>
      <c r="D62" t="s">
        <v>230</v>
      </c>
      <c r="E62">
        <v>130</v>
      </c>
      <c r="F62">
        <v>12</v>
      </c>
      <c r="G62" s="25">
        <v>8079</v>
      </c>
      <c r="H62" s="25">
        <v>8079</v>
      </c>
      <c r="I62" s="25">
        <v>32551</v>
      </c>
      <c r="J62">
        <v>68.599999999999994</v>
      </c>
      <c r="K62" s="26">
        <v>4890.75</v>
      </c>
      <c r="L62">
        <v>0.61</v>
      </c>
      <c r="M62">
        <v>0.19</v>
      </c>
      <c r="N62">
        <v>7.24</v>
      </c>
      <c r="O62">
        <v>0.6</v>
      </c>
      <c r="P62" s="29">
        <f t="shared" si="0"/>
        <v>0</v>
      </c>
      <c r="Q62">
        <v>67</v>
      </c>
      <c r="R62">
        <v>45</v>
      </c>
      <c r="S62">
        <v>8</v>
      </c>
      <c r="T62" s="27" t="s">
        <v>89</v>
      </c>
      <c r="U62" s="27" t="s">
        <v>113</v>
      </c>
    </row>
    <row r="63" spans="2:21" x14ac:dyDescent="0.25">
      <c r="B63">
        <v>11099</v>
      </c>
      <c r="C63" t="s">
        <v>291</v>
      </c>
      <c r="D63" t="s">
        <v>218</v>
      </c>
      <c r="E63">
        <v>45</v>
      </c>
      <c r="F63">
        <v>12</v>
      </c>
      <c r="G63" s="25">
        <v>3051</v>
      </c>
      <c r="H63" s="25">
        <v>3051</v>
      </c>
      <c r="I63" s="25">
        <v>10319</v>
      </c>
      <c r="J63">
        <v>62.82</v>
      </c>
      <c r="K63" s="26">
        <v>1882.82</v>
      </c>
      <c r="L63">
        <v>0.62</v>
      </c>
      <c r="M63">
        <v>0.19</v>
      </c>
      <c r="N63">
        <v>10.9</v>
      </c>
      <c r="O63">
        <v>0.6</v>
      </c>
      <c r="P63" s="29">
        <f t="shared" si="0"/>
        <v>0</v>
      </c>
      <c r="Q63">
        <v>40</v>
      </c>
      <c r="R63">
        <v>46</v>
      </c>
      <c r="S63">
        <v>8</v>
      </c>
      <c r="T63" s="27" t="s">
        <v>89</v>
      </c>
      <c r="U63" s="27" t="s">
        <v>115</v>
      </c>
    </row>
    <row r="64" spans="2:21" x14ac:dyDescent="0.25">
      <c r="B64">
        <v>11100</v>
      </c>
      <c r="C64" t="s">
        <v>292</v>
      </c>
      <c r="D64" t="s">
        <v>218</v>
      </c>
      <c r="E64">
        <v>38</v>
      </c>
      <c r="F64">
        <v>12</v>
      </c>
      <c r="G64" s="25">
        <v>2203</v>
      </c>
      <c r="H64" s="25">
        <v>2202</v>
      </c>
      <c r="I64" s="25">
        <v>7940</v>
      </c>
      <c r="J64">
        <v>57.25</v>
      </c>
      <c r="K64" s="26">
        <v>1324.19</v>
      </c>
      <c r="L64">
        <v>0.6</v>
      </c>
      <c r="M64">
        <v>0.19</v>
      </c>
      <c r="N64">
        <v>5.12</v>
      </c>
      <c r="O64">
        <v>0.6</v>
      </c>
      <c r="P64" s="29">
        <f t="shared" si="0"/>
        <v>0</v>
      </c>
      <c r="Q64">
        <v>22</v>
      </c>
      <c r="R64">
        <v>47</v>
      </c>
      <c r="S64">
        <v>8</v>
      </c>
      <c r="T64" s="27" t="s">
        <v>89</v>
      </c>
      <c r="U64" s="27" t="s">
        <v>117</v>
      </c>
    </row>
    <row r="65" spans="1:21" x14ac:dyDescent="0.25">
      <c r="B65">
        <v>11101</v>
      </c>
      <c r="C65" t="s">
        <v>293</v>
      </c>
      <c r="D65" t="s">
        <v>218</v>
      </c>
      <c r="E65">
        <v>42</v>
      </c>
      <c r="F65">
        <v>12</v>
      </c>
      <c r="G65" s="25">
        <v>3259</v>
      </c>
      <c r="H65" s="25">
        <v>3259</v>
      </c>
      <c r="I65" s="25">
        <v>12768</v>
      </c>
      <c r="J65">
        <v>83.29</v>
      </c>
      <c r="K65" s="26">
        <v>1895.6</v>
      </c>
      <c r="L65">
        <v>0.57999999999999996</v>
      </c>
      <c r="M65">
        <v>0.19</v>
      </c>
      <c r="N65">
        <v>7.74</v>
      </c>
      <c r="O65">
        <v>0.6</v>
      </c>
      <c r="P65" s="29">
        <f t="shared" si="0"/>
        <v>0</v>
      </c>
      <c r="Q65">
        <v>41</v>
      </c>
      <c r="R65">
        <v>48</v>
      </c>
      <c r="S65">
        <v>8</v>
      </c>
      <c r="T65" s="27" t="s">
        <v>89</v>
      </c>
      <c r="U65" s="27" t="s">
        <v>119</v>
      </c>
    </row>
    <row r="66" spans="1:21" x14ac:dyDescent="0.25">
      <c r="B66">
        <v>11102</v>
      </c>
      <c r="C66" t="s">
        <v>294</v>
      </c>
      <c r="D66" t="s">
        <v>218</v>
      </c>
      <c r="E66">
        <v>40</v>
      </c>
      <c r="F66">
        <v>12</v>
      </c>
      <c r="G66" s="25">
        <v>2292</v>
      </c>
      <c r="H66" s="25">
        <v>2292</v>
      </c>
      <c r="I66" s="25">
        <v>7633</v>
      </c>
      <c r="J66">
        <v>52.28</v>
      </c>
      <c r="K66" s="26">
        <v>1608.65</v>
      </c>
      <c r="L66">
        <v>0.7</v>
      </c>
      <c r="M66">
        <v>0.19</v>
      </c>
      <c r="N66">
        <v>6.81</v>
      </c>
      <c r="O66">
        <v>0.6</v>
      </c>
      <c r="P66" s="29">
        <f t="shared" si="0"/>
        <v>0</v>
      </c>
      <c r="Q66">
        <v>28</v>
      </c>
      <c r="R66">
        <v>49</v>
      </c>
      <c r="S66">
        <v>8</v>
      </c>
      <c r="T66" s="27" t="s">
        <v>89</v>
      </c>
      <c r="U66" s="27" t="s">
        <v>121</v>
      </c>
    </row>
    <row r="67" spans="1:21" x14ac:dyDescent="0.25">
      <c r="B67">
        <v>11103</v>
      </c>
      <c r="C67" t="s">
        <v>295</v>
      </c>
      <c r="D67" t="s">
        <v>218</v>
      </c>
      <c r="E67">
        <v>3</v>
      </c>
      <c r="F67">
        <v>12</v>
      </c>
      <c r="G67" s="25">
        <v>2645</v>
      </c>
      <c r="H67" s="25">
        <v>2645</v>
      </c>
      <c r="I67" s="25">
        <v>6860</v>
      </c>
      <c r="J67">
        <v>626.48</v>
      </c>
      <c r="K67" s="26">
        <v>1518.19</v>
      </c>
      <c r="L67">
        <v>0.56999999999999995</v>
      </c>
      <c r="M67">
        <v>0.19</v>
      </c>
      <c r="N67">
        <v>7.91</v>
      </c>
      <c r="O67">
        <v>0.6</v>
      </c>
      <c r="P67" s="29">
        <f t="shared" si="0"/>
        <v>0</v>
      </c>
      <c r="Q67">
        <v>29</v>
      </c>
      <c r="R67">
        <v>50</v>
      </c>
      <c r="S67">
        <v>8</v>
      </c>
      <c r="T67" s="27" t="s">
        <v>89</v>
      </c>
      <c r="U67" s="27" t="s">
        <v>123</v>
      </c>
    </row>
    <row r="68" spans="1:21" x14ac:dyDescent="0.25">
      <c r="B68">
        <v>11104</v>
      </c>
      <c r="C68" t="s">
        <v>301</v>
      </c>
      <c r="D68" t="s">
        <v>218</v>
      </c>
      <c r="E68">
        <v>40</v>
      </c>
      <c r="F68">
        <v>12</v>
      </c>
      <c r="G68" s="25">
        <v>1697</v>
      </c>
      <c r="H68" s="25">
        <v>1695</v>
      </c>
      <c r="I68" s="25">
        <v>6906</v>
      </c>
      <c r="J68">
        <v>47.3</v>
      </c>
      <c r="K68" s="26">
        <v>1064.32</v>
      </c>
      <c r="L68">
        <v>0.63</v>
      </c>
      <c r="M68">
        <v>0.19</v>
      </c>
      <c r="N68">
        <v>5.12</v>
      </c>
      <c r="O68">
        <v>0.6</v>
      </c>
      <c r="P68" s="29">
        <f t="shared" si="0"/>
        <v>0</v>
      </c>
      <c r="Q68">
        <v>23</v>
      </c>
      <c r="R68">
        <v>2</v>
      </c>
      <c r="S68">
        <v>8</v>
      </c>
      <c r="T68" s="27" t="s">
        <v>8</v>
      </c>
      <c r="U68" s="27" t="s">
        <v>13</v>
      </c>
    </row>
    <row r="69" spans="1:21" x14ac:dyDescent="0.25">
      <c r="B69">
        <v>11105</v>
      </c>
      <c r="C69" t="s">
        <v>302</v>
      </c>
      <c r="D69" t="s">
        <v>218</v>
      </c>
      <c r="E69">
        <v>47</v>
      </c>
      <c r="F69">
        <v>9</v>
      </c>
      <c r="G69" s="25">
        <v>2085</v>
      </c>
      <c r="H69" s="25">
        <v>2085</v>
      </c>
      <c r="I69" s="25">
        <v>5118</v>
      </c>
      <c r="J69">
        <v>39.89</v>
      </c>
      <c r="K69" s="26">
        <v>1048.29</v>
      </c>
      <c r="L69">
        <v>0.5</v>
      </c>
      <c r="M69">
        <v>0.19</v>
      </c>
      <c r="N69">
        <v>4.1100000000000003</v>
      </c>
      <c r="O69">
        <v>0.6</v>
      </c>
      <c r="P69" s="29">
        <f t="shared" si="0"/>
        <v>0</v>
      </c>
      <c r="Q69">
        <v>42</v>
      </c>
      <c r="R69">
        <v>3</v>
      </c>
      <c r="S69">
        <v>8</v>
      </c>
      <c r="T69" s="27" t="s">
        <v>8</v>
      </c>
      <c r="U69" s="27" t="s">
        <v>17</v>
      </c>
    </row>
    <row r="70" spans="1:21" x14ac:dyDescent="0.25">
      <c r="B70">
        <v>11106</v>
      </c>
      <c r="C70" t="s">
        <v>303</v>
      </c>
      <c r="D70" t="s">
        <v>218</v>
      </c>
      <c r="E70">
        <v>43</v>
      </c>
      <c r="F70">
        <v>12</v>
      </c>
      <c r="G70" s="25">
        <v>2467</v>
      </c>
      <c r="H70" s="25">
        <v>2467</v>
      </c>
      <c r="I70" s="25">
        <v>7919</v>
      </c>
      <c r="J70">
        <v>50.46</v>
      </c>
      <c r="K70" s="26">
        <v>1522.87</v>
      </c>
      <c r="L70">
        <v>0.62</v>
      </c>
      <c r="M70">
        <v>0.19</v>
      </c>
      <c r="N70">
        <v>5.12</v>
      </c>
      <c r="O70">
        <v>0.6</v>
      </c>
      <c r="P70" s="29">
        <f t="shared" ref="P70:P92" si="1">+B70-U70</f>
        <v>0</v>
      </c>
      <c r="Q70">
        <v>30</v>
      </c>
      <c r="R70">
        <v>4</v>
      </c>
      <c r="S70">
        <v>8</v>
      </c>
      <c r="T70" s="27" t="s">
        <v>8</v>
      </c>
      <c r="U70" s="27" t="s">
        <v>19</v>
      </c>
    </row>
    <row r="71" spans="1:21" x14ac:dyDescent="0.25">
      <c r="B71">
        <v>11107</v>
      </c>
      <c r="C71" t="s">
        <v>304</v>
      </c>
      <c r="D71" t="s">
        <v>218</v>
      </c>
      <c r="E71">
        <v>33</v>
      </c>
      <c r="F71">
        <v>12</v>
      </c>
      <c r="G71" s="25">
        <v>1753</v>
      </c>
      <c r="H71" s="25">
        <v>1753</v>
      </c>
      <c r="I71" s="25">
        <v>4232</v>
      </c>
      <c r="J71">
        <v>35.130000000000003</v>
      </c>
      <c r="K71" s="26">
        <v>1038.3599999999999</v>
      </c>
      <c r="L71">
        <v>0.59</v>
      </c>
      <c r="M71">
        <v>0.19</v>
      </c>
      <c r="N71">
        <v>4.51</v>
      </c>
      <c r="O71">
        <v>0.6</v>
      </c>
      <c r="P71" s="29">
        <f t="shared" si="1"/>
        <v>0</v>
      </c>
      <c r="Q71">
        <v>7</v>
      </c>
      <c r="R71">
        <v>5</v>
      </c>
      <c r="S71">
        <v>8</v>
      </c>
      <c r="T71" s="27" t="s">
        <v>8</v>
      </c>
      <c r="U71" s="27" t="s">
        <v>22</v>
      </c>
    </row>
    <row r="72" spans="1:21" x14ac:dyDescent="0.25">
      <c r="B72">
        <v>11108</v>
      </c>
      <c r="C72" t="s">
        <v>305</v>
      </c>
      <c r="D72" t="s">
        <v>218</v>
      </c>
      <c r="E72">
        <v>39</v>
      </c>
      <c r="F72">
        <v>11</v>
      </c>
      <c r="G72" s="25">
        <v>2451</v>
      </c>
      <c r="H72" s="25">
        <v>2449</v>
      </c>
      <c r="I72" s="25">
        <v>7066</v>
      </c>
      <c r="J72">
        <v>54.08</v>
      </c>
      <c r="K72" s="26">
        <v>1544.61</v>
      </c>
      <c r="L72">
        <v>0.63</v>
      </c>
      <c r="M72">
        <v>0.19</v>
      </c>
      <c r="N72">
        <v>8.26</v>
      </c>
      <c r="O72">
        <v>0.6</v>
      </c>
      <c r="P72" s="29">
        <f t="shared" si="1"/>
        <v>0</v>
      </c>
      <c r="Q72">
        <v>31</v>
      </c>
      <c r="R72">
        <v>6</v>
      </c>
      <c r="S72">
        <v>8</v>
      </c>
      <c r="T72" s="27" t="s">
        <v>8</v>
      </c>
      <c r="U72" s="27" t="s">
        <v>24</v>
      </c>
    </row>
    <row r="73" spans="1:21" x14ac:dyDescent="0.25">
      <c r="B73">
        <v>11109</v>
      </c>
      <c r="C73" t="s">
        <v>306</v>
      </c>
      <c r="D73" t="s">
        <v>218</v>
      </c>
      <c r="E73">
        <v>60</v>
      </c>
      <c r="F73">
        <v>12</v>
      </c>
      <c r="G73" s="25">
        <v>4594</v>
      </c>
      <c r="H73" s="25">
        <v>4594</v>
      </c>
      <c r="I73" s="25">
        <v>17556</v>
      </c>
      <c r="J73">
        <v>80.16</v>
      </c>
      <c r="K73" s="26">
        <v>2799.41</v>
      </c>
      <c r="L73">
        <v>0.61</v>
      </c>
      <c r="M73">
        <v>0.19</v>
      </c>
      <c r="N73">
        <v>6.81</v>
      </c>
      <c r="O73">
        <v>0.6</v>
      </c>
      <c r="P73" s="29">
        <f t="shared" si="1"/>
        <v>0</v>
      </c>
      <c r="Q73">
        <v>60</v>
      </c>
      <c r="R73">
        <v>7</v>
      </c>
      <c r="S73">
        <v>8</v>
      </c>
      <c r="T73" s="27" t="s">
        <v>8</v>
      </c>
      <c r="U73" s="27" t="s">
        <v>26</v>
      </c>
    </row>
    <row r="74" spans="1:21" x14ac:dyDescent="0.25">
      <c r="A74" t="s">
        <v>8</v>
      </c>
      <c r="B74">
        <v>11110</v>
      </c>
      <c r="C74" t="s">
        <v>300</v>
      </c>
      <c r="D74" t="s">
        <v>230</v>
      </c>
      <c r="E74">
        <v>90</v>
      </c>
      <c r="F74">
        <v>12</v>
      </c>
      <c r="G74" s="25">
        <v>6617</v>
      </c>
      <c r="H74" s="25">
        <v>6600</v>
      </c>
      <c r="I74" s="25">
        <v>26340</v>
      </c>
      <c r="J74">
        <v>80.180000000000007</v>
      </c>
      <c r="K74" s="26">
        <v>4399.57</v>
      </c>
      <c r="L74">
        <v>0.67</v>
      </c>
      <c r="M74">
        <v>0.19</v>
      </c>
      <c r="N74">
        <v>6.81</v>
      </c>
      <c r="O74">
        <v>0.6</v>
      </c>
      <c r="P74" s="29">
        <f t="shared" si="1"/>
        <v>0</v>
      </c>
      <c r="Q74">
        <v>68</v>
      </c>
      <c r="R74">
        <v>8</v>
      </c>
      <c r="S74">
        <v>8</v>
      </c>
      <c r="T74" s="27" t="s">
        <v>8</v>
      </c>
      <c r="U74" s="27" t="s">
        <v>28</v>
      </c>
    </row>
    <row r="75" spans="1:21" x14ac:dyDescent="0.25">
      <c r="B75">
        <v>11111</v>
      </c>
      <c r="C75" t="s">
        <v>307</v>
      </c>
      <c r="D75" t="s">
        <v>218</v>
      </c>
      <c r="E75">
        <v>36</v>
      </c>
      <c r="F75">
        <v>12</v>
      </c>
      <c r="G75" s="25">
        <v>3170</v>
      </c>
      <c r="H75" s="25">
        <v>3133</v>
      </c>
      <c r="I75" s="25">
        <v>12245</v>
      </c>
      <c r="J75">
        <v>93.19</v>
      </c>
      <c r="K75" s="26">
        <v>1718.08</v>
      </c>
      <c r="L75">
        <v>0.55000000000000004</v>
      </c>
      <c r="M75">
        <v>0.19</v>
      </c>
      <c r="N75">
        <v>4.16</v>
      </c>
      <c r="O75">
        <v>0.6</v>
      </c>
      <c r="P75" s="29">
        <f t="shared" si="1"/>
        <v>0</v>
      </c>
      <c r="Q75">
        <v>43</v>
      </c>
      <c r="R75">
        <v>9</v>
      </c>
      <c r="S75">
        <v>8</v>
      </c>
      <c r="T75" s="27" t="s">
        <v>8</v>
      </c>
      <c r="U75" s="27" t="s">
        <v>31</v>
      </c>
    </row>
    <row r="76" spans="1:21" x14ac:dyDescent="0.25">
      <c r="B76">
        <v>11112</v>
      </c>
      <c r="C76" t="s">
        <v>308</v>
      </c>
      <c r="D76" t="s">
        <v>218</v>
      </c>
      <c r="E76">
        <v>36</v>
      </c>
      <c r="F76">
        <v>12</v>
      </c>
      <c r="G76" s="25">
        <v>4868</v>
      </c>
      <c r="H76" s="25">
        <v>4868</v>
      </c>
      <c r="I76" s="25">
        <v>17660</v>
      </c>
      <c r="J76">
        <v>134.4</v>
      </c>
      <c r="K76" s="26">
        <v>2605.85</v>
      </c>
      <c r="L76">
        <v>0.54</v>
      </c>
      <c r="M76">
        <v>0.19</v>
      </c>
      <c r="N76">
        <v>6.81</v>
      </c>
      <c r="O76">
        <v>0.6</v>
      </c>
      <c r="P76" s="29">
        <f t="shared" si="1"/>
        <v>0</v>
      </c>
      <c r="Q76">
        <v>54</v>
      </c>
      <c r="R76">
        <v>10</v>
      </c>
      <c r="S76">
        <v>8</v>
      </c>
      <c r="T76" s="27" t="s">
        <v>8</v>
      </c>
      <c r="U76" s="27" t="s">
        <v>33</v>
      </c>
    </row>
    <row r="77" spans="1:21" x14ac:dyDescent="0.25">
      <c r="B77">
        <v>11446</v>
      </c>
      <c r="C77" t="s">
        <v>258</v>
      </c>
      <c r="D77" t="s">
        <v>226</v>
      </c>
      <c r="E77">
        <v>139</v>
      </c>
      <c r="F77">
        <v>12</v>
      </c>
      <c r="G77" s="25">
        <v>10750</v>
      </c>
      <c r="H77" s="25">
        <v>10652</v>
      </c>
      <c r="I77" s="25">
        <v>43125</v>
      </c>
      <c r="J77">
        <v>85</v>
      </c>
      <c r="K77" s="26">
        <v>9393.33</v>
      </c>
      <c r="L77">
        <v>0.88</v>
      </c>
      <c r="M77">
        <v>0.19</v>
      </c>
      <c r="N77">
        <v>10.95</v>
      </c>
      <c r="O77">
        <v>0.8</v>
      </c>
      <c r="P77" s="29">
        <f t="shared" si="1"/>
        <v>0</v>
      </c>
      <c r="Q77">
        <v>77</v>
      </c>
      <c r="R77">
        <v>86</v>
      </c>
      <c r="S77">
        <v>8</v>
      </c>
      <c r="T77" s="27" t="s">
        <v>162</v>
      </c>
      <c r="U77" s="27" t="s">
        <v>200</v>
      </c>
    </row>
    <row r="78" spans="1:21" x14ac:dyDescent="0.25">
      <c r="B78">
        <v>11447</v>
      </c>
      <c r="C78" t="s">
        <v>271</v>
      </c>
      <c r="D78" t="s">
        <v>226</v>
      </c>
      <c r="E78">
        <v>60</v>
      </c>
      <c r="F78">
        <v>12</v>
      </c>
      <c r="G78" s="25">
        <v>4610</v>
      </c>
      <c r="H78" s="25">
        <v>4610</v>
      </c>
      <c r="I78" s="25">
        <v>14940</v>
      </c>
      <c r="J78">
        <v>68.22</v>
      </c>
      <c r="K78" s="26">
        <v>3284.72</v>
      </c>
      <c r="L78">
        <v>0.71</v>
      </c>
      <c r="M78">
        <v>0.19</v>
      </c>
      <c r="N78">
        <v>7.47</v>
      </c>
      <c r="O78">
        <v>0.8</v>
      </c>
      <c r="P78" s="29">
        <f t="shared" si="1"/>
        <v>0</v>
      </c>
      <c r="Q78">
        <v>61</v>
      </c>
      <c r="R78">
        <v>32</v>
      </c>
      <c r="S78">
        <v>8</v>
      </c>
      <c r="T78" s="27" t="s">
        <v>58</v>
      </c>
      <c r="U78" s="27" t="s">
        <v>82</v>
      </c>
    </row>
    <row r="79" spans="1:21" x14ac:dyDescent="0.25">
      <c r="B79">
        <v>11448</v>
      </c>
      <c r="C79" t="s">
        <v>279</v>
      </c>
      <c r="D79" t="s">
        <v>254</v>
      </c>
      <c r="E79">
        <v>290</v>
      </c>
      <c r="F79">
        <v>12</v>
      </c>
      <c r="G79" s="25">
        <v>16225</v>
      </c>
      <c r="H79" s="25">
        <v>16225</v>
      </c>
      <c r="I79" s="25">
        <v>70613</v>
      </c>
      <c r="J79">
        <v>66.709999999999994</v>
      </c>
      <c r="K79" s="26">
        <v>24692.3</v>
      </c>
      <c r="L79">
        <v>1.52</v>
      </c>
      <c r="M79">
        <v>0.19</v>
      </c>
      <c r="N79">
        <v>36.68</v>
      </c>
      <c r="O79">
        <v>1</v>
      </c>
      <c r="P79" s="29">
        <f t="shared" si="1"/>
        <v>0</v>
      </c>
      <c r="Q79">
        <v>81</v>
      </c>
      <c r="R79">
        <v>57</v>
      </c>
      <c r="S79">
        <v>8</v>
      </c>
      <c r="T79" s="27" t="s">
        <v>129</v>
      </c>
      <c r="U79" s="27" t="s">
        <v>138</v>
      </c>
    </row>
    <row r="80" spans="1:21" x14ac:dyDescent="0.25">
      <c r="B80">
        <v>11450</v>
      </c>
      <c r="C80" t="s">
        <v>299</v>
      </c>
      <c r="D80" t="s">
        <v>254</v>
      </c>
      <c r="E80">
        <v>261</v>
      </c>
      <c r="F80">
        <v>12</v>
      </c>
      <c r="G80" s="25">
        <v>14388</v>
      </c>
      <c r="H80" s="25">
        <v>14388</v>
      </c>
      <c r="I80" s="25">
        <v>54735</v>
      </c>
      <c r="J80">
        <v>57.46</v>
      </c>
      <c r="K80" s="26">
        <v>18417.7</v>
      </c>
      <c r="L80">
        <v>1.28</v>
      </c>
      <c r="M80">
        <v>0.19</v>
      </c>
      <c r="N80">
        <v>36.68</v>
      </c>
      <c r="O80">
        <v>1</v>
      </c>
      <c r="P80" s="29">
        <f t="shared" si="1"/>
        <v>0</v>
      </c>
      <c r="Q80">
        <v>82</v>
      </c>
      <c r="R80">
        <v>51</v>
      </c>
      <c r="S80">
        <v>8</v>
      </c>
      <c r="T80" s="27" t="s">
        <v>89</v>
      </c>
      <c r="U80" s="27" t="s">
        <v>125</v>
      </c>
    </row>
    <row r="81" spans="2:21" x14ac:dyDescent="0.25">
      <c r="B81">
        <v>11451</v>
      </c>
      <c r="C81" t="s">
        <v>310</v>
      </c>
      <c r="D81" t="s">
        <v>226</v>
      </c>
      <c r="E81">
        <v>117</v>
      </c>
      <c r="F81">
        <v>12</v>
      </c>
      <c r="G81" s="25">
        <v>9821</v>
      </c>
      <c r="H81" s="25">
        <v>9813</v>
      </c>
      <c r="I81" s="25">
        <v>36513</v>
      </c>
      <c r="J81">
        <v>85.5</v>
      </c>
      <c r="K81" s="26">
        <v>8517.2199999999993</v>
      </c>
      <c r="L81">
        <v>0.87</v>
      </c>
      <c r="M81">
        <v>0.19</v>
      </c>
      <c r="N81">
        <v>36.68</v>
      </c>
      <c r="O81">
        <v>0.8</v>
      </c>
      <c r="P81" s="29">
        <f t="shared" si="1"/>
        <v>0</v>
      </c>
      <c r="Q81">
        <v>74</v>
      </c>
      <c r="R81">
        <v>11</v>
      </c>
      <c r="S81">
        <v>8</v>
      </c>
      <c r="T81" s="27" t="s">
        <v>8</v>
      </c>
      <c r="U81" s="27" t="s">
        <v>35</v>
      </c>
    </row>
    <row r="82" spans="2:21" x14ac:dyDescent="0.25">
      <c r="B82">
        <v>14133</v>
      </c>
      <c r="C82" t="s">
        <v>267</v>
      </c>
      <c r="D82" t="s">
        <v>218</v>
      </c>
      <c r="E82">
        <v>38</v>
      </c>
      <c r="F82">
        <v>12</v>
      </c>
      <c r="G82" s="25">
        <v>3638</v>
      </c>
      <c r="H82" s="25">
        <v>3638</v>
      </c>
      <c r="I82" s="25">
        <v>11185</v>
      </c>
      <c r="J82">
        <v>80.64</v>
      </c>
      <c r="K82" s="26">
        <v>2140.73</v>
      </c>
      <c r="L82">
        <v>0.59</v>
      </c>
      <c r="M82">
        <v>0.19</v>
      </c>
      <c r="N82">
        <v>5.72</v>
      </c>
      <c r="O82">
        <v>0.6</v>
      </c>
      <c r="P82" s="29">
        <f t="shared" si="1"/>
        <v>0</v>
      </c>
      <c r="Q82">
        <v>44</v>
      </c>
      <c r="R82">
        <v>33</v>
      </c>
      <c r="S82">
        <v>8</v>
      </c>
      <c r="T82" s="27" t="s">
        <v>58</v>
      </c>
      <c r="U82" s="27" t="s">
        <v>85</v>
      </c>
    </row>
    <row r="83" spans="2:21" x14ac:dyDescent="0.25">
      <c r="B83">
        <v>21323</v>
      </c>
      <c r="C83" t="s">
        <v>296</v>
      </c>
      <c r="D83" t="s">
        <v>218</v>
      </c>
      <c r="E83">
        <v>46</v>
      </c>
      <c r="F83">
        <v>12</v>
      </c>
      <c r="G83" s="25">
        <v>3296</v>
      </c>
      <c r="H83" s="25">
        <v>3296</v>
      </c>
      <c r="I83" s="25">
        <v>9093</v>
      </c>
      <c r="J83">
        <v>54.16</v>
      </c>
      <c r="K83" s="26">
        <v>1970.64</v>
      </c>
      <c r="L83">
        <v>0.6</v>
      </c>
      <c r="M83">
        <v>0.19</v>
      </c>
      <c r="N83">
        <v>5.99</v>
      </c>
      <c r="O83">
        <v>0.6</v>
      </c>
      <c r="P83" s="29">
        <f t="shared" si="1"/>
        <v>0</v>
      </c>
      <c r="Q83">
        <v>1</v>
      </c>
      <c r="R83">
        <v>52</v>
      </c>
      <c r="S83">
        <v>8</v>
      </c>
      <c r="T83" s="27" t="s">
        <v>89</v>
      </c>
      <c r="U83" s="27" t="s">
        <v>127</v>
      </c>
    </row>
    <row r="84" spans="2:21" x14ac:dyDescent="0.25">
      <c r="B84">
        <v>21356</v>
      </c>
      <c r="C84" t="s">
        <v>276</v>
      </c>
      <c r="D84" t="s">
        <v>224</v>
      </c>
      <c r="E84">
        <v>28</v>
      </c>
      <c r="F84">
        <v>12</v>
      </c>
      <c r="G84" s="25">
        <v>2340</v>
      </c>
      <c r="H84" s="25">
        <v>2338</v>
      </c>
      <c r="I84" s="25">
        <v>6963</v>
      </c>
      <c r="J84">
        <v>68.13</v>
      </c>
      <c r="K84" s="26">
        <v>1158.22</v>
      </c>
      <c r="L84">
        <v>0.5</v>
      </c>
      <c r="M84">
        <v>0.19</v>
      </c>
      <c r="N84">
        <v>3.12</v>
      </c>
      <c r="O84">
        <v>0.6</v>
      </c>
      <c r="P84" s="29">
        <f t="shared" si="1"/>
        <v>0</v>
      </c>
      <c r="Q84">
        <v>15</v>
      </c>
      <c r="R84">
        <v>58</v>
      </c>
      <c r="S84">
        <v>8</v>
      </c>
      <c r="T84" s="27" t="s">
        <v>129</v>
      </c>
      <c r="U84" s="27" t="s">
        <v>140</v>
      </c>
    </row>
    <row r="85" spans="2:21" x14ac:dyDescent="0.25">
      <c r="B85">
        <v>23367</v>
      </c>
      <c r="C85" t="s">
        <v>234</v>
      </c>
      <c r="D85" t="s">
        <v>218</v>
      </c>
      <c r="E85">
        <v>46</v>
      </c>
      <c r="F85">
        <v>12</v>
      </c>
      <c r="G85" s="25">
        <v>2647</v>
      </c>
      <c r="H85" s="25">
        <v>2647</v>
      </c>
      <c r="I85" s="25">
        <v>10884</v>
      </c>
      <c r="J85">
        <v>64.819999999999993</v>
      </c>
      <c r="K85" s="26">
        <v>2167.8200000000002</v>
      </c>
      <c r="L85">
        <v>0.82</v>
      </c>
      <c r="M85">
        <v>0.19</v>
      </c>
      <c r="N85">
        <v>8.9700000000000006</v>
      </c>
      <c r="O85">
        <v>0.6</v>
      </c>
      <c r="P85" s="29">
        <f t="shared" si="1"/>
        <v>0</v>
      </c>
      <c r="Q85">
        <v>32</v>
      </c>
      <c r="R85">
        <v>67</v>
      </c>
      <c r="S85">
        <v>8</v>
      </c>
      <c r="T85" s="27" t="s">
        <v>149</v>
      </c>
      <c r="U85" s="27" t="s">
        <v>160</v>
      </c>
    </row>
    <row r="86" spans="2:21" x14ac:dyDescent="0.25">
      <c r="B86">
        <v>25058</v>
      </c>
      <c r="C86" t="s">
        <v>251</v>
      </c>
      <c r="D86" t="s">
        <v>224</v>
      </c>
      <c r="E86">
        <v>30</v>
      </c>
      <c r="F86">
        <v>12</v>
      </c>
      <c r="G86" s="25">
        <v>1916</v>
      </c>
      <c r="H86" s="25">
        <v>1808</v>
      </c>
      <c r="I86" s="25">
        <v>7064</v>
      </c>
      <c r="J86">
        <v>64.510000000000005</v>
      </c>
      <c r="K86" s="26">
        <v>1125.33</v>
      </c>
      <c r="L86">
        <v>0.62</v>
      </c>
      <c r="M86">
        <v>0.19</v>
      </c>
      <c r="N86">
        <v>6.76</v>
      </c>
      <c r="O86">
        <v>0.6</v>
      </c>
      <c r="P86" s="29">
        <f t="shared" si="1"/>
        <v>0</v>
      </c>
      <c r="Q86">
        <v>8</v>
      </c>
      <c r="R86">
        <v>87</v>
      </c>
      <c r="S86">
        <v>8</v>
      </c>
      <c r="T86" s="27" t="s">
        <v>162</v>
      </c>
      <c r="U86" s="27" t="s">
        <v>202</v>
      </c>
    </row>
    <row r="87" spans="2:21" x14ac:dyDescent="0.25">
      <c r="B87">
        <v>25059</v>
      </c>
      <c r="C87" t="s">
        <v>252</v>
      </c>
      <c r="D87" t="s">
        <v>224</v>
      </c>
      <c r="E87">
        <v>30</v>
      </c>
      <c r="F87">
        <v>12</v>
      </c>
      <c r="G87" s="25">
        <v>1604</v>
      </c>
      <c r="H87" s="25">
        <v>1602</v>
      </c>
      <c r="I87" s="25">
        <v>6069</v>
      </c>
      <c r="J87">
        <v>55.42</v>
      </c>
      <c r="K87" s="26">
        <v>1088.3900000000001</v>
      </c>
      <c r="L87">
        <v>0.68</v>
      </c>
      <c r="M87">
        <v>0.19</v>
      </c>
      <c r="N87">
        <v>8.9700000000000006</v>
      </c>
      <c r="O87">
        <v>0.6</v>
      </c>
      <c r="P87" s="29">
        <f t="shared" si="1"/>
        <v>0</v>
      </c>
      <c r="Q87">
        <v>9</v>
      </c>
      <c r="R87">
        <v>88</v>
      </c>
      <c r="S87">
        <v>8</v>
      </c>
      <c r="T87" s="27" t="s">
        <v>162</v>
      </c>
      <c r="U87" s="27" t="s">
        <v>204</v>
      </c>
    </row>
    <row r="88" spans="2:21" x14ac:dyDescent="0.25">
      <c r="B88">
        <v>28778</v>
      </c>
      <c r="C88" t="s">
        <v>277</v>
      </c>
      <c r="D88" t="s">
        <v>224</v>
      </c>
      <c r="E88">
        <v>23</v>
      </c>
      <c r="F88">
        <v>12</v>
      </c>
      <c r="G88" s="25">
        <v>1263</v>
      </c>
      <c r="H88" s="25">
        <v>1263</v>
      </c>
      <c r="I88" s="25">
        <v>3423</v>
      </c>
      <c r="J88">
        <v>40.770000000000003</v>
      </c>
      <c r="K88">
        <v>683.1</v>
      </c>
      <c r="L88">
        <v>0.54</v>
      </c>
      <c r="M88">
        <v>0.2</v>
      </c>
      <c r="N88">
        <v>6.45</v>
      </c>
      <c r="O88">
        <v>0.6</v>
      </c>
      <c r="P88" s="29">
        <f t="shared" si="1"/>
        <v>0</v>
      </c>
      <c r="Q88">
        <v>3</v>
      </c>
      <c r="R88">
        <v>59</v>
      </c>
      <c r="S88">
        <v>8</v>
      </c>
      <c r="T88" s="27" t="s">
        <v>129</v>
      </c>
      <c r="U88" s="27" t="s">
        <v>143</v>
      </c>
    </row>
    <row r="89" spans="2:21" x14ac:dyDescent="0.25">
      <c r="B89">
        <v>28811</v>
      </c>
      <c r="C89" t="s">
        <v>275</v>
      </c>
      <c r="D89" t="s">
        <v>218</v>
      </c>
      <c r="E89">
        <v>28</v>
      </c>
      <c r="F89">
        <v>12</v>
      </c>
      <c r="G89" s="25">
        <v>1864</v>
      </c>
      <c r="H89" s="25">
        <v>1864</v>
      </c>
      <c r="I89" s="25">
        <v>7741</v>
      </c>
      <c r="J89">
        <v>75.739999999999995</v>
      </c>
      <c r="K89" s="26">
        <v>1255.46</v>
      </c>
      <c r="L89">
        <v>0.67</v>
      </c>
      <c r="M89">
        <v>0.19</v>
      </c>
      <c r="N89">
        <v>7.8</v>
      </c>
      <c r="O89">
        <v>0.6</v>
      </c>
      <c r="P89" s="29">
        <f t="shared" si="1"/>
        <v>0</v>
      </c>
      <c r="Q89">
        <v>24</v>
      </c>
      <c r="R89">
        <v>60</v>
      </c>
      <c r="S89">
        <v>8</v>
      </c>
      <c r="T89" s="27" t="s">
        <v>129</v>
      </c>
      <c r="U89" s="27" t="s">
        <v>145</v>
      </c>
    </row>
    <row r="90" spans="2:21" x14ac:dyDescent="0.25">
      <c r="B90">
        <v>28815</v>
      </c>
      <c r="C90" t="s">
        <v>278</v>
      </c>
      <c r="D90" t="s">
        <v>224</v>
      </c>
      <c r="E90">
        <v>30</v>
      </c>
      <c r="F90">
        <v>12</v>
      </c>
      <c r="G90" s="25">
        <v>1898</v>
      </c>
      <c r="H90" s="25">
        <v>1898</v>
      </c>
      <c r="I90" s="25">
        <v>6663</v>
      </c>
      <c r="J90">
        <v>60.85</v>
      </c>
      <c r="K90" s="26">
        <v>1168.99</v>
      </c>
      <c r="L90">
        <v>0.62</v>
      </c>
      <c r="M90">
        <v>0.19</v>
      </c>
      <c r="N90">
        <v>6.81</v>
      </c>
      <c r="O90">
        <v>0.6</v>
      </c>
      <c r="P90" s="29">
        <f t="shared" si="1"/>
        <v>0</v>
      </c>
      <c r="Q90">
        <v>25</v>
      </c>
      <c r="R90">
        <v>61</v>
      </c>
      <c r="S90">
        <v>8</v>
      </c>
      <c r="T90" s="27" t="s">
        <v>129</v>
      </c>
      <c r="U90" s="27" t="s">
        <v>147</v>
      </c>
    </row>
    <row r="91" spans="2:21" x14ac:dyDescent="0.25">
      <c r="B91">
        <v>28861</v>
      </c>
      <c r="C91" t="s">
        <v>268</v>
      </c>
      <c r="D91" t="s">
        <v>218</v>
      </c>
      <c r="E91">
        <v>33</v>
      </c>
      <c r="F91">
        <v>12</v>
      </c>
      <c r="G91" s="25">
        <v>2231</v>
      </c>
      <c r="H91" s="25">
        <v>2229</v>
      </c>
      <c r="I91" s="25">
        <v>7541</v>
      </c>
      <c r="J91">
        <v>62.61</v>
      </c>
      <c r="K91" s="26">
        <v>1355.93</v>
      </c>
      <c r="L91">
        <v>0.61</v>
      </c>
      <c r="M91">
        <v>0.19</v>
      </c>
      <c r="N91">
        <v>5.0599999999999996</v>
      </c>
      <c r="O91">
        <v>0.6</v>
      </c>
      <c r="P91" s="29">
        <f t="shared" si="1"/>
        <v>0</v>
      </c>
      <c r="Q91">
        <v>16</v>
      </c>
      <c r="R91">
        <v>34</v>
      </c>
      <c r="S91">
        <v>8</v>
      </c>
      <c r="T91" s="27" t="s">
        <v>58</v>
      </c>
      <c r="U91" s="27" t="s">
        <v>87</v>
      </c>
    </row>
    <row r="92" spans="2:21" x14ac:dyDescent="0.25">
      <c r="B92">
        <v>40840</v>
      </c>
      <c r="C92" t="s">
        <v>309</v>
      </c>
      <c r="D92" t="s">
        <v>224</v>
      </c>
      <c r="E92">
        <v>25</v>
      </c>
      <c r="F92">
        <v>12</v>
      </c>
      <c r="G92" s="25">
        <v>1037</v>
      </c>
      <c r="H92" s="25">
        <v>1011</v>
      </c>
      <c r="I92" s="25">
        <v>3408</v>
      </c>
      <c r="J92">
        <v>37.35</v>
      </c>
      <c r="K92">
        <v>566.66</v>
      </c>
      <c r="L92">
        <v>0.56000000000000005</v>
      </c>
      <c r="M92">
        <v>0.19</v>
      </c>
      <c r="N92">
        <v>4.04</v>
      </c>
      <c r="O92">
        <v>0.6</v>
      </c>
      <c r="P92" s="29">
        <f t="shared" si="1"/>
        <v>0</v>
      </c>
      <c r="Q92">
        <v>4</v>
      </c>
      <c r="R92">
        <v>12</v>
      </c>
      <c r="S92">
        <v>8</v>
      </c>
      <c r="T92" s="27" t="s">
        <v>8</v>
      </c>
      <c r="U92" s="27" t="s">
        <v>38</v>
      </c>
    </row>
  </sheetData>
  <sortState xmlns:xlrd2="http://schemas.microsoft.com/office/spreadsheetml/2017/richdata2" ref="A5:O92">
    <sortCondition ref="B5:B9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77C6-CADE-416B-80F7-63564D23261E}">
  <dimension ref="A1:U92"/>
  <sheetViews>
    <sheetView topLeftCell="B1" workbookViewId="0">
      <selection activeCell="Q1" sqref="Q1:U1048576"/>
    </sheetView>
  </sheetViews>
  <sheetFormatPr defaultRowHeight="13.8" x14ac:dyDescent="0.25"/>
  <cols>
    <col min="3" max="3" width="13.09765625" customWidth="1"/>
    <col min="11" max="11" width="10" customWidth="1"/>
    <col min="16" max="16" width="8.796875" style="28"/>
  </cols>
  <sheetData>
    <row r="1" spans="1:21" x14ac:dyDescent="0.25">
      <c r="A1" t="s">
        <v>212</v>
      </c>
      <c r="B1" t="s">
        <v>315</v>
      </c>
      <c r="C1" t="s">
        <v>213</v>
      </c>
      <c r="D1" t="s">
        <v>4</v>
      </c>
      <c r="E1" t="s">
        <v>214</v>
      </c>
      <c r="F1" t="s">
        <v>316</v>
      </c>
      <c r="G1" t="s">
        <v>316</v>
      </c>
      <c r="H1" t="s">
        <v>316</v>
      </c>
      <c r="I1" t="s">
        <v>320</v>
      </c>
      <c r="J1" t="s">
        <v>321</v>
      </c>
      <c r="K1" t="s">
        <v>323</v>
      </c>
      <c r="L1" t="s">
        <v>215</v>
      </c>
      <c r="M1" t="s">
        <v>325</v>
      </c>
      <c r="N1" t="s">
        <v>326</v>
      </c>
      <c r="O1" t="s">
        <v>216</v>
      </c>
    </row>
    <row r="2" spans="1:21" x14ac:dyDescent="0.25">
      <c r="F2" t="s">
        <v>317</v>
      </c>
      <c r="G2" t="s">
        <v>318</v>
      </c>
      <c r="H2" t="s">
        <v>319</v>
      </c>
      <c r="I2" t="s">
        <v>314</v>
      </c>
      <c r="J2" t="s">
        <v>322</v>
      </c>
      <c r="K2" t="s">
        <v>324</v>
      </c>
      <c r="M2" t="s">
        <v>324</v>
      </c>
      <c r="N2" t="s">
        <v>324</v>
      </c>
    </row>
    <row r="4" spans="1:21" x14ac:dyDescent="0.25">
      <c r="A4" t="s">
        <v>327</v>
      </c>
    </row>
    <row r="5" spans="1:21" x14ac:dyDescent="0.25">
      <c r="A5" t="s">
        <v>162</v>
      </c>
      <c r="B5">
        <v>10671</v>
      </c>
      <c r="C5" t="s">
        <v>236</v>
      </c>
      <c r="D5" t="s">
        <v>237</v>
      </c>
      <c r="E5" s="25">
        <v>1154</v>
      </c>
      <c r="F5">
        <v>12</v>
      </c>
      <c r="G5" s="25">
        <v>78752</v>
      </c>
      <c r="H5" s="25">
        <v>78745</v>
      </c>
      <c r="I5" s="25">
        <v>398817</v>
      </c>
      <c r="J5">
        <v>94.68</v>
      </c>
      <c r="K5" s="26">
        <v>179179</v>
      </c>
      <c r="L5">
        <v>2.2799999999999998</v>
      </c>
      <c r="M5">
        <v>0.19</v>
      </c>
      <c r="N5">
        <v>47.61</v>
      </c>
      <c r="O5">
        <v>1.6</v>
      </c>
      <c r="P5" s="29">
        <f>+B5-U5</f>
        <v>0</v>
      </c>
      <c r="Q5">
        <v>87</v>
      </c>
      <c r="R5">
        <v>68</v>
      </c>
      <c r="S5">
        <v>8</v>
      </c>
      <c r="T5" s="27" t="s">
        <v>162</v>
      </c>
      <c r="U5" s="27" t="s">
        <v>163</v>
      </c>
    </row>
    <row r="6" spans="1:21" x14ac:dyDescent="0.25">
      <c r="B6">
        <v>10704</v>
      </c>
      <c r="C6" t="s">
        <v>235</v>
      </c>
      <c r="D6" t="s">
        <v>228</v>
      </c>
      <c r="E6">
        <v>351</v>
      </c>
      <c r="F6">
        <v>12</v>
      </c>
      <c r="G6" s="25">
        <v>26990</v>
      </c>
      <c r="H6" s="25">
        <v>26972</v>
      </c>
      <c r="I6" s="25">
        <v>120785</v>
      </c>
      <c r="J6">
        <v>94.28</v>
      </c>
      <c r="K6" s="26">
        <v>36372.300000000003</v>
      </c>
      <c r="L6">
        <v>1.35</v>
      </c>
      <c r="M6">
        <v>0.19</v>
      </c>
      <c r="N6">
        <v>37.28</v>
      </c>
      <c r="O6">
        <v>1.2</v>
      </c>
      <c r="P6" s="29">
        <f t="shared" ref="P6:P69" si="0">+B6-U6</f>
        <v>0</v>
      </c>
      <c r="Q6">
        <v>83</v>
      </c>
      <c r="R6">
        <v>62</v>
      </c>
      <c r="S6">
        <v>8</v>
      </c>
      <c r="T6" s="27" t="s">
        <v>149</v>
      </c>
      <c r="U6" s="27" t="s">
        <v>150</v>
      </c>
    </row>
    <row r="7" spans="1:21" x14ac:dyDescent="0.25">
      <c r="B7">
        <v>10705</v>
      </c>
      <c r="C7" t="s">
        <v>272</v>
      </c>
      <c r="D7" t="s">
        <v>228</v>
      </c>
      <c r="E7">
        <v>541</v>
      </c>
      <c r="F7">
        <v>12</v>
      </c>
      <c r="G7" s="25">
        <v>42854</v>
      </c>
      <c r="H7" s="25">
        <v>42841</v>
      </c>
      <c r="I7" s="25">
        <v>173515</v>
      </c>
      <c r="J7">
        <v>87.87</v>
      </c>
      <c r="K7" s="26">
        <v>64077.8</v>
      </c>
      <c r="L7">
        <v>1.5</v>
      </c>
      <c r="M7">
        <v>0.19</v>
      </c>
      <c r="N7">
        <v>36.68</v>
      </c>
      <c r="O7">
        <v>1.2</v>
      </c>
      <c r="P7" s="29">
        <f t="shared" si="0"/>
        <v>0</v>
      </c>
      <c r="Q7">
        <v>84</v>
      </c>
      <c r="R7">
        <v>21</v>
      </c>
      <c r="S7">
        <v>8</v>
      </c>
      <c r="T7" s="27" t="s">
        <v>58</v>
      </c>
      <c r="U7" s="27" t="s">
        <v>59</v>
      </c>
    </row>
    <row r="8" spans="1:21" x14ac:dyDescent="0.25">
      <c r="B8">
        <v>10706</v>
      </c>
      <c r="C8" t="s">
        <v>281</v>
      </c>
      <c r="D8" t="s">
        <v>228</v>
      </c>
      <c r="E8">
        <v>420</v>
      </c>
      <c r="F8">
        <v>12</v>
      </c>
      <c r="G8" s="25">
        <v>31159</v>
      </c>
      <c r="H8" s="25">
        <v>31111</v>
      </c>
      <c r="I8" s="25">
        <v>154054</v>
      </c>
      <c r="J8">
        <v>100.49</v>
      </c>
      <c r="K8" s="26">
        <v>46915.7</v>
      </c>
      <c r="L8">
        <v>1.51</v>
      </c>
      <c r="M8">
        <v>0.19</v>
      </c>
      <c r="N8">
        <v>36.68</v>
      </c>
      <c r="O8">
        <v>1.2</v>
      </c>
      <c r="P8" s="29">
        <f t="shared" si="0"/>
        <v>0</v>
      </c>
      <c r="Q8">
        <v>85</v>
      </c>
      <c r="R8">
        <v>53</v>
      </c>
      <c r="S8">
        <v>8</v>
      </c>
      <c r="T8" s="27" t="s">
        <v>129</v>
      </c>
      <c r="U8" s="27" t="s">
        <v>130</v>
      </c>
    </row>
    <row r="9" spans="1:21" x14ac:dyDescent="0.25">
      <c r="A9" t="s">
        <v>89</v>
      </c>
      <c r="B9">
        <v>10710</v>
      </c>
      <c r="C9" t="s">
        <v>282</v>
      </c>
      <c r="D9" t="s">
        <v>237</v>
      </c>
      <c r="E9">
        <v>909</v>
      </c>
      <c r="F9">
        <v>12</v>
      </c>
      <c r="G9" s="25">
        <v>54365</v>
      </c>
      <c r="H9" s="25">
        <v>52443</v>
      </c>
      <c r="I9" s="25">
        <v>328545</v>
      </c>
      <c r="J9">
        <v>99.02</v>
      </c>
      <c r="K9" s="26">
        <v>100535</v>
      </c>
      <c r="L9">
        <v>1.92</v>
      </c>
      <c r="M9">
        <v>0.19</v>
      </c>
      <c r="N9">
        <v>57.24</v>
      </c>
      <c r="O9">
        <v>1.6</v>
      </c>
      <c r="P9" s="29">
        <f t="shared" si="0"/>
        <v>0</v>
      </c>
      <c r="Q9">
        <v>88</v>
      </c>
      <c r="R9">
        <v>35</v>
      </c>
      <c r="S9">
        <v>8</v>
      </c>
      <c r="T9" s="27" t="s">
        <v>89</v>
      </c>
      <c r="U9" s="27" t="s">
        <v>90</v>
      </c>
    </row>
    <row r="10" spans="1:21" x14ac:dyDescent="0.25">
      <c r="B10">
        <v>10711</v>
      </c>
      <c r="C10" t="s">
        <v>311</v>
      </c>
      <c r="D10" t="s">
        <v>228</v>
      </c>
      <c r="E10">
        <v>372</v>
      </c>
      <c r="F10">
        <v>12</v>
      </c>
      <c r="G10" s="25">
        <v>25582</v>
      </c>
      <c r="H10" s="25">
        <v>25582</v>
      </c>
      <c r="I10" s="25">
        <v>107902</v>
      </c>
      <c r="J10">
        <v>79.47</v>
      </c>
      <c r="K10" s="26">
        <v>37736.1</v>
      </c>
      <c r="L10">
        <v>1.48</v>
      </c>
      <c r="M10">
        <v>0.19</v>
      </c>
      <c r="N10">
        <v>42.37</v>
      </c>
      <c r="O10">
        <v>1.2</v>
      </c>
      <c r="P10" s="29">
        <f t="shared" si="0"/>
        <v>0</v>
      </c>
      <c r="Q10">
        <v>86</v>
      </c>
      <c r="R10">
        <v>1</v>
      </c>
      <c r="S10">
        <v>8</v>
      </c>
      <c r="T10" s="27" t="s">
        <v>8</v>
      </c>
      <c r="U10" s="27" t="s">
        <v>9</v>
      </c>
    </row>
    <row r="11" spans="1:21" x14ac:dyDescent="0.25">
      <c r="A11" t="s">
        <v>149</v>
      </c>
      <c r="B11">
        <v>10991</v>
      </c>
      <c r="C11" t="s">
        <v>229</v>
      </c>
      <c r="D11" t="s">
        <v>230</v>
      </c>
      <c r="E11">
        <v>78</v>
      </c>
      <c r="F11">
        <v>12</v>
      </c>
      <c r="G11" s="25">
        <v>5380</v>
      </c>
      <c r="H11" s="25">
        <v>5380</v>
      </c>
      <c r="I11" s="25">
        <v>20839</v>
      </c>
      <c r="J11">
        <v>73.2</v>
      </c>
      <c r="K11" s="26">
        <v>3790.47</v>
      </c>
      <c r="L11">
        <v>0.7</v>
      </c>
      <c r="M11">
        <v>0.19</v>
      </c>
      <c r="N11">
        <v>8.51</v>
      </c>
      <c r="O11">
        <v>0.6</v>
      </c>
      <c r="P11" s="29">
        <f t="shared" si="0"/>
        <v>0</v>
      </c>
      <c r="Q11">
        <v>62</v>
      </c>
      <c r="R11">
        <v>63</v>
      </c>
      <c r="S11">
        <v>8</v>
      </c>
      <c r="T11" s="27" t="s">
        <v>149</v>
      </c>
      <c r="U11" s="27" t="s">
        <v>152</v>
      </c>
    </row>
    <row r="12" spans="1:21" x14ac:dyDescent="0.25">
      <c r="B12">
        <v>10992</v>
      </c>
      <c r="C12" t="s">
        <v>232</v>
      </c>
      <c r="D12" t="s">
        <v>218</v>
      </c>
      <c r="E12">
        <v>40</v>
      </c>
      <c r="F12">
        <v>12</v>
      </c>
      <c r="G12" s="25">
        <v>3555</v>
      </c>
      <c r="H12" s="25">
        <v>3536</v>
      </c>
      <c r="I12" s="25">
        <v>14384</v>
      </c>
      <c r="J12">
        <v>98.52</v>
      </c>
      <c r="K12" s="26">
        <v>2535.65</v>
      </c>
      <c r="L12">
        <v>0.72</v>
      </c>
      <c r="M12">
        <v>0.19</v>
      </c>
      <c r="N12">
        <v>6.44</v>
      </c>
      <c r="O12">
        <v>0.6</v>
      </c>
      <c r="P12" s="29">
        <f t="shared" si="0"/>
        <v>0</v>
      </c>
      <c r="Q12">
        <v>46</v>
      </c>
      <c r="R12">
        <v>64</v>
      </c>
      <c r="S12">
        <v>8</v>
      </c>
      <c r="T12" s="27" t="s">
        <v>149</v>
      </c>
      <c r="U12" s="27" t="s">
        <v>154</v>
      </c>
    </row>
    <row r="13" spans="1:21" x14ac:dyDescent="0.25">
      <c r="B13">
        <v>10993</v>
      </c>
      <c r="C13" t="s">
        <v>231</v>
      </c>
      <c r="D13" t="s">
        <v>230</v>
      </c>
      <c r="E13">
        <v>90</v>
      </c>
      <c r="F13">
        <v>12</v>
      </c>
      <c r="G13" s="25">
        <v>9906</v>
      </c>
      <c r="H13" s="25">
        <v>9902</v>
      </c>
      <c r="I13" s="25">
        <v>48498</v>
      </c>
      <c r="J13">
        <v>147.63</v>
      </c>
      <c r="K13" s="26">
        <v>6911.95</v>
      </c>
      <c r="L13">
        <v>0.7</v>
      </c>
      <c r="M13">
        <v>0.19</v>
      </c>
      <c r="N13">
        <v>9.48</v>
      </c>
      <c r="O13">
        <v>0.6</v>
      </c>
      <c r="P13" s="29">
        <f t="shared" si="0"/>
        <v>0</v>
      </c>
      <c r="Q13">
        <v>69</v>
      </c>
      <c r="R13">
        <v>65</v>
      </c>
      <c r="S13">
        <v>8</v>
      </c>
      <c r="T13" s="27" t="s">
        <v>149</v>
      </c>
      <c r="U13" s="27" t="s">
        <v>156</v>
      </c>
    </row>
    <row r="14" spans="1:21" x14ac:dyDescent="0.25">
      <c r="B14">
        <v>10994</v>
      </c>
      <c r="C14" t="s">
        <v>233</v>
      </c>
      <c r="D14" t="s">
        <v>218</v>
      </c>
      <c r="E14">
        <v>40</v>
      </c>
      <c r="F14">
        <v>12</v>
      </c>
      <c r="G14" s="25">
        <v>4815</v>
      </c>
      <c r="H14" s="25">
        <v>4801</v>
      </c>
      <c r="I14" s="25">
        <v>21990</v>
      </c>
      <c r="J14">
        <v>150.62</v>
      </c>
      <c r="K14" s="26">
        <v>2912.19</v>
      </c>
      <c r="L14">
        <v>0.61</v>
      </c>
      <c r="M14">
        <v>0.19</v>
      </c>
      <c r="N14">
        <v>7.69</v>
      </c>
      <c r="O14">
        <v>0.6</v>
      </c>
      <c r="P14" s="29">
        <f t="shared" si="0"/>
        <v>0</v>
      </c>
      <c r="Q14">
        <v>47</v>
      </c>
      <c r="R14">
        <v>66</v>
      </c>
      <c r="S14">
        <v>8</v>
      </c>
      <c r="T14" s="27" t="s">
        <v>149</v>
      </c>
      <c r="U14" s="27" t="s">
        <v>158</v>
      </c>
    </row>
    <row r="15" spans="1:21" x14ac:dyDescent="0.25">
      <c r="B15">
        <v>11013</v>
      </c>
      <c r="C15" t="s">
        <v>238</v>
      </c>
      <c r="D15" t="s">
        <v>218</v>
      </c>
      <c r="E15">
        <v>52</v>
      </c>
      <c r="F15">
        <v>12</v>
      </c>
      <c r="G15" s="25">
        <v>5133</v>
      </c>
      <c r="H15" s="25">
        <v>4960</v>
      </c>
      <c r="I15" s="25">
        <v>20294</v>
      </c>
      <c r="J15">
        <v>106.92</v>
      </c>
      <c r="K15" s="26">
        <v>3276.4</v>
      </c>
      <c r="L15">
        <v>0.66</v>
      </c>
      <c r="M15">
        <v>0.19</v>
      </c>
      <c r="N15">
        <v>7.34</v>
      </c>
      <c r="O15">
        <v>0.6</v>
      </c>
      <c r="P15" s="29">
        <f t="shared" si="0"/>
        <v>0</v>
      </c>
      <c r="Q15">
        <v>55</v>
      </c>
      <c r="R15">
        <v>69</v>
      </c>
      <c r="S15">
        <v>8</v>
      </c>
      <c r="T15" s="27" t="s">
        <v>162</v>
      </c>
      <c r="U15" s="27" t="s">
        <v>166</v>
      </c>
    </row>
    <row r="16" spans="1:21" x14ac:dyDescent="0.25">
      <c r="B16">
        <v>11014</v>
      </c>
      <c r="C16" t="s">
        <v>239</v>
      </c>
      <c r="D16" t="s">
        <v>218</v>
      </c>
      <c r="E16">
        <v>60</v>
      </c>
      <c r="F16">
        <v>12</v>
      </c>
      <c r="G16" s="25">
        <v>5886</v>
      </c>
      <c r="H16" s="25">
        <v>5886</v>
      </c>
      <c r="I16" s="25">
        <v>21997</v>
      </c>
      <c r="J16">
        <v>100.44</v>
      </c>
      <c r="K16" s="26">
        <v>3452.75</v>
      </c>
      <c r="L16">
        <v>0.59</v>
      </c>
      <c r="M16">
        <v>0.19</v>
      </c>
      <c r="N16">
        <v>6.81</v>
      </c>
      <c r="O16">
        <v>0.6</v>
      </c>
      <c r="P16" s="29">
        <f t="shared" si="0"/>
        <v>0</v>
      </c>
      <c r="Q16">
        <v>56</v>
      </c>
      <c r="R16">
        <v>70</v>
      </c>
      <c r="S16">
        <v>8</v>
      </c>
      <c r="T16" s="27" t="s">
        <v>162</v>
      </c>
      <c r="U16" s="27" t="s">
        <v>168</v>
      </c>
    </row>
    <row r="17" spans="1:21" x14ac:dyDescent="0.25">
      <c r="B17">
        <v>11015</v>
      </c>
      <c r="C17" t="s">
        <v>253</v>
      </c>
      <c r="D17" t="s">
        <v>254</v>
      </c>
      <c r="E17">
        <v>234</v>
      </c>
      <c r="F17">
        <v>12</v>
      </c>
      <c r="G17" s="25">
        <v>20669</v>
      </c>
      <c r="H17" s="25">
        <v>20669</v>
      </c>
      <c r="I17" s="25">
        <v>102975</v>
      </c>
      <c r="J17">
        <v>120.57</v>
      </c>
      <c r="K17" s="26">
        <v>26733.599999999999</v>
      </c>
      <c r="L17">
        <v>1.29</v>
      </c>
      <c r="M17">
        <v>0.19</v>
      </c>
      <c r="N17">
        <v>36.68</v>
      </c>
      <c r="O17">
        <v>1</v>
      </c>
      <c r="P17" s="29">
        <f t="shared" si="0"/>
        <v>0</v>
      </c>
      <c r="Q17">
        <v>78</v>
      </c>
      <c r="R17">
        <v>71</v>
      </c>
      <c r="S17">
        <v>8</v>
      </c>
      <c r="T17" s="27" t="s">
        <v>162</v>
      </c>
      <c r="U17" s="27" t="s">
        <v>170</v>
      </c>
    </row>
    <row r="18" spans="1:21" x14ac:dyDescent="0.25">
      <c r="B18">
        <v>11016</v>
      </c>
      <c r="C18" t="s">
        <v>250</v>
      </c>
      <c r="D18" t="s">
        <v>224</v>
      </c>
      <c r="E18">
        <v>8</v>
      </c>
      <c r="F18">
        <v>7</v>
      </c>
      <c r="G18">
        <v>577</v>
      </c>
      <c r="H18">
        <v>577</v>
      </c>
      <c r="I18" s="25">
        <v>6046</v>
      </c>
      <c r="J18">
        <v>356.49</v>
      </c>
      <c r="K18">
        <v>436.84</v>
      </c>
      <c r="L18">
        <v>0.76</v>
      </c>
      <c r="M18">
        <v>0.32</v>
      </c>
      <c r="N18">
        <v>1.99</v>
      </c>
      <c r="O18">
        <v>0.6</v>
      </c>
      <c r="P18" s="29">
        <f t="shared" si="0"/>
        <v>0</v>
      </c>
      <c r="Q18">
        <v>1</v>
      </c>
      <c r="R18">
        <v>72</v>
      </c>
      <c r="S18">
        <v>8</v>
      </c>
      <c r="T18" s="27" t="s">
        <v>162</v>
      </c>
      <c r="U18" s="27" t="s">
        <v>172</v>
      </c>
    </row>
    <row r="19" spans="1:21" x14ac:dyDescent="0.25">
      <c r="B19">
        <v>11017</v>
      </c>
      <c r="C19" t="s">
        <v>240</v>
      </c>
      <c r="D19" t="s">
        <v>218</v>
      </c>
      <c r="E19">
        <v>40</v>
      </c>
      <c r="F19">
        <v>12</v>
      </c>
      <c r="G19" s="25">
        <v>3530</v>
      </c>
      <c r="H19" s="25">
        <v>3530</v>
      </c>
      <c r="I19" s="25">
        <v>13836</v>
      </c>
      <c r="J19">
        <v>94.77</v>
      </c>
      <c r="K19" s="26">
        <v>2301.96</v>
      </c>
      <c r="L19">
        <v>0.65</v>
      </c>
      <c r="M19">
        <v>0.19</v>
      </c>
      <c r="N19">
        <v>7.93</v>
      </c>
      <c r="O19">
        <v>0.6</v>
      </c>
      <c r="P19" s="29">
        <f t="shared" si="0"/>
        <v>0</v>
      </c>
      <c r="Q19">
        <v>48</v>
      </c>
      <c r="R19">
        <v>73</v>
      </c>
      <c r="S19">
        <v>8</v>
      </c>
      <c r="T19" s="27" t="s">
        <v>162</v>
      </c>
      <c r="U19" s="27" t="s">
        <v>174</v>
      </c>
    </row>
    <row r="20" spans="1:21" x14ac:dyDescent="0.25">
      <c r="B20">
        <v>11018</v>
      </c>
      <c r="C20" t="s">
        <v>255</v>
      </c>
      <c r="D20" t="s">
        <v>226</v>
      </c>
      <c r="E20">
        <v>173</v>
      </c>
      <c r="F20">
        <v>12</v>
      </c>
      <c r="G20" s="25">
        <v>12755</v>
      </c>
      <c r="H20" s="25">
        <v>11582</v>
      </c>
      <c r="I20" s="25">
        <v>51562</v>
      </c>
      <c r="J20">
        <v>81.66</v>
      </c>
      <c r="K20" s="26">
        <v>9957.1200000000008</v>
      </c>
      <c r="L20">
        <v>0.86</v>
      </c>
      <c r="M20">
        <v>0.19</v>
      </c>
      <c r="N20">
        <v>21.61</v>
      </c>
      <c r="O20">
        <v>0.8</v>
      </c>
      <c r="P20" s="29">
        <f t="shared" si="0"/>
        <v>0</v>
      </c>
      <c r="Q20">
        <v>75</v>
      </c>
      <c r="R20">
        <v>74</v>
      </c>
      <c r="S20">
        <v>8</v>
      </c>
      <c r="T20" s="27" t="s">
        <v>162</v>
      </c>
      <c r="U20" s="27" t="s">
        <v>176</v>
      </c>
    </row>
    <row r="21" spans="1:21" x14ac:dyDescent="0.25">
      <c r="B21">
        <v>11019</v>
      </c>
      <c r="C21" t="s">
        <v>241</v>
      </c>
      <c r="D21" t="s">
        <v>218</v>
      </c>
      <c r="E21">
        <v>30</v>
      </c>
      <c r="F21">
        <v>12</v>
      </c>
      <c r="G21" s="25">
        <v>2592</v>
      </c>
      <c r="H21" s="25">
        <v>2592</v>
      </c>
      <c r="I21" s="25">
        <v>8964</v>
      </c>
      <c r="J21">
        <v>81.86</v>
      </c>
      <c r="K21" s="26">
        <v>1749.71</v>
      </c>
      <c r="L21">
        <v>0.68</v>
      </c>
      <c r="M21">
        <v>0.19</v>
      </c>
      <c r="N21">
        <v>6.81</v>
      </c>
      <c r="O21">
        <v>0.6</v>
      </c>
      <c r="P21" s="29">
        <f t="shared" si="0"/>
        <v>0</v>
      </c>
      <c r="Q21">
        <v>17</v>
      </c>
      <c r="R21">
        <v>75</v>
      </c>
      <c r="S21">
        <v>8</v>
      </c>
      <c r="T21" s="27" t="s">
        <v>162</v>
      </c>
      <c r="U21" s="27" t="s">
        <v>178</v>
      </c>
    </row>
    <row r="22" spans="1:21" x14ac:dyDescent="0.25">
      <c r="B22">
        <v>11020</v>
      </c>
      <c r="C22" t="s">
        <v>242</v>
      </c>
      <c r="D22" t="s">
        <v>218</v>
      </c>
      <c r="E22">
        <v>30</v>
      </c>
      <c r="F22">
        <v>12</v>
      </c>
      <c r="G22" s="25">
        <v>2195</v>
      </c>
      <c r="H22" s="25">
        <v>2195</v>
      </c>
      <c r="I22" s="25">
        <v>8968</v>
      </c>
      <c r="J22">
        <v>81.900000000000006</v>
      </c>
      <c r="K22" s="26">
        <v>1384.28</v>
      </c>
      <c r="L22">
        <v>0.63</v>
      </c>
      <c r="M22">
        <v>0.19</v>
      </c>
      <c r="N22">
        <v>4.4400000000000004</v>
      </c>
      <c r="O22">
        <v>0.6</v>
      </c>
      <c r="P22" s="29">
        <f t="shared" si="0"/>
        <v>0</v>
      </c>
      <c r="Q22">
        <v>18</v>
      </c>
      <c r="R22">
        <v>76</v>
      </c>
      <c r="S22">
        <v>8</v>
      </c>
      <c r="T22" s="27" t="s">
        <v>162</v>
      </c>
      <c r="U22" s="27" t="s">
        <v>180</v>
      </c>
    </row>
    <row r="23" spans="1:21" x14ac:dyDescent="0.25">
      <c r="B23">
        <v>11021</v>
      </c>
      <c r="C23" t="s">
        <v>243</v>
      </c>
      <c r="D23" t="s">
        <v>218</v>
      </c>
      <c r="E23">
        <v>36</v>
      </c>
      <c r="F23">
        <v>12</v>
      </c>
      <c r="G23" s="25">
        <v>3346</v>
      </c>
      <c r="H23" s="25">
        <v>3313</v>
      </c>
      <c r="I23" s="25">
        <v>12551</v>
      </c>
      <c r="J23">
        <v>95.52</v>
      </c>
      <c r="K23" s="26">
        <v>2138.15</v>
      </c>
      <c r="L23">
        <v>0.65</v>
      </c>
      <c r="M23">
        <v>0.19</v>
      </c>
      <c r="N23">
        <v>6.81</v>
      </c>
      <c r="O23">
        <v>0.6</v>
      </c>
      <c r="P23" s="29">
        <f t="shared" si="0"/>
        <v>0</v>
      </c>
      <c r="Q23">
        <v>33</v>
      </c>
      <c r="R23">
        <v>77</v>
      </c>
      <c r="S23">
        <v>8</v>
      </c>
      <c r="T23" s="27" t="s">
        <v>162</v>
      </c>
      <c r="U23" s="27" t="s">
        <v>182</v>
      </c>
    </row>
    <row r="24" spans="1:21" x14ac:dyDescent="0.25">
      <c r="B24">
        <v>11022</v>
      </c>
      <c r="C24" t="s">
        <v>244</v>
      </c>
      <c r="D24" t="s">
        <v>218</v>
      </c>
      <c r="E24">
        <v>55</v>
      </c>
      <c r="F24">
        <v>12</v>
      </c>
      <c r="G24" s="25">
        <v>5453</v>
      </c>
      <c r="H24" s="25">
        <v>5453</v>
      </c>
      <c r="I24" s="25">
        <v>23877</v>
      </c>
      <c r="J24">
        <v>118.94</v>
      </c>
      <c r="K24" s="26">
        <v>3487.43</v>
      </c>
      <c r="L24">
        <v>0.64</v>
      </c>
      <c r="M24">
        <v>0.19</v>
      </c>
      <c r="N24">
        <v>7.69</v>
      </c>
      <c r="O24">
        <v>0.6</v>
      </c>
      <c r="P24" s="29">
        <f t="shared" si="0"/>
        <v>0</v>
      </c>
      <c r="Q24">
        <v>57</v>
      </c>
      <c r="R24">
        <v>78</v>
      </c>
      <c r="S24">
        <v>8</v>
      </c>
      <c r="T24" s="27" t="s">
        <v>162</v>
      </c>
      <c r="U24" s="27" t="s">
        <v>184</v>
      </c>
    </row>
    <row r="25" spans="1:21" x14ac:dyDescent="0.25">
      <c r="B25">
        <v>11023</v>
      </c>
      <c r="C25" t="s">
        <v>256</v>
      </c>
      <c r="D25" t="s">
        <v>226</v>
      </c>
      <c r="E25">
        <v>114</v>
      </c>
      <c r="F25">
        <v>12</v>
      </c>
      <c r="G25" s="25">
        <v>9792</v>
      </c>
      <c r="H25" s="25">
        <v>9792</v>
      </c>
      <c r="I25" s="25">
        <v>40541</v>
      </c>
      <c r="J25">
        <v>97.43</v>
      </c>
      <c r="K25" s="26">
        <v>9677.09</v>
      </c>
      <c r="L25">
        <v>0.99</v>
      </c>
      <c r="M25">
        <v>0.19</v>
      </c>
      <c r="N25">
        <v>25.62</v>
      </c>
      <c r="O25">
        <v>0.8</v>
      </c>
      <c r="P25" s="29">
        <f t="shared" si="0"/>
        <v>0</v>
      </c>
      <c r="Q25">
        <v>76</v>
      </c>
      <c r="R25">
        <v>79</v>
      </c>
      <c r="S25">
        <v>8</v>
      </c>
      <c r="T25" s="27" t="s">
        <v>162</v>
      </c>
      <c r="U25" s="27" t="s">
        <v>186</v>
      </c>
    </row>
    <row r="26" spans="1:21" x14ac:dyDescent="0.25">
      <c r="B26">
        <v>11024</v>
      </c>
      <c r="C26" t="s">
        <v>245</v>
      </c>
      <c r="D26" t="s">
        <v>218</v>
      </c>
      <c r="E26">
        <v>88</v>
      </c>
      <c r="F26">
        <v>12</v>
      </c>
      <c r="G26" s="25">
        <v>5227</v>
      </c>
      <c r="H26" s="25">
        <v>5227</v>
      </c>
      <c r="I26" s="25">
        <v>19153</v>
      </c>
      <c r="J26">
        <v>59.63</v>
      </c>
      <c r="K26" s="26">
        <v>3020.06</v>
      </c>
      <c r="L26">
        <v>0.57999999999999996</v>
      </c>
      <c r="M26">
        <v>0.19</v>
      </c>
      <c r="N26">
        <v>9.48</v>
      </c>
      <c r="O26">
        <v>0.6</v>
      </c>
      <c r="P26" s="29">
        <f t="shared" si="0"/>
        <v>0</v>
      </c>
      <c r="Q26">
        <v>58</v>
      </c>
      <c r="R26">
        <v>80</v>
      </c>
      <c r="S26">
        <v>8</v>
      </c>
      <c r="T26" s="27" t="s">
        <v>162</v>
      </c>
      <c r="U26" s="27" t="s">
        <v>188</v>
      </c>
    </row>
    <row r="27" spans="1:21" x14ac:dyDescent="0.25">
      <c r="B27">
        <v>11025</v>
      </c>
      <c r="C27" t="s">
        <v>257</v>
      </c>
      <c r="D27" t="s">
        <v>226</v>
      </c>
      <c r="E27">
        <v>114</v>
      </c>
      <c r="F27">
        <v>12</v>
      </c>
      <c r="G27" s="25">
        <v>8492</v>
      </c>
      <c r="H27" s="25">
        <v>8492</v>
      </c>
      <c r="I27" s="25">
        <v>33913</v>
      </c>
      <c r="J27">
        <v>81.5</v>
      </c>
      <c r="K27" s="26">
        <v>7243.71</v>
      </c>
      <c r="L27">
        <v>0.85</v>
      </c>
      <c r="M27">
        <v>0.19</v>
      </c>
      <c r="N27">
        <v>21.61</v>
      </c>
      <c r="O27">
        <v>0.8</v>
      </c>
      <c r="P27" s="29">
        <f t="shared" si="0"/>
        <v>0</v>
      </c>
      <c r="Q27">
        <v>70</v>
      </c>
      <c r="R27">
        <v>81</v>
      </c>
      <c r="S27">
        <v>8</v>
      </c>
      <c r="T27" s="27" t="s">
        <v>162</v>
      </c>
      <c r="U27" s="27" t="s">
        <v>190</v>
      </c>
    </row>
    <row r="28" spans="1:21" x14ac:dyDescent="0.25">
      <c r="B28">
        <v>11026</v>
      </c>
      <c r="C28" t="s">
        <v>246</v>
      </c>
      <c r="D28" t="s">
        <v>218</v>
      </c>
      <c r="E28">
        <v>30</v>
      </c>
      <c r="F28">
        <v>12</v>
      </c>
      <c r="G28" s="25">
        <v>1870</v>
      </c>
      <c r="H28" s="25">
        <v>1870</v>
      </c>
      <c r="I28" s="25">
        <v>5979</v>
      </c>
      <c r="J28">
        <v>54.6</v>
      </c>
      <c r="K28" s="26">
        <v>1215.5899999999999</v>
      </c>
      <c r="L28">
        <v>0.65</v>
      </c>
      <c r="M28">
        <v>0.19</v>
      </c>
      <c r="N28">
        <v>6.44</v>
      </c>
      <c r="O28">
        <v>0.6</v>
      </c>
      <c r="P28" s="29">
        <f t="shared" si="0"/>
        <v>0</v>
      </c>
      <c r="Q28">
        <v>10</v>
      </c>
      <c r="R28">
        <v>82</v>
      </c>
      <c r="S28">
        <v>8</v>
      </c>
      <c r="T28" s="27" t="s">
        <v>162</v>
      </c>
      <c r="U28" s="27" t="s">
        <v>192</v>
      </c>
    </row>
    <row r="29" spans="1:21" x14ac:dyDescent="0.25">
      <c r="B29">
        <v>11027</v>
      </c>
      <c r="C29" t="s">
        <v>247</v>
      </c>
      <c r="D29" t="s">
        <v>218</v>
      </c>
      <c r="E29">
        <v>30</v>
      </c>
      <c r="F29">
        <v>12</v>
      </c>
      <c r="G29" s="25">
        <v>1810</v>
      </c>
      <c r="H29" s="25">
        <v>1810</v>
      </c>
      <c r="I29" s="25">
        <v>7087</v>
      </c>
      <c r="J29">
        <v>64.72</v>
      </c>
      <c r="K29" s="26">
        <v>1148.94</v>
      </c>
      <c r="L29">
        <v>0.63</v>
      </c>
      <c r="M29">
        <v>0.2</v>
      </c>
      <c r="N29">
        <v>8.26</v>
      </c>
      <c r="O29">
        <v>0.6</v>
      </c>
      <c r="P29" s="29">
        <f t="shared" si="0"/>
        <v>0</v>
      </c>
      <c r="Q29">
        <v>11</v>
      </c>
      <c r="R29">
        <v>83</v>
      </c>
      <c r="S29">
        <v>8</v>
      </c>
      <c r="T29" s="27" t="s">
        <v>162</v>
      </c>
      <c r="U29" s="27" t="s">
        <v>194</v>
      </c>
    </row>
    <row r="30" spans="1:21" x14ac:dyDescent="0.25">
      <c r="B30">
        <v>11028</v>
      </c>
      <c r="C30" t="s">
        <v>248</v>
      </c>
      <c r="D30" t="s">
        <v>218</v>
      </c>
      <c r="E30">
        <v>36</v>
      </c>
      <c r="F30">
        <v>12</v>
      </c>
      <c r="G30" s="25">
        <v>1882</v>
      </c>
      <c r="H30" s="25">
        <v>1882</v>
      </c>
      <c r="I30" s="25">
        <v>6578</v>
      </c>
      <c r="J30">
        <v>50.06</v>
      </c>
      <c r="K30" s="26">
        <v>1146.5999999999999</v>
      </c>
      <c r="L30">
        <v>0.61</v>
      </c>
      <c r="M30">
        <v>0.19</v>
      </c>
      <c r="N30">
        <v>5.71</v>
      </c>
      <c r="O30">
        <v>0.6</v>
      </c>
      <c r="P30" s="29">
        <f t="shared" si="0"/>
        <v>0</v>
      </c>
      <c r="Q30">
        <v>12</v>
      </c>
      <c r="R30">
        <v>84</v>
      </c>
      <c r="S30">
        <v>8</v>
      </c>
      <c r="T30" s="27" t="s">
        <v>162</v>
      </c>
      <c r="U30" s="27" t="s">
        <v>196</v>
      </c>
    </row>
    <row r="31" spans="1:21" x14ac:dyDescent="0.25">
      <c r="B31">
        <v>11029</v>
      </c>
      <c r="C31" t="s">
        <v>249</v>
      </c>
      <c r="D31" t="s">
        <v>218</v>
      </c>
      <c r="E31">
        <v>30</v>
      </c>
      <c r="F31">
        <v>12</v>
      </c>
      <c r="G31" s="25">
        <v>2649</v>
      </c>
      <c r="H31" s="25">
        <v>2645</v>
      </c>
      <c r="I31" s="25">
        <v>8985</v>
      </c>
      <c r="J31">
        <v>82.05</v>
      </c>
      <c r="K31" s="26">
        <v>1559.68</v>
      </c>
      <c r="L31">
        <v>0.59</v>
      </c>
      <c r="M31">
        <v>0.19</v>
      </c>
      <c r="N31">
        <v>4.75</v>
      </c>
      <c r="O31">
        <v>0.6</v>
      </c>
      <c r="P31" s="29">
        <f t="shared" si="0"/>
        <v>0</v>
      </c>
      <c r="Q31">
        <v>13</v>
      </c>
      <c r="R31">
        <v>85</v>
      </c>
      <c r="S31">
        <v>8</v>
      </c>
      <c r="T31" s="27" t="s">
        <v>162</v>
      </c>
      <c r="U31" s="27" t="s">
        <v>198</v>
      </c>
    </row>
    <row r="32" spans="1:21" x14ac:dyDescent="0.25">
      <c r="A32" t="s">
        <v>58</v>
      </c>
      <c r="B32">
        <v>11030</v>
      </c>
      <c r="C32" t="s">
        <v>259</v>
      </c>
      <c r="D32" t="s">
        <v>218</v>
      </c>
      <c r="E32">
        <v>40</v>
      </c>
      <c r="F32">
        <v>12</v>
      </c>
      <c r="G32" s="25">
        <v>3571</v>
      </c>
      <c r="H32" s="25">
        <v>3571</v>
      </c>
      <c r="I32" s="25">
        <v>17020</v>
      </c>
      <c r="J32">
        <v>116.58</v>
      </c>
      <c r="K32" s="26">
        <v>2242.6799999999998</v>
      </c>
      <c r="L32">
        <v>0.63</v>
      </c>
      <c r="M32">
        <v>0.19</v>
      </c>
      <c r="N32">
        <v>6.44</v>
      </c>
      <c r="O32">
        <v>0.6</v>
      </c>
      <c r="P32" s="29">
        <f t="shared" si="0"/>
        <v>0</v>
      </c>
      <c r="Q32">
        <v>26</v>
      </c>
      <c r="R32">
        <v>22</v>
      </c>
      <c r="S32">
        <v>8</v>
      </c>
      <c r="T32" s="27" t="s">
        <v>58</v>
      </c>
      <c r="U32" s="27" t="s">
        <v>62</v>
      </c>
    </row>
    <row r="33" spans="1:21" x14ac:dyDescent="0.25">
      <c r="B33">
        <v>11031</v>
      </c>
      <c r="C33" t="s">
        <v>260</v>
      </c>
      <c r="D33" t="s">
        <v>218</v>
      </c>
      <c r="E33">
        <v>59</v>
      </c>
      <c r="F33">
        <v>12</v>
      </c>
      <c r="G33" s="25">
        <v>5663</v>
      </c>
      <c r="H33" s="25">
        <v>5656</v>
      </c>
      <c r="I33" s="25">
        <v>21004</v>
      </c>
      <c r="J33">
        <v>97.53</v>
      </c>
      <c r="K33" s="26">
        <v>3086.8</v>
      </c>
      <c r="L33">
        <v>0.55000000000000004</v>
      </c>
      <c r="M33">
        <v>0.19</v>
      </c>
      <c r="N33">
        <v>4.4400000000000004</v>
      </c>
      <c r="O33">
        <v>0.6</v>
      </c>
      <c r="P33" s="29">
        <f t="shared" si="0"/>
        <v>0</v>
      </c>
      <c r="Q33">
        <v>59</v>
      </c>
      <c r="R33">
        <v>23</v>
      </c>
      <c r="S33">
        <v>8</v>
      </c>
      <c r="T33" s="27" t="s">
        <v>58</v>
      </c>
      <c r="U33" s="27" t="s">
        <v>64</v>
      </c>
    </row>
    <row r="34" spans="1:21" x14ac:dyDescent="0.25">
      <c r="B34">
        <v>11032</v>
      </c>
      <c r="C34" t="s">
        <v>261</v>
      </c>
      <c r="D34" t="s">
        <v>218</v>
      </c>
      <c r="E34">
        <v>34</v>
      </c>
      <c r="F34">
        <v>12</v>
      </c>
      <c r="G34" s="25">
        <v>4996</v>
      </c>
      <c r="H34" s="25">
        <v>4995</v>
      </c>
      <c r="I34" s="25">
        <v>20454</v>
      </c>
      <c r="J34">
        <v>164.82</v>
      </c>
      <c r="K34" s="26">
        <v>3078.81</v>
      </c>
      <c r="L34">
        <v>0.62</v>
      </c>
      <c r="M34">
        <v>0.19</v>
      </c>
      <c r="N34">
        <v>4.72</v>
      </c>
      <c r="O34">
        <v>0.6</v>
      </c>
      <c r="P34" s="29">
        <f t="shared" si="0"/>
        <v>0</v>
      </c>
      <c r="Q34">
        <v>49</v>
      </c>
      <c r="R34">
        <v>24</v>
      </c>
      <c r="S34">
        <v>8</v>
      </c>
      <c r="T34" s="27" t="s">
        <v>58</v>
      </c>
      <c r="U34" s="27" t="s">
        <v>66</v>
      </c>
    </row>
    <row r="35" spans="1:21" x14ac:dyDescent="0.25">
      <c r="B35">
        <v>11033</v>
      </c>
      <c r="C35" t="s">
        <v>269</v>
      </c>
      <c r="D35" t="s">
        <v>224</v>
      </c>
      <c r="E35">
        <v>30</v>
      </c>
      <c r="F35">
        <v>12</v>
      </c>
      <c r="G35" s="25">
        <v>1482</v>
      </c>
      <c r="H35" s="25">
        <v>1482</v>
      </c>
      <c r="I35" s="25">
        <v>5658</v>
      </c>
      <c r="J35">
        <v>51.67</v>
      </c>
      <c r="K35">
        <v>913.6</v>
      </c>
      <c r="L35">
        <v>0.62</v>
      </c>
      <c r="M35">
        <v>0.19</v>
      </c>
      <c r="N35">
        <v>7.91</v>
      </c>
      <c r="O35">
        <v>0.6</v>
      </c>
      <c r="P35" s="29">
        <f t="shared" si="0"/>
        <v>0</v>
      </c>
      <c r="Q35">
        <v>5</v>
      </c>
      <c r="R35">
        <v>25</v>
      </c>
      <c r="S35">
        <v>8</v>
      </c>
      <c r="T35" s="27" t="s">
        <v>58</v>
      </c>
      <c r="U35" s="27" t="s">
        <v>68</v>
      </c>
    </row>
    <row r="36" spans="1:21" x14ac:dyDescent="0.25">
      <c r="B36">
        <v>11034</v>
      </c>
      <c r="C36" t="s">
        <v>262</v>
      </c>
      <c r="D36" t="s">
        <v>218</v>
      </c>
      <c r="E36">
        <v>32</v>
      </c>
      <c r="F36">
        <v>12</v>
      </c>
      <c r="G36" s="25">
        <v>3191</v>
      </c>
      <c r="H36" s="25">
        <v>3191</v>
      </c>
      <c r="I36" s="25">
        <v>9985</v>
      </c>
      <c r="J36">
        <v>85.49</v>
      </c>
      <c r="K36" s="26">
        <v>1906.91</v>
      </c>
      <c r="L36">
        <v>0.6</v>
      </c>
      <c r="M36">
        <v>0.19</v>
      </c>
      <c r="N36">
        <v>6.67</v>
      </c>
      <c r="O36">
        <v>0.6</v>
      </c>
      <c r="P36" s="29">
        <f t="shared" si="0"/>
        <v>0</v>
      </c>
      <c r="Q36">
        <v>19</v>
      </c>
      <c r="R36">
        <v>26</v>
      </c>
      <c r="S36">
        <v>8</v>
      </c>
      <c r="T36" s="27" t="s">
        <v>58</v>
      </c>
      <c r="U36" s="27" t="s">
        <v>70</v>
      </c>
    </row>
    <row r="37" spans="1:21" x14ac:dyDescent="0.25">
      <c r="B37">
        <v>11035</v>
      </c>
      <c r="C37" t="s">
        <v>263</v>
      </c>
      <c r="D37" t="s">
        <v>218</v>
      </c>
      <c r="E37">
        <v>45</v>
      </c>
      <c r="F37">
        <v>12</v>
      </c>
      <c r="G37" s="25">
        <v>2980</v>
      </c>
      <c r="H37" s="25">
        <v>2979</v>
      </c>
      <c r="I37" s="25">
        <v>13312</v>
      </c>
      <c r="J37">
        <v>81.05</v>
      </c>
      <c r="K37" s="26">
        <v>1839.11</v>
      </c>
      <c r="L37">
        <v>0.62</v>
      </c>
      <c r="M37">
        <v>0.19</v>
      </c>
      <c r="N37">
        <v>4.7300000000000004</v>
      </c>
      <c r="O37">
        <v>0.6</v>
      </c>
      <c r="P37" s="29">
        <f t="shared" si="0"/>
        <v>0</v>
      </c>
      <c r="Q37">
        <v>27</v>
      </c>
      <c r="R37">
        <v>27</v>
      </c>
      <c r="S37">
        <v>8</v>
      </c>
      <c r="T37" s="27" t="s">
        <v>58</v>
      </c>
      <c r="U37" s="27" t="s">
        <v>72</v>
      </c>
    </row>
    <row r="38" spans="1:21" x14ac:dyDescent="0.25">
      <c r="B38">
        <v>11036</v>
      </c>
      <c r="C38" t="s">
        <v>270</v>
      </c>
      <c r="D38" t="s">
        <v>226</v>
      </c>
      <c r="E38">
        <v>113</v>
      </c>
      <c r="F38">
        <v>12</v>
      </c>
      <c r="G38" s="25">
        <v>9966</v>
      </c>
      <c r="H38" s="25">
        <v>9966</v>
      </c>
      <c r="I38" s="25">
        <v>38644</v>
      </c>
      <c r="J38">
        <v>93.69</v>
      </c>
      <c r="K38" s="26">
        <v>7212.28</v>
      </c>
      <c r="L38">
        <v>0.72</v>
      </c>
      <c r="M38">
        <v>0.19</v>
      </c>
      <c r="N38">
        <v>9.6300000000000008</v>
      </c>
      <c r="O38">
        <v>0.8</v>
      </c>
      <c r="P38" s="29">
        <f t="shared" si="0"/>
        <v>0</v>
      </c>
      <c r="Q38">
        <v>71</v>
      </c>
      <c r="R38">
        <v>28</v>
      </c>
      <c r="S38">
        <v>8</v>
      </c>
      <c r="T38" s="27" t="s">
        <v>58</v>
      </c>
      <c r="U38" s="27" t="s">
        <v>74</v>
      </c>
    </row>
    <row r="39" spans="1:21" x14ac:dyDescent="0.25">
      <c r="B39">
        <v>11037</v>
      </c>
      <c r="C39" t="s">
        <v>264</v>
      </c>
      <c r="D39" t="s">
        <v>218</v>
      </c>
      <c r="E39">
        <v>42</v>
      </c>
      <c r="F39">
        <v>12</v>
      </c>
      <c r="G39" s="25">
        <v>3733</v>
      </c>
      <c r="H39" s="25">
        <v>3731</v>
      </c>
      <c r="I39" s="25">
        <v>12143</v>
      </c>
      <c r="J39">
        <v>79.209999999999994</v>
      </c>
      <c r="K39" s="26">
        <v>1971.86</v>
      </c>
      <c r="L39">
        <v>0.53</v>
      </c>
      <c r="M39">
        <v>0.19</v>
      </c>
      <c r="N39">
        <v>4.01</v>
      </c>
      <c r="O39">
        <v>0.6</v>
      </c>
      <c r="P39" s="29">
        <f t="shared" si="0"/>
        <v>0</v>
      </c>
      <c r="Q39">
        <v>34</v>
      </c>
      <c r="R39">
        <v>29</v>
      </c>
      <c r="S39">
        <v>8</v>
      </c>
      <c r="T39" s="27" t="s">
        <v>58</v>
      </c>
      <c r="U39" s="27" t="s">
        <v>76</v>
      </c>
    </row>
    <row r="40" spans="1:21" x14ac:dyDescent="0.25">
      <c r="B40">
        <v>11038</v>
      </c>
      <c r="C40" t="s">
        <v>265</v>
      </c>
      <c r="D40" t="s">
        <v>218</v>
      </c>
      <c r="E40">
        <v>36</v>
      </c>
      <c r="F40">
        <v>12</v>
      </c>
      <c r="G40" s="25">
        <v>4793</v>
      </c>
      <c r="H40" s="25">
        <v>4786</v>
      </c>
      <c r="I40" s="25">
        <v>19216</v>
      </c>
      <c r="J40">
        <v>146.24</v>
      </c>
      <c r="K40" s="26">
        <v>2642.28</v>
      </c>
      <c r="L40">
        <v>0.55000000000000004</v>
      </c>
      <c r="M40">
        <v>0.19</v>
      </c>
      <c r="N40">
        <v>6.74</v>
      </c>
      <c r="O40">
        <v>0.6</v>
      </c>
      <c r="P40" s="29">
        <f t="shared" si="0"/>
        <v>0</v>
      </c>
      <c r="Q40">
        <v>35</v>
      </c>
      <c r="R40">
        <v>30</v>
      </c>
      <c r="S40">
        <v>8</v>
      </c>
      <c r="T40" s="27" t="s">
        <v>58</v>
      </c>
      <c r="U40" s="27" t="s">
        <v>78</v>
      </c>
    </row>
    <row r="41" spans="1:21" x14ac:dyDescent="0.25">
      <c r="B41">
        <v>11039</v>
      </c>
      <c r="C41" t="s">
        <v>266</v>
      </c>
      <c r="D41" t="s">
        <v>218</v>
      </c>
      <c r="E41">
        <v>40</v>
      </c>
      <c r="F41">
        <v>12</v>
      </c>
      <c r="G41" s="25">
        <v>4646</v>
      </c>
      <c r="H41" s="25">
        <v>4646</v>
      </c>
      <c r="I41" s="25">
        <v>17310</v>
      </c>
      <c r="J41">
        <v>118.56</v>
      </c>
      <c r="K41" s="26">
        <v>2642.08</v>
      </c>
      <c r="L41">
        <v>0.56999999999999995</v>
      </c>
      <c r="M41">
        <v>0.19</v>
      </c>
      <c r="N41">
        <v>6.44</v>
      </c>
      <c r="O41">
        <v>0.6</v>
      </c>
      <c r="P41" s="29">
        <f t="shared" si="0"/>
        <v>0</v>
      </c>
      <c r="Q41">
        <v>50</v>
      </c>
      <c r="R41">
        <v>31</v>
      </c>
      <c r="S41">
        <v>8</v>
      </c>
      <c r="T41" s="27" t="s">
        <v>58</v>
      </c>
      <c r="U41" s="27" t="s">
        <v>80</v>
      </c>
    </row>
    <row r="42" spans="1:21" x14ac:dyDescent="0.25">
      <c r="B42">
        <v>11040</v>
      </c>
      <c r="C42" t="s">
        <v>227</v>
      </c>
      <c r="D42" t="s">
        <v>228</v>
      </c>
      <c r="E42">
        <v>274</v>
      </c>
      <c r="F42">
        <v>12</v>
      </c>
      <c r="G42" s="25">
        <v>20582</v>
      </c>
      <c r="H42" s="25">
        <v>20580</v>
      </c>
      <c r="I42" s="25">
        <v>80918</v>
      </c>
      <c r="J42">
        <v>80.91</v>
      </c>
      <c r="K42" s="26">
        <v>25723.9</v>
      </c>
      <c r="L42">
        <v>1.25</v>
      </c>
      <c r="M42">
        <v>0.19</v>
      </c>
      <c r="N42">
        <v>36.68</v>
      </c>
      <c r="O42">
        <v>1.2</v>
      </c>
      <c r="P42" s="29">
        <f t="shared" si="0"/>
        <v>0</v>
      </c>
      <c r="Q42">
        <v>79</v>
      </c>
      <c r="R42">
        <v>13</v>
      </c>
      <c r="S42">
        <v>8</v>
      </c>
      <c r="T42" s="27" t="s">
        <v>41</v>
      </c>
      <c r="U42" s="27" t="s">
        <v>42</v>
      </c>
    </row>
    <row r="43" spans="1:21" x14ac:dyDescent="0.25">
      <c r="A43" t="s">
        <v>41</v>
      </c>
      <c r="B43">
        <v>11041</v>
      </c>
      <c r="C43" t="s">
        <v>217</v>
      </c>
      <c r="D43" t="s">
        <v>218</v>
      </c>
      <c r="E43">
        <v>45</v>
      </c>
      <c r="F43">
        <v>12</v>
      </c>
      <c r="G43" s="25">
        <v>4151</v>
      </c>
      <c r="H43" s="25">
        <v>4151</v>
      </c>
      <c r="I43" s="25">
        <v>16228</v>
      </c>
      <c r="J43">
        <v>98.8</v>
      </c>
      <c r="K43" s="26">
        <v>2678.27</v>
      </c>
      <c r="L43">
        <v>0.65</v>
      </c>
      <c r="M43">
        <v>0.19</v>
      </c>
      <c r="N43">
        <v>7.37</v>
      </c>
      <c r="O43">
        <v>0.6</v>
      </c>
      <c r="P43" s="29">
        <f t="shared" si="0"/>
        <v>0</v>
      </c>
      <c r="Q43">
        <v>51</v>
      </c>
      <c r="R43">
        <v>14</v>
      </c>
      <c r="S43">
        <v>8</v>
      </c>
      <c r="T43" s="27" t="s">
        <v>41</v>
      </c>
      <c r="U43" s="27" t="s">
        <v>44</v>
      </c>
    </row>
    <row r="44" spans="1:21" x14ac:dyDescent="0.25">
      <c r="B44">
        <v>11042</v>
      </c>
      <c r="C44" t="s">
        <v>280</v>
      </c>
      <c r="D44" t="s">
        <v>226</v>
      </c>
      <c r="E44">
        <v>113</v>
      </c>
      <c r="F44">
        <v>12</v>
      </c>
      <c r="G44" s="25">
        <v>10939</v>
      </c>
      <c r="H44" s="25">
        <v>10939</v>
      </c>
      <c r="I44" s="25">
        <v>44255</v>
      </c>
      <c r="J44">
        <v>107.3</v>
      </c>
      <c r="K44" s="26">
        <v>8813.7000000000007</v>
      </c>
      <c r="L44">
        <v>0.81</v>
      </c>
      <c r="M44">
        <v>0.19</v>
      </c>
      <c r="N44">
        <v>12.31</v>
      </c>
      <c r="O44">
        <v>0.8</v>
      </c>
      <c r="P44" s="29">
        <f t="shared" si="0"/>
        <v>0</v>
      </c>
      <c r="Q44">
        <v>72</v>
      </c>
      <c r="R44">
        <v>54</v>
      </c>
      <c r="S44">
        <v>8</v>
      </c>
      <c r="T44" s="27" t="s">
        <v>129</v>
      </c>
      <c r="U44" s="27" t="s">
        <v>132</v>
      </c>
    </row>
    <row r="45" spans="1:21" x14ac:dyDescent="0.25">
      <c r="B45">
        <v>11043</v>
      </c>
      <c r="C45" t="s">
        <v>219</v>
      </c>
      <c r="D45" t="s">
        <v>218</v>
      </c>
      <c r="E45">
        <v>74</v>
      </c>
      <c r="F45">
        <v>12</v>
      </c>
      <c r="G45" s="25">
        <v>11981</v>
      </c>
      <c r="H45" s="25">
        <v>11971</v>
      </c>
      <c r="I45" s="25">
        <v>28174</v>
      </c>
      <c r="J45">
        <v>104.31</v>
      </c>
      <c r="K45" s="26">
        <v>5504.43</v>
      </c>
      <c r="L45">
        <v>0.46</v>
      </c>
      <c r="M45">
        <v>0.19</v>
      </c>
      <c r="N45">
        <v>5.09</v>
      </c>
      <c r="O45">
        <v>0.6</v>
      </c>
      <c r="P45" s="29">
        <f t="shared" si="0"/>
        <v>0</v>
      </c>
      <c r="Q45">
        <v>63</v>
      </c>
      <c r="R45">
        <v>15</v>
      </c>
      <c r="S45">
        <v>8</v>
      </c>
      <c r="T45" s="27" t="s">
        <v>41</v>
      </c>
      <c r="U45" s="27" t="s">
        <v>46</v>
      </c>
    </row>
    <row r="46" spans="1:21" x14ac:dyDescent="0.25">
      <c r="A46" t="s">
        <v>129</v>
      </c>
      <c r="B46">
        <v>11044</v>
      </c>
      <c r="C46" t="s">
        <v>273</v>
      </c>
      <c r="D46" t="s">
        <v>218</v>
      </c>
      <c r="E46">
        <v>36</v>
      </c>
      <c r="F46">
        <v>12</v>
      </c>
      <c r="G46" s="25">
        <v>2702</v>
      </c>
      <c r="H46" s="25">
        <v>2701</v>
      </c>
      <c r="I46" s="25">
        <v>10866</v>
      </c>
      <c r="J46">
        <v>82.69</v>
      </c>
      <c r="K46" s="26">
        <v>1400.78</v>
      </c>
      <c r="L46">
        <v>0.52</v>
      </c>
      <c r="M46">
        <v>0.19</v>
      </c>
      <c r="N46">
        <v>6.44</v>
      </c>
      <c r="O46">
        <v>0.6</v>
      </c>
      <c r="P46" s="29">
        <f t="shared" si="0"/>
        <v>0</v>
      </c>
      <c r="Q46">
        <v>14</v>
      </c>
      <c r="R46">
        <v>55</v>
      </c>
      <c r="S46">
        <v>8</v>
      </c>
      <c r="T46" s="27" t="s">
        <v>129</v>
      </c>
      <c r="U46" s="27" t="s">
        <v>134</v>
      </c>
    </row>
    <row r="47" spans="1:21" x14ac:dyDescent="0.25">
      <c r="B47">
        <v>11045</v>
      </c>
      <c r="C47" t="s">
        <v>274</v>
      </c>
      <c r="D47" t="s">
        <v>218</v>
      </c>
      <c r="E47">
        <v>47</v>
      </c>
      <c r="F47">
        <v>12</v>
      </c>
      <c r="G47" s="25">
        <v>3696</v>
      </c>
      <c r="H47" s="25">
        <v>3694</v>
      </c>
      <c r="I47" s="25">
        <v>16075</v>
      </c>
      <c r="J47">
        <v>93.7</v>
      </c>
      <c r="K47" s="26">
        <v>1797.56</v>
      </c>
      <c r="L47">
        <v>0.49</v>
      </c>
      <c r="M47">
        <v>0.2</v>
      </c>
      <c r="N47">
        <v>7.37</v>
      </c>
      <c r="O47">
        <v>0.6</v>
      </c>
      <c r="P47" s="29">
        <f t="shared" si="0"/>
        <v>0</v>
      </c>
      <c r="Q47">
        <v>20</v>
      </c>
      <c r="R47">
        <v>56</v>
      </c>
      <c r="S47">
        <v>8</v>
      </c>
      <c r="T47" s="27" t="s">
        <v>129</v>
      </c>
      <c r="U47" s="27" t="s">
        <v>136</v>
      </c>
    </row>
    <row r="48" spans="1:21" x14ac:dyDescent="0.25">
      <c r="B48">
        <v>11046</v>
      </c>
      <c r="C48" t="s">
        <v>225</v>
      </c>
      <c r="D48" t="s">
        <v>226</v>
      </c>
      <c r="E48">
        <v>116</v>
      </c>
      <c r="F48">
        <v>12</v>
      </c>
      <c r="G48" s="25">
        <v>7910</v>
      </c>
      <c r="H48" s="25">
        <v>7895</v>
      </c>
      <c r="I48" s="25">
        <v>36696</v>
      </c>
      <c r="J48">
        <v>86.67</v>
      </c>
      <c r="K48" s="26">
        <v>6667.11</v>
      </c>
      <c r="L48">
        <v>0.84</v>
      </c>
      <c r="M48">
        <v>0.19</v>
      </c>
      <c r="N48">
        <v>36.68</v>
      </c>
      <c r="O48">
        <v>0.8</v>
      </c>
      <c r="P48" s="29">
        <f t="shared" si="0"/>
        <v>0</v>
      </c>
      <c r="Q48">
        <v>73</v>
      </c>
      <c r="R48">
        <v>16</v>
      </c>
      <c r="S48">
        <v>8</v>
      </c>
      <c r="T48" s="27" t="s">
        <v>41</v>
      </c>
      <c r="U48" s="27" t="s">
        <v>48</v>
      </c>
    </row>
    <row r="49" spans="2:21" x14ac:dyDescent="0.25">
      <c r="B49">
        <v>11047</v>
      </c>
      <c r="C49" t="s">
        <v>220</v>
      </c>
      <c r="D49" t="s">
        <v>218</v>
      </c>
      <c r="E49">
        <v>37</v>
      </c>
      <c r="F49">
        <v>12</v>
      </c>
      <c r="G49" s="25">
        <v>3812</v>
      </c>
      <c r="H49" s="25">
        <v>3812</v>
      </c>
      <c r="I49" s="25">
        <v>17435</v>
      </c>
      <c r="J49">
        <v>129.1</v>
      </c>
      <c r="K49" s="26">
        <v>2231.86</v>
      </c>
      <c r="L49">
        <v>0.59</v>
      </c>
      <c r="M49">
        <v>0.19</v>
      </c>
      <c r="N49">
        <v>6.5</v>
      </c>
      <c r="O49">
        <v>0.6</v>
      </c>
      <c r="P49" s="29">
        <f t="shared" si="0"/>
        <v>0</v>
      </c>
      <c r="Q49">
        <v>36</v>
      </c>
      <c r="R49">
        <v>17</v>
      </c>
      <c r="S49">
        <v>8</v>
      </c>
      <c r="T49" s="27" t="s">
        <v>41</v>
      </c>
      <c r="U49" s="27" t="s">
        <v>50</v>
      </c>
    </row>
    <row r="50" spans="2:21" x14ac:dyDescent="0.25">
      <c r="B50">
        <v>11048</v>
      </c>
      <c r="C50" t="s">
        <v>221</v>
      </c>
      <c r="D50" t="s">
        <v>218</v>
      </c>
      <c r="E50">
        <v>58</v>
      </c>
      <c r="F50">
        <v>12</v>
      </c>
      <c r="G50" s="25">
        <v>4042</v>
      </c>
      <c r="H50" s="25">
        <v>4042</v>
      </c>
      <c r="I50" s="25">
        <v>13419</v>
      </c>
      <c r="J50">
        <v>63.39</v>
      </c>
      <c r="K50" s="26">
        <v>2833.01</v>
      </c>
      <c r="L50">
        <v>0.7</v>
      </c>
      <c r="M50">
        <v>0.19</v>
      </c>
      <c r="N50">
        <v>8.83</v>
      </c>
      <c r="O50">
        <v>0.6</v>
      </c>
      <c r="P50" s="29">
        <f t="shared" si="0"/>
        <v>0</v>
      </c>
      <c r="Q50">
        <v>52</v>
      </c>
      <c r="R50">
        <v>18</v>
      </c>
      <c r="S50">
        <v>8</v>
      </c>
      <c r="T50" s="27" t="s">
        <v>41</v>
      </c>
      <c r="U50" s="27" t="s">
        <v>52</v>
      </c>
    </row>
    <row r="51" spans="2:21" x14ac:dyDescent="0.25">
      <c r="B51">
        <v>11049</v>
      </c>
      <c r="C51" t="s">
        <v>222</v>
      </c>
      <c r="D51" t="s">
        <v>218</v>
      </c>
      <c r="E51">
        <v>38</v>
      </c>
      <c r="F51">
        <v>12</v>
      </c>
      <c r="G51" s="25">
        <v>3349</v>
      </c>
      <c r="H51" s="25">
        <v>3349</v>
      </c>
      <c r="I51" s="25">
        <v>13166</v>
      </c>
      <c r="J51">
        <v>94.92</v>
      </c>
      <c r="K51" s="26">
        <v>1839.74</v>
      </c>
      <c r="L51">
        <v>0.55000000000000004</v>
      </c>
      <c r="M51">
        <v>0.19</v>
      </c>
      <c r="N51">
        <v>4.3</v>
      </c>
      <c r="O51">
        <v>0.6</v>
      </c>
      <c r="P51" s="29">
        <f t="shared" si="0"/>
        <v>0</v>
      </c>
      <c r="Q51">
        <v>37</v>
      </c>
      <c r="R51">
        <v>19</v>
      </c>
      <c r="S51">
        <v>8</v>
      </c>
      <c r="T51" s="27" t="s">
        <v>41</v>
      </c>
      <c r="U51" s="27" t="s">
        <v>54</v>
      </c>
    </row>
    <row r="52" spans="2:21" x14ac:dyDescent="0.25">
      <c r="B52">
        <v>11050</v>
      </c>
      <c r="C52" t="s">
        <v>223</v>
      </c>
      <c r="D52" t="s">
        <v>224</v>
      </c>
      <c r="E52">
        <v>32</v>
      </c>
      <c r="F52">
        <v>12</v>
      </c>
      <c r="G52" s="25">
        <v>1730</v>
      </c>
      <c r="H52" s="25">
        <v>1730</v>
      </c>
      <c r="I52" s="25">
        <v>7612</v>
      </c>
      <c r="J52">
        <v>65.17</v>
      </c>
      <c r="K52">
        <v>928.11</v>
      </c>
      <c r="L52">
        <v>0.54</v>
      </c>
      <c r="M52">
        <v>0.19</v>
      </c>
      <c r="N52">
        <v>7.42</v>
      </c>
      <c r="O52">
        <v>0.6</v>
      </c>
      <c r="P52" s="29">
        <f t="shared" si="0"/>
        <v>0</v>
      </c>
      <c r="Q52">
        <v>6</v>
      </c>
      <c r="R52">
        <v>20</v>
      </c>
      <c r="S52">
        <v>8</v>
      </c>
      <c r="T52" s="27" t="s">
        <v>41</v>
      </c>
      <c r="U52" s="27" t="s">
        <v>56</v>
      </c>
    </row>
    <row r="53" spans="2:21" x14ac:dyDescent="0.25">
      <c r="B53">
        <v>11089</v>
      </c>
      <c r="C53" t="s">
        <v>286</v>
      </c>
      <c r="D53" t="s">
        <v>218</v>
      </c>
      <c r="E53">
        <v>40</v>
      </c>
      <c r="F53">
        <v>12</v>
      </c>
      <c r="G53" s="25">
        <v>2414</v>
      </c>
      <c r="H53" s="25">
        <v>2414</v>
      </c>
      <c r="I53" s="25">
        <v>7996</v>
      </c>
      <c r="J53">
        <v>54.77</v>
      </c>
      <c r="K53" s="26">
        <v>1523.43</v>
      </c>
      <c r="L53">
        <v>0.63</v>
      </c>
      <c r="M53">
        <v>0.19</v>
      </c>
      <c r="N53">
        <v>6.81</v>
      </c>
      <c r="O53">
        <v>0.6</v>
      </c>
      <c r="P53" s="29">
        <f t="shared" si="0"/>
        <v>0</v>
      </c>
      <c r="Q53">
        <v>38</v>
      </c>
      <c r="R53">
        <v>36</v>
      </c>
      <c r="S53">
        <v>8</v>
      </c>
      <c r="T53" s="27" t="s">
        <v>89</v>
      </c>
      <c r="U53" s="27" t="s">
        <v>94</v>
      </c>
    </row>
    <row r="54" spans="2:21" x14ac:dyDescent="0.25">
      <c r="B54">
        <v>11090</v>
      </c>
      <c r="C54" t="s">
        <v>287</v>
      </c>
      <c r="D54" t="s">
        <v>218</v>
      </c>
      <c r="E54">
        <v>39</v>
      </c>
      <c r="F54">
        <v>12</v>
      </c>
      <c r="G54" s="25">
        <v>2535</v>
      </c>
      <c r="H54" s="25">
        <v>2535</v>
      </c>
      <c r="I54" s="25">
        <v>8815</v>
      </c>
      <c r="J54">
        <v>61.92</v>
      </c>
      <c r="K54" s="26">
        <v>1476.42</v>
      </c>
      <c r="L54">
        <v>0.57999999999999996</v>
      </c>
      <c r="M54">
        <v>0.19</v>
      </c>
      <c r="N54">
        <v>3.5</v>
      </c>
      <c r="O54">
        <v>0.6</v>
      </c>
      <c r="P54" s="29">
        <f t="shared" si="0"/>
        <v>0</v>
      </c>
      <c r="Q54">
        <v>21</v>
      </c>
      <c r="R54">
        <v>37</v>
      </c>
      <c r="S54">
        <v>8</v>
      </c>
      <c r="T54" s="27" t="s">
        <v>89</v>
      </c>
      <c r="U54" s="27" t="s">
        <v>96</v>
      </c>
    </row>
    <row r="55" spans="2:21" x14ac:dyDescent="0.25">
      <c r="B55">
        <v>11091</v>
      </c>
      <c r="C55" t="s">
        <v>288</v>
      </c>
      <c r="D55" t="s">
        <v>218</v>
      </c>
      <c r="E55">
        <v>90</v>
      </c>
      <c r="F55">
        <v>12</v>
      </c>
      <c r="G55" s="25">
        <v>5962</v>
      </c>
      <c r="H55" s="25">
        <v>5954</v>
      </c>
      <c r="I55" s="25">
        <v>26335</v>
      </c>
      <c r="J55">
        <v>80.17</v>
      </c>
      <c r="K55" s="26">
        <v>3873.28</v>
      </c>
      <c r="L55">
        <v>0.65</v>
      </c>
      <c r="M55">
        <v>0.19</v>
      </c>
      <c r="N55">
        <v>6.58</v>
      </c>
      <c r="O55">
        <v>0.6</v>
      </c>
      <c r="P55" s="29">
        <f t="shared" si="0"/>
        <v>0</v>
      </c>
      <c r="Q55">
        <v>64</v>
      </c>
      <c r="R55">
        <v>38</v>
      </c>
      <c r="S55">
        <v>8</v>
      </c>
      <c r="T55" s="27" t="s">
        <v>89</v>
      </c>
      <c r="U55" s="27" t="s">
        <v>98</v>
      </c>
    </row>
    <row r="56" spans="2:21" x14ac:dyDescent="0.25">
      <c r="B56">
        <v>11092</v>
      </c>
      <c r="C56" t="s">
        <v>283</v>
      </c>
      <c r="D56" t="s">
        <v>230</v>
      </c>
      <c r="E56">
        <v>103</v>
      </c>
      <c r="F56">
        <v>12</v>
      </c>
      <c r="G56" s="25">
        <v>7070</v>
      </c>
      <c r="H56" s="25">
        <v>7070</v>
      </c>
      <c r="I56" s="25">
        <v>30911</v>
      </c>
      <c r="J56">
        <v>82.22</v>
      </c>
      <c r="K56" s="26">
        <v>4987.05</v>
      </c>
      <c r="L56">
        <v>0.71</v>
      </c>
      <c r="M56">
        <v>0.19</v>
      </c>
      <c r="N56">
        <v>7.69</v>
      </c>
      <c r="O56">
        <v>0.6</v>
      </c>
      <c r="P56" s="29">
        <f t="shared" si="0"/>
        <v>0</v>
      </c>
      <c r="Q56">
        <v>65</v>
      </c>
      <c r="R56">
        <v>39</v>
      </c>
      <c r="S56">
        <v>8</v>
      </c>
      <c r="T56" s="27" t="s">
        <v>89</v>
      </c>
      <c r="U56" s="27" t="s">
        <v>100</v>
      </c>
    </row>
    <row r="57" spans="2:21" x14ac:dyDescent="0.25">
      <c r="B57">
        <v>11093</v>
      </c>
      <c r="C57" t="s">
        <v>289</v>
      </c>
      <c r="D57" t="s">
        <v>218</v>
      </c>
      <c r="E57">
        <v>38</v>
      </c>
      <c r="F57">
        <v>12</v>
      </c>
      <c r="G57" s="25">
        <v>3110</v>
      </c>
      <c r="H57" s="25">
        <v>3095</v>
      </c>
      <c r="I57" s="25">
        <v>13736</v>
      </c>
      <c r="J57">
        <v>99.03</v>
      </c>
      <c r="K57" s="26">
        <v>2005.49</v>
      </c>
      <c r="L57">
        <v>0.65</v>
      </c>
      <c r="M57">
        <v>0.19</v>
      </c>
      <c r="N57">
        <v>5.41</v>
      </c>
      <c r="O57">
        <v>0.6</v>
      </c>
      <c r="P57" s="29">
        <f t="shared" si="0"/>
        <v>0</v>
      </c>
      <c r="Q57">
        <v>39</v>
      </c>
      <c r="R57">
        <v>40</v>
      </c>
      <c r="S57">
        <v>8</v>
      </c>
      <c r="T57" s="27" t="s">
        <v>89</v>
      </c>
      <c r="U57" s="27" t="s">
        <v>102</v>
      </c>
    </row>
    <row r="58" spans="2:21" x14ac:dyDescent="0.25">
      <c r="B58">
        <v>11094</v>
      </c>
      <c r="C58" t="s">
        <v>297</v>
      </c>
      <c r="D58" t="s">
        <v>224</v>
      </c>
      <c r="E58">
        <v>15</v>
      </c>
      <c r="F58">
        <v>12</v>
      </c>
      <c r="G58">
        <v>989</v>
      </c>
      <c r="H58">
        <v>989</v>
      </c>
      <c r="I58" s="25">
        <v>4103</v>
      </c>
      <c r="J58">
        <v>74.94</v>
      </c>
      <c r="K58">
        <v>560.88</v>
      </c>
      <c r="L58">
        <v>0.56999999999999995</v>
      </c>
      <c r="M58">
        <v>0.19</v>
      </c>
      <c r="N58">
        <v>4.01</v>
      </c>
      <c r="O58">
        <v>0.6</v>
      </c>
      <c r="P58" s="29">
        <f t="shared" si="0"/>
        <v>0</v>
      </c>
      <c r="Q58">
        <v>2</v>
      </c>
      <c r="R58">
        <v>41</v>
      </c>
      <c r="S58">
        <v>8</v>
      </c>
      <c r="T58" s="27" t="s">
        <v>89</v>
      </c>
      <c r="U58" s="27" t="s">
        <v>104</v>
      </c>
    </row>
    <row r="59" spans="2:21" x14ac:dyDescent="0.25">
      <c r="B59">
        <v>11095</v>
      </c>
      <c r="C59" t="s">
        <v>298</v>
      </c>
      <c r="D59" t="s">
        <v>254</v>
      </c>
      <c r="E59">
        <v>246</v>
      </c>
      <c r="F59">
        <v>12</v>
      </c>
      <c r="G59" s="25">
        <v>14518</v>
      </c>
      <c r="H59" s="25">
        <v>14518</v>
      </c>
      <c r="I59" s="25">
        <v>63134</v>
      </c>
      <c r="J59">
        <v>70.31</v>
      </c>
      <c r="K59" s="26">
        <v>16881.5</v>
      </c>
      <c r="L59">
        <v>1.1599999999999999</v>
      </c>
      <c r="M59">
        <v>0.19</v>
      </c>
      <c r="N59">
        <v>12</v>
      </c>
      <c r="O59">
        <v>1</v>
      </c>
      <c r="P59" s="29">
        <f t="shared" si="0"/>
        <v>0</v>
      </c>
      <c r="Q59">
        <v>80</v>
      </c>
      <c r="R59">
        <v>42</v>
      </c>
      <c r="S59">
        <v>8</v>
      </c>
      <c r="T59" s="27" t="s">
        <v>89</v>
      </c>
      <c r="U59" s="27" t="s">
        <v>106</v>
      </c>
    </row>
    <row r="60" spans="2:21" x14ac:dyDescent="0.25">
      <c r="B60">
        <v>11096</v>
      </c>
      <c r="C60" t="s">
        <v>290</v>
      </c>
      <c r="D60" t="s">
        <v>218</v>
      </c>
      <c r="E60">
        <v>40</v>
      </c>
      <c r="F60">
        <v>12</v>
      </c>
      <c r="G60" s="25">
        <v>2813</v>
      </c>
      <c r="H60" s="25">
        <v>2813</v>
      </c>
      <c r="I60" s="25">
        <v>9413</v>
      </c>
      <c r="J60">
        <v>64.47</v>
      </c>
      <c r="K60" s="26">
        <v>1799.21</v>
      </c>
      <c r="L60">
        <v>0.64</v>
      </c>
      <c r="M60">
        <v>0.19</v>
      </c>
      <c r="N60">
        <v>5.9</v>
      </c>
      <c r="O60">
        <v>0.6</v>
      </c>
      <c r="P60" s="29">
        <f t="shared" si="0"/>
        <v>0</v>
      </c>
      <c r="Q60">
        <v>53</v>
      </c>
      <c r="R60">
        <v>43</v>
      </c>
      <c r="S60">
        <v>8</v>
      </c>
      <c r="T60" s="27" t="s">
        <v>89</v>
      </c>
      <c r="U60" s="27" t="s">
        <v>109</v>
      </c>
    </row>
    <row r="61" spans="2:21" x14ac:dyDescent="0.25">
      <c r="B61">
        <v>11097</v>
      </c>
      <c r="C61" t="s">
        <v>284</v>
      </c>
      <c r="D61" t="s">
        <v>230</v>
      </c>
      <c r="E61">
        <v>78</v>
      </c>
      <c r="F61">
        <v>12</v>
      </c>
      <c r="G61" s="25">
        <v>5226</v>
      </c>
      <c r="H61" s="25">
        <v>5226</v>
      </c>
      <c r="I61" s="25">
        <v>20169</v>
      </c>
      <c r="J61">
        <v>70.84</v>
      </c>
      <c r="K61" s="26">
        <v>3853.66</v>
      </c>
      <c r="L61">
        <v>0.74</v>
      </c>
      <c r="M61">
        <v>0.19</v>
      </c>
      <c r="N61">
        <v>7.8</v>
      </c>
      <c r="O61">
        <v>0.6</v>
      </c>
      <c r="P61" s="29">
        <f t="shared" si="0"/>
        <v>0</v>
      </c>
      <c r="Q61">
        <v>66</v>
      </c>
      <c r="R61">
        <v>44</v>
      </c>
      <c r="S61">
        <v>8</v>
      </c>
      <c r="T61" s="27" t="s">
        <v>89</v>
      </c>
      <c r="U61" s="27" t="s">
        <v>111</v>
      </c>
    </row>
    <row r="62" spans="2:21" x14ac:dyDescent="0.25">
      <c r="B62">
        <v>11098</v>
      </c>
      <c r="C62" t="s">
        <v>285</v>
      </c>
      <c r="D62" t="s">
        <v>230</v>
      </c>
      <c r="E62">
        <v>123</v>
      </c>
      <c r="F62">
        <v>12</v>
      </c>
      <c r="G62" s="25">
        <v>8428</v>
      </c>
      <c r="H62" s="25">
        <v>8422</v>
      </c>
      <c r="I62" s="25">
        <v>36925</v>
      </c>
      <c r="J62">
        <v>82.25</v>
      </c>
      <c r="K62" s="26">
        <v>4940.97</v>
      </c>
      <c r="L62">
        <v>0.59</v>
      </c>
      <c r="M62">
        <v>0.19</v>
      </c>
      <c r="N62">
        <v>8.3800000000000008</v>
      </c>
      <c r="O62">
        <v>0.6</v>
      </c>
      <c r="P62" s="29">
        <f t="shared" si="0"/>
        <v>0</v>
      </c>
      <c r="Q62">
        <v>67</v>
      </c>
      <c r="R62">
        <v>45</v>
      </c>
      <c r="S62">
        <v>8</v>
      </c>
      <c r="T62" s="27" t="s">
        <v>89</v>
      </c>
      <c r="U62" s="27" t="s">
        <v>113</v>
      </c>
    </row>
    <row r="63" spans="2:21" x14ac:dyDescent="0.25">
      <c r="B63">
        <v>11099</v>
      </c>
      <c r="C63" t="s">
        <v>291</v>
      </c>
      <c r="D63" t="s">
        <v>218</v>
      </c>
      <c r="E63">
        <v>42</v>
      </c>
      <c r="F63">
        <v>12</v>
      </c>
      <c r="G63" s="25">
        <v>3441</v>
      </c>
      <c r="H63" s="25">
        <v>3441</v>
      </c>
      <c r="I63" s="25">
        <v>12591</v>
      </c>
      <c r="J63">
        <v>82.13</v>
      </c>
      <c r="K63" s="26">
        <v>1985.28</v>
      </c>
      <c r="L63">
        <v>0.57999999999999996</v>
      </c>
      <c r="M63">
        <v>0.19</v>
      </c>
      <c r="N63">
        <v>9.6300000000000008</v>
      </c>
      <c r="O63">
        <v>0.6</v>
      </c>
      <c r="P63" s="29">
        <f t="shared" si="0"/>
        <v>0</v>
      </c>
      <c r="Q63">
        <v>40</v>
      </c>
      <c r="R63">
        <v>46</v>
      </c>
      <c r="S63">
        <v>8</v>
      </c>
      <c r="T63" s="27" t="s">
        <v>89</v>
      </c>
      <c r="U63" s="27" t="s">
        <v>115</v>
      </c>
    </row>
    <row r="64" spans="2:21" x14ac:dyDescent="0.25">
      <c r="B64">
        <v>11100</v>
      </c>
      <c r="C64" t="s">
        <v>292</v>
      </c>
      <c r="D64" t="s">
        <v>218</v>
      </c>
      <c r="E64">
        <v>38</v>
      </c>
      <c r="F64">
        <v>12</v>
      </c>
      <c r="G64" s="25">
        <v>2493</v>
      </c>
      <c r="H64" s="25">
        <v>2489</v>
      </c>
      <c r="I64" s="25">
        <v>12120</v>
      </c>
      <c r="J64">
        <v>87.38</v>
      </c>
      <c r="K64" s="26">
        <v>1406.63</v>
      </c>
      <c r="L64">
        <v>0.56999999999999995</v>
      </c>
      <c r="M64">
        <v>0.19</v>
      </c>
      <c r="N64">
        <v>4.1500000000000004</v>
      </c>
      <c r="O64">
        <v>0.6</v>
      </c>
      <c r="P64" s="29">
        <f t="shared" si="0"/>
        <v>0</v>
      </c>
      <c r="Q64">
        <v>22</v>
      </c>
      <c r="R64">
        <v>47</v>
      </c>
      <c r="S64">
        <v>8</v>
      </c>
      <c r="T64" s="27" t="s">
        <v>89</v>
      </c>
      <c r="U64" s="27" t="s">
        <v>117</v>
      </c>
    </row>
    <row r="65" spans="1:21" x14ac:dyDescent="0.25">
      <c r="B65">
        <v>11101</v>
      </c>
      <c r="C65" t="s">
        <v>293</v>
      </c>
      <c r="D65" t="s">
        <v>218</v>
      </c>
      <c r="E65">
        <v>42</v>
      </c>
      <c r="F65">
        <v>12</v>
      </c>
      <c r="G65" s="25">
        <v>2844</v>
      </c>
      <c r="H65" s="25">
        <v>2844</v>
      </c>
      <c r="I65" s="25">
        <v>13237</v>
      </c>
      <c r="J65">
        <v>86.35</v>
      </c>
      <c r="K65" s="26">
        <v>1759</v>
      </c>
      <c r="L65">
        <v>0.62</v>
      </c>
      <c r="M65">
        <v>0.19</v>
      </c>
      <c r="N65">
        <v>5.54</v>
      </c>
      <c r="O65">
        <v>0.6</v>
      </c>
      <c r="P65" s="29">
        <f t="shared" si="0"/>
        <v>0</v>
      </c>
      <c r="Q65">
        <v>41</v>
      </c>
      <c r="R65">
        <v>48</v>
      </c>
      <c r="S65">
        <v>8</v>
      </c>
      <c r="T65" s="27" t="s">
        <v>89</v>
      </c>
      <c r="U65" s="27" t="s">
        <v>119</v>
      </c>
    </row>
    <row r="66" spans="1:21" x14ac:dyDescent="0.25">
      <c r="B66">
        <v>11102</v>
      </c>
      <c r="C66" t="s">
        <v>294</v>
      </c>
      <c r="D66" t="s">
        <v>218</v>
      </c>
      <c r="E66">
        <v>40</v>
      </c>
      <c r="F66">
        <v>12</v>
      </c>
      <c r="G66" s="25">
        <v>1978</v>
      </c>
      <c r="H66" s="25">
        <v>1978</v>
      </c>
      <c r="I66" s="25">
        <v>7590</v>
      </c>
      <c r="J66">
        <v>51.99</v>
      </c>
      <c r="K66" s="26">
        <v>1439.36</v>
      </c>
      <c r="L66">
        <v>0.73</v>
      </c>
      <c r="M66">
        <v>0.19</v>
      </c>
      <c r="N66">
        <v>7.24</v>
      </c>
      <c r="O66">
        <v>0.6</v>
      </c>
      <c r="P66" s="29">
        <f t="shared" si="0"/>
        <v>0</v>
      </c>
      <c r="Q66">
        <v>28</v>
      </c>
      <c r="R66">
        <v>49</v>
      </c>
      <c r="S66">
        <v>8</v>
      </c>
      <c r="T66" s="27" t="s">
        <v>89</v>
      </c>
      <c r="U66" s="27" t="s">
        <v>121</v>
      </c>
    </row>
    <row r="67" spans="1:21" x14ac:dyDescent="0.25">
      <c r="B67">
        <v>11103</v>
      </c>
      <c r="C67" t="s">
        <v>295</v>
      </c>
      <c r="D67" t="s">
        <v>218</v>
      </c>
      <c r="E67">
        <v>35</v>
      </c>
      <c r="F67">
        <v>12</v>
      </c>
      <c r="G67" s="25">
        <v>2828</v>
      </c>
      <c r="H67" s="25">
        <v>2828</v>
      </c>
      <c r="I67" s="25">
        <v>7695</v>
      </c>
      <c r="J67">
        <v>60.23</v>
      </c>
      <c r="K67" s="26">
        <v>1636.62</v>
      </c>
      <c r="L67">
        <v>0.57999999999999996</v>
      </c>
      <c r="M67">
        <v>0.19</v>
      </c>
      <c r="N67">
        <v>8.9700000000000006</v>
      </c>
      <c r="O67">
        <v>0.6</v>
      </c>
      <c r="P67" s="29">
        <f t="shared" si="0"/>
        <v>0</v>
      </c>
      <c r="Q67">
        <v>29</v>
      </c>
      <c r="R67">
        <v>50</v>
      </c>
      <c r="S67">
        <v>8</v>
      </c>
      <c r="T67" s="27" t="s">
        <v>89</v>
      </c>
      <c r="U67" s="27" t="s">
        <v>123</v>
      </c>
    </row>
    <row r="68" spans="1:21" x14ac:dyDescent="0.25">
      <c r="B68">
        <v>11104</v>
      </c>
      <c r="C68" t="s">
        <v>301</v>
      </c>
      <c r="D68" t="s">
        <v>218</v>
      </c>
      <c r="E68">
        <v>40</v>
      </c>
      <c r="F68">
        <v>12</v>
      </c>
      <c r="G68" s="25">
        <v>2288</v>
      </c>
      <c r="H68" s="25">
        <v>2287</v>
      </c>
      <c r="I68" s="25">
        <v>8387</v>
      </c>
      <c r="J68">
        <v>57.45</v>
      </c>
      <c r="K68" s="26">
        <v>1365.96</v>
      </c>
      <c r="L68">
        <v>0.6</v>
      </c>
      <c r="M68">
        <v>0.19</v>
      </c>
      <c r="N68">
        <v>7.55</v>
      </c>
      <c r="O68">
        <v>0.6</v>
      </c>
      <c r="P68" s="29">
        <f t="shared" si="0"/>
        <v>0</v>
      </c>
      <c r="Q68">
        <v>23</v>
      </c>
      <c r="R68">
        <v>2</v>
      </c>
      <c r="S68">
        <v>8</v>
      </c>
      <c r="T68" s="27" t="s">
        <v>8</v>
      </c>
      <c r="U68" s="27" t="s">
        <v>13</v>
      </c>
    </row>
    <row r="69" spans="1:21" x14ac:dyDescent="0.25">
      <c r="B69">
        <v>11105</v>
      </c>
      <c r="C69" t="s">
        <v>302</v>
      </c>
      <c r="D69" t="s">
        <v>218</v>
      </c>
      <c r="E69">
        <v>47</v>
      </c>
      <c r="F69">
        <v>12</v>
      </c>
      <c r="G69" s="25">
        <v>4196</v>
      </c>
      <c r="H69" s="25">
        <v>4196</v>
      </c>
      <c r="I69" s="25">
        <v>14846</v>
      </c>
      <c r="J69">
        <v>86.54</v>
      </c>
      <c r="K69" s="26">
        <v>2044.68</v>
      </c>
      <c r="L69">
        <v>0.49</v>
      </c>
      <c r="M69">
        <v>0.19</v>
      </c>
      <c r="N69">
        <v>6.44</v>
      </c>
      <c r="O69">
        <v>0.6</v>
      </c>
      <c r="P69" s="29">
        <f t="shared" si="0"/>
        <v>0</v>
      </c>
      <c r="Q69">
        <v>42</v>
      </c>
      <c r="R69">
        <v>3</v>
      </c>
      <c r="S69">
        <v>8</v>
      </c>
      <c r="T69" s="27" t="s">
        <v>8</v>
      </c>
      <c r="U69" s="27" t="s">
        <v>17</v>
      </c>
    </row>
    <row r="70" spans="1:21" x14ac:dyDescent="0.25">
      <c r="B70">
        <v>11106</v>
      </c>
      <c r="C70" t="s">
        <v>303</v>
      </c>
      <c r="D70" t="s">
        <v>218</v>
      </c>
      <c r="E70">
        <v>43</v>
      </c>
      <c r="F70">
        <v>12</v>
      </c>
      <c r="G70" s="25">
        <v>2584</v>
      </c>
      <c r="H70" s="25">
        <v>2584</v>
      </c>
      <c r="I70" s="25">
        <v>9162</v>
      </c>
      <c r="J70">
        <v>58.38</v>
      </c>
      <c r="K70" s="26">
        <v>1388.59</v>
      </c>
      <c r="L70">
        <v>0.54</v>
      </c>
      <c r="M70">
        <v>0.19</v>
      </c>
      <c r="N70">
        <v>6.76</v>
      </c>
      <c r="O70">
        <v>0.6</v>
      </c>
      <c r="P70" s="29">
        <f t="shared" ref="P70:P92" si="1">+B70-U70</f>
        <v>0</v>
      </c>
      <c r="Q70">
        <v>30</v>
      </c>
      <c r="R70">
        <v>4</v>
      </c>
      <c r="S70">
        <v>8</v>
      </c>
      <c r="T70" s="27" t="s">
        <v>8</v>
      </c>
      <c r="U70" s="27" t="s">
        <v>19</v>
      </c>
    </row>
    <row r="71" spans="1:21" x14ac:dyDescent="0.25">
      <c r="B71">
        <v>11107</v>
      </c>
      <c r="C71" t="s">
        <v>304</v>
      </c>
      <c r="D71" t="s">
        <v>218</v>
      </c>
      <c r="E71">
        <v>43</v>
      </c>
      <c r="F71">
        <v>12</v>
      </c>
      <c r="G71" s="25">
        <v>1595</v>
      </c>
      <c r="H71" s="25">
        <v>1593</v>
      </c>
      <c r="I71" s="25">
        <v>4087</v>
      </c>
      <c r="J71">
        <v>26.04</v>
      </c>
      <c r="K71">
        <v>790.26</v>
      </c>
      <c r="L71">
        <v>0.5</v>
      </c>
      <c r="M71">
        <v>0.19</v>
      </c>
      <c r="N71">
        <v>4.32</v>
      </c>
      <c r="O71">
        <v>0.6</v>
      </c>
      <c r="P71" s="29">
        <f t="shared" si="1"/>
        <v>0</v>
      </c>
      <c r="Q71">
        <v>7</v>
      </c>
      <c r="R71">
        <v>5</v>
      </c>
      <c r="S71">
        <v>8</v>
      </c>
      <c r="T71" s="27" t="s">
        <v>8</v>
      </c>
      <c r="U71" s="27" t="s">
        <v>22</v>
      </c>
    </row>
    <row r="72" spans="1:21" x14ac:dyDescent="0.25">
      <c r="B72">
        <v>11108</v>
      </c>
      <c r="C72" t="s">
        <v>305</v>
      </c>
      <c r="D72" t="s">
        <v>218</v>
      </c>
      <c r="E72">
        <v>59</v>
      </c>
      <c r="F72">
        <v>12</v>
      </c>
      <c r="G72" s="25">
        <v>3354</v>
      </c>
      <c r="H72" s="25">
        <v>3348</v>
      </c>
      <c r="I72" s="25">
        <v>8755</v>
      </c>
      <c r="J72">
        <v>40.65</v>
      </c>
      <c r="K72" s="26">
        <v>1966.33</v>
      </c>
      <c r="L72">
        <v>0.59</v>
      </c>
      <c r="M72">
        <v>0.15</v>
      </c>
      <c r="N72">
        <v>7.8</v>
      </c>
      <c r="O72">
        <v>0.6</v>
      </c>
      <c r="P72" s="29">
        <f t="shared" si="1"/>
        <v>0</v>
      </c>
      <c r="Q72">
        <v>31</v>
      </c>
      <c r="R72">
        <v>6</v>
      </c>
      <c r="S72">
        <v>8</v>
      </c>
      <c r="T72" s="27" t="s">
        <v>8</v>
      </c>
      <c r="U72" s="27" t="s">
        <v>24</v>
      </c>
    </row>
    <row r="73" spans="1:21" x14ac:dyDescent="0.25">
      <c r="B73">
        <v>11109</v>
      </c>
      <c r="C73" t="s">
        <v>306</v>
      </c>
      <c r="D73" t="s">
        <v>218</v>
      </c>
      <c r="E73">
        <v>60</v>
      </c>
      <c r="F73">
        <v>12</v>
      </c>
      <c r="G73" s="25">
        <v>4090</v>
      </c>
      <c r="H73" s="25">
        <v>4090</v>
      </c>
      <c r="I73" s="25">
        <v>14190</v>
      </c>
      <c r="J73">
        <v>64.790000000000006</v>
      </c>
      <c r="K73" s="26">
        <v>2279.87</v>
      </c>
      <c r="L73">
        <v>0.56000000000000005</v>
      </c>
      <c r="M73">
        <v>0.19</v>
      </c>
      <c r="N73">
        <v>4.72</v>
      </c>
      <c r="O73">
        <v>0.6</v>
      </c>
      <c r="P73" s="29">
        <f t="shared" si="1"/>
        <v>0</v>
      </c>
      <c r="Q73">
        <v>60</v>
      </c>
      <c r="R73">
        <v>7</v>
      </c>
      <c r="S73">
        <v>8</v>
      </c>
      <c r="T73" s="27" t="s">
        <v>8</v>
      </c>
      <c r="U73" s="27" t="s">
        <v>26</v>
      </c>
    </row>
    <row r="74" spans="1:21" x14ac:dyDescent="0.25">
      <c r="A74" t="s">
        <v>8</v>
      </c>
      <c r="B74">
        <v>11110</v>
      </c>
      <c r="C74" t="s">
        <v>300</v>
      </c>
      <c r="D74" t="s">
        <v>230</v>
      </c>
      <c r="E74">
        <v>90</v>
      </c>
      <c r="F74">
        <v>12</v>
      </c>
      <c r="G74" s="25">
        <v>7726</v>
      </c>
      <c r="H74" s="25">
        <v>7714</v>
      </c>
      <c r="I74" s="25">
        <v>36656</v>
      </c>
      <c r="J74">
        <v>111.59</v>
      </c>
      <c r="K74" s="26">
        <v>4719.8100000000004</v>
      </c>
      <c r="L74">
        <v>0.61</v>
      </c>
      <c r="M74">
        <v>0.19</v>
      </c>
      <c r="N74">
        <v>8.32</v>
      </c>
      <c r="O74">
        <v>0.6</v>
      </c>
      <c r="P74" s="29">
        <f t="shared" si="1"/>
        <v>0</v>
      </c>
      <c r="Q74">
        <v>68</v>
      </c>
      <c r="R74">
        <v>8</v>
      </c>
      <c r="S74">
        <v>8</v>
      </c>
      <c r="T74" s="27" t="s">
        <v>8</v>
      </c>
      <c r="U74" s="27" t="s">
        <v>28</v>
      </c>
    </row>
    <row r="75" spans="1:21" x14ac:dyDescent="0.25">
      <c r="B75">
        <v>11111</v>
      </c>
      <c r="C75" t="s">
        <v>307</v>
      </c>
      <c r="D75" t="s">
        <v>218</v>
      </c>
      <c r="E75">
        <v>36</v>
      </c>
      <c r="F75">
        <v>12</v>
      </c>
      <c r="G75" s="25">
        <v>3112</v>
      </c>
      <c r="H75" s="25">
        <v>3088</v>
      </c>
      <c r="I75" s="25">
        <v>11598</v>
      </c>
      <c r="J75">
        <v>88.26</v>
      </c>
      <c r="K75" s="26">
        <v>1516.32</v>
      </c>
      <c r="L75">
        <v>0.49</v>
      </c>
      <c r="M75">
        <v>0.19</v>
      </c>
      <c r="N75">
        <v>5.1100000000000003</v>
      </c>
      <c r="O75">
        <v>0.6</v>
      </c>
      <c r="P75" s="29">
        <f t="shared" si="1"/>
        <v>0</v>
      </c>
      <c r="Q75">
        <v>43</v>
      </c>
      <c r="R75">
        <v>9</v>
      </c>
      <c r="S75">
        <v>8</v>
      </c>
      <c r="T75" s="27" t="s">
        <v>8</v>
      </c>
      <c r="U75" s="27" t="s">
        <v>31</v>
      </c>
    </row>
    <row r="76" spans="1:21" x14ac:dyDescent="0.25">
      <c r="B76">
        <v>11112</v>
      </c>
      <c r="C76" t="s">
        <v>308</v>
      </c>
      <c r="D76" t="s">
        <v>218</v>
      </c>
      <c r="E76">
        <v>40</v>
      </c>
      <c r="F76">
        <v>12</v>
      </c>
      <c r="G76" s="25">
        <v>4937</v>
      </c>
      <c r="H76" s="25">
        <v>4937</v>
      </c>
      <c r="I76" s="25">
        <v>19197</v>
      </c>
      <c r="J76">
        <v>131.49</v>
      </c>
      <c r="K76" s="26">
        <v>2372.91</v>
      </c>
      <c r="L76">
        <v>0.48</v>
      </c>
      <c r="M76">
        <v>0.19</v>
      </c>
      <c r="N76">
        <v>8.09</v>
      </c>
      <c r="O76">
        <v>0.6</v>
      </c>
      <c r="P76" s="29">
        <f t="shared" si="1"/>
        <v>0</v>
      </c>
      <c r="Q76">
        <v>54</v>
      </c>
      <c r="R76">
        <v>10</v>
      </c>
      <c r="S76">
        <v>8</v>
      </c>
      <c r="T76" s="27" t="s">
        <v>8</v>
      </c>
      <c r="U76" s="27" t="s">
        <v>33</v>
      </c>
    </row>
    <row r="77" spans="1:21" x14ac:dyDescent="0.25">
      <c r="B77">
        <v>11446</v>
      </c>
      <c r="C77" t="s">
        <v>258</v>
      </c>
      <c r="D77" t="s">
        <v>226</v>
      </c>
      <c r="E77">
        <v>139</v>
      </c>
      <c r="F77">
        <v>12</v>
      </c>
      <c r="G77" s="25">
        <v>11233</v>
      </c>
      <c r="H77" s="25">
        <v>11208</v>
      </c>
      <c r="I77" s="25">
        <v>43198</v>
      </c>
      <c r="J77">
        <v>85.14</v>
      </c>
      <c r="K77" s="26">
        <v>10448.5</v>
      </c>
      <c r="L77">
        <v>0.93</v>
      </c>
      <c r="M77">
        <v>0.19</v>
      </c>
      <c r="N77">
        <v>8.66</v>
      </c>
      <c r="O77">
        <v>0.8</v>
      </c>
      <c r="P77" s="29">
        <f t="shared" si="1"/>
        <v>0</v>
      </c>
      <c r="Q77">
        <v>77</v>
      </c>
      <c r="R77">
        <v>86</v>
      </c>
      <c r="S77">
        <v>8</v>
      </c>
      <c r="T77" s="27" t="s">
        <v>162</v>
      </c>
      <c r="U77" s="27" t="s">
        <v>200</v>
      </c>
    </row>
    <row r="78" spans="1:21" x14ac:dyDescent="0.25">
      <c r="B78">
        <v>11447</v>
      </c>
      <c r="C78" t="s">
        <v>271</v>
      </c>
      <c r="D78" t="s">
        <v>226</v>
      </c>
      <c r="E78">
        <v>60</v>
      </c>
      <c r="F78">
        <v>12</v>
      </c>
      <c r="G78" s="25">
        <v>5207</v>
      </c>
      <c r="H78" s="25">
        <v>5207</v>
      </c>
      <c r="I78" s="25">
        <v>16391</v>
      </c>
      <c r="J78">
        <v>74.84</v>
      </c>
      <c r="K78" s="26">
        <v>3844.64</v>
      </c>
      <c r="L78">
        <v>0.74</v>
      </c>
      <c r="M78">
        <v>0.19</v>
      </c>
      <c r="N78">
        <v>9.48</v>
      </c>
      <c r="O78">
        <v>0.8</v>
      </c>
      <c r="P78" s="29">
        <f t="shared" si="1"/>
        <v>0</v>
      </c>
      <c r="Q78">
        <v>61</v>
      </c>
      <c r="R78">
        <v>32</v>
      </c>
      <c r="S78">
        <v>8</v>
      </c>
      <c r="T78" s="27" t="s">
        <v>58</v>
      </c>
      <c r="U78" s="27" t="s">
        <v>82</v>
      </c>
    </row>
    <row r="79" spans="1:21" x14ac:dyDescent="0.25">
      <c r="B79">
        <v>11448</v>
      </c>
      <c r="C79" t="s">
        <v>279</v>
      </c>
      <c r="D79" t="s">
        <v>254</v>
      </c>
      <c r="E79">
        <v>266</v>
      </c>
      <c r="F79">
        <v>12</v>
      </c>
      <c r="G79" s="25">
        <v>17881</v>
      </c>
      <c r="H79" s="25">
        <v>17881</v>
      </c>
      <c r="I79" s="25">
        <v>81768</v>
      </c>
      <c r="J79">
        <v>84.22</v>
      </c>
      <c r="K79" s="26">
        <v>26122.9</v>
      </c>
      <c r="L79">
        <v>1.46</v>
      </c>
      <c r="M79">
        <v>0.19</v>
      </c>
      <c r="N79">
        <v>36.68</v>
      </c>
      <c r="O79">
        <v>1</v>
      </c>
      <c r="P79" s="29">
        <f t="shared" si="1"/>
        <v>0</v>
      </c>
      <c r="Q79">
        <v>81</v>
      </c>
      <c r="R79">
        <v>57</v>
      </c>
      <c r="S79">
        <v>8</v>
      </c>
      <c r="T79" s="27" t="s">
        <v>129</v>
      </c>
      <c r="U79" s="27" t="s">
        <v>138</v>
      </c>
    </row>
    <row r="80" spans="1:21" x14ac:dyDescent="0.25">
      <c r="B80">
        <v>11450</v>
      </c>
      <c r="C80" t="s">
        <v>299</v>
      </c>
      <c r="D80" t="s">
        <v>254</v>
      </c>
      <c r="E80">
        <v>301</v>
      </c>
      <c r="F80">
        <v>12</v>
      </c>
      <c r="G80" s="25">
        <v>19098</v>
      </c>
      <c r="H80" s="25">
        <v>19097</v>
      </c>
      <c r="I80" s="25">
        <v>83780</v>
      </c>
      <c r="J80">
        <v>76.260000000000005</v>
      </c>
      <c r="K80" s="26">
        <v>23343.3</v>
      </c>
      <c r="L80">
        <v>1.22</v>
      </c>
      <c r="M80">
        <v>0.19</v>
      </c>
      <c r="N80">
        <v>36.68</v>
      </c>
      <c r="O80">
        <v>1</v>
      </c>
      <c r="P80" s="29">
        <f t="shared" si="1"/>
        <v>0</v>
      </c>
      <c r="Q80">
        <v>82</v>
      </c>
      <c r="R80">
        <v>51</v>
      </c>
      <c r="S80">
        <v>8</v>
      </c>
      <c r="T80" s="27" t="s">
        <v>89</v>
      </c>
      <c r="U80" s="27" t="s">
        <v>125</v>
      </c>
    </row>
    <row r="81" spans="2:21" x14ac:dyDescent="0.25">
      <c r="B81">
        <v>11451</v>
      </c>
      <c r="C81" t="s">
        <v>310</v>
      </c>
      <c r="D81" t="s">
        <v>226</v>
      </c>
      <c r="E81">
        <v>120</v>
      </c>
      <c r="F81">
        <v>12</v>
      </c>
      <c r="G81" s="25">
        <v>11081</v>
      </c>
      <c r="H81" s="25">
        <v>11040</v>
      </c>
      <c r="I81" s="25">
        <v>45521</v>
      </c>
      <c r="J81">
        <v>103.93</v>
      </c>
      <c r="K81" s="26">
        <v>9112.7900000000009</v>
      </c>
      <c r="L81">
        <v>0.83</v>
      </c>
      <c r="M81">
        <v>0.19</v>
      </c>
      <c r="N81">
        <v>36.68</v>
      </c>
      <c r="O81">
        <v>0.8</v>
      </c>
      <c r="P81" s="29">
        <f t="shared" si="1"/>
        <v>0</v>
      </c>
      <c r="Q81">
        <v>74</v>
      </c>
      <c r="R81">
        <v>11</v>
      </c>
      <c r="S81">
        <v>8</v>
      </c>
      <c r="T81" s="27" t="s">
        <v>8</v>
      </c>
      <c r="U81" s="27" t="s">
        <v>35</v>
      </c>
    </row>
    <row r="82" spans="2:21" x14ac:dyDescent="0.25">
      <c r="B82">
        <v>14133</v>
      </c>
      <c r="C82" t="s">
        <v>267</v>
      </c>
      <c r="D82" t="s">
        <v>218</v>
      </c>
      <c r="E82">
        <v>38</v>
      </c>
      <c r="F82">
        <v>12</v>
      </c>
      <c r="G82" s="25">
        <v>3621</v>
      </c>
      <c r="H82" s="25">
        <v>3621</v>
      </c>
      <c r="I82" s="25">
        <v>10421</v>
      </c>
      <c r="J82">
        <v>75.13</v>
      </c>
      <c r="K82" s="26">
        <v>2006.59</v>
      </c>
      <c r="L82">
        <v>0.55000000000000004</v>
      </c>
      <c r="M82">
        <v>0.19</v>
      </c>
      <c r="N82">
        <v>5.12</v>
      </c>
      <c r="O82">
        <v>0.6</v>
      </c>
      <c r="P82" s="29">
        <f t="shared" si="1"/>
        <v>0</v>
      </c>
      <c r="Q82">
        <v>44</v>
      </c>
      <c r="R82">
        <v>33</v>
      </c>
      <c r="S82">
        <v>8</v>
      </c>
      <c r="T82" s="27" t="s">
        <v>58</v>
      </c>
      <c r="U82" s="27" t="s">
        <v>85</v>
      </c>
    </row>
    <row r="83" spans="2:21" x14ac:dyDescent="0.25">
      <c r="B83">
        <v>21323</v>
      </c>
      <c r="C83" t="s">
        <v>296</v>
      </c>
      <c r="D83" t="s">
        <v>218</v>
      </c>
      <c r="E83">
        <v>40</v>
      </c>
      <c r="F83">
        <v>12</v>
      </c>
      <c r="G83" s="25">
        <v>3620</v>
      </c>
      <c r="H83" s="25">
        <v>3620</v>
      </c>
      <c r="I83" s="25">
        <v>11111</v>
      </c>
      <c r="J83">
        <v>76.099999999999994</v>
      </c>
      <c r="K83" s="26">
        <v>1980.98</v>
      </c>
      <c r="L83">
        <v>0.55000000000000004</v>
      </c>
      <c r="M83">
        <v>0.19</v>
      </c>
      <c r="N83">
        <v>6.81</v>
      </c>
      <c r="O83">
        <v>0.6</v>
      </c>
      <c r="P83" s="29">
        <f t="shared" si="1"/>
        <v>0</v>
      </c>
      <c r="Q83">
        <v>1</v>
      </c>
      <c r="R83">
        <v>52</v>
      </c>
      <c r="S83">
        <v>8</v>
      </c>
      <c r="T83" s="27" t="s">
        <v>89</v>
      </c>
      <c r="U83" s="27" t="s">
        <v>127</v>
      </c>
    </row>
    <row r="84" spans="2:21" x14ac:dyDescent="0.25">
      <c r="B84">
        <v>21356</v>
      </c>
      <c r="C84" t="s">
        <v>276</v>
      </c>
      <c r="D84" t="s">
        <v>224</v>
      </c>
      <c r="E84">
        <v>34</v>
      </c>
      <c r="F84">
        <v>12</v>
      </c>
      <c r="G84" s="25">
        <v>3022</v>
      </c>
      <c r="H84" s="25">
        <v>3021</v>
      </c>
      <c r="I84" s="25">
        <v>10068</v>
      </c>
      <c r="J84">
        <v>81.13</v>
      </c>
      <c r="K84" s="26">
        <v>1478.7</v>
      </c>
      <c r="L84">
        <v>0.49</v>
      </c>
      <c r="M84">
        <v>0.19</v>
      </c>
      <c r="N84">
        <v>8.26</v>
      </c>
      <c r="O84">
        <v>0.6</v>
      </c>
      <c r="P84" s="29">
        <f t="shared" si="1"/>
        <v>0</v>
      </c>
      <c r="Q84">
        <v>15</v>
      </c>
      <c r="R84">
        <v>58</v>
      </c>
      <c r="S84">
        <v>8</v>
      </c>
      <c r="T84" s="27" t="s">
        <v>129</v>
      </c>
      <c r="U84" s="27" t="s">
        <v>140</v>
      </c>
    </row>
    <row r="85" spans="2:21" x14ac:dyDescent="0.25">
      <c r="B85">
        <v>23367</v>
      </c>
      <c r="C85" t="s">
        <v>234</v>
      </c>
      <c r="D85" t="s">
        <v>218</v>
      </c>
      <c r="E85">
        <v>46</v>
      </c>
      <c r="F85">
        <v>12</v>
      </c>
      <c r="G85" s="25">
        <v>2834</v>
      </c>
      <c r="H85" s="25">
        <v>2832</v>
      </c>
      <c r="I85" s="25">
        <v>12735</v>
      </c>
      <c r="J85">
        <v>75.849999999999994</v>
      </c>
      <c r="K85" s="26">
        <v>2127.06</v>
      </c>
      <c r="L85">
        <v>0.75</v>
      </c>
      <c r="M85">
        <v>0.19</v>
      </c>
      <c r="N85">
        <v>9.48</v>
      </c>
      <c r="O85">
        <v>0.6</v>
      </c>
      <c r="P85" s="29">
        <f t="shared" si="1"/>
        <v>0</v>
      </c>
      <c r="Q85">
        <v>32</v>
      </c>
      <c r="R85">
        <v>67</v>
      </c>
      <c r="S85">
        <v>8</v>
      </c>
      <c r="T85" s="27" t="s">
        <v>149</v>
      </c>
      <c r="U85" s="27" t="s">
        <v>160</v>
      </c>
    </row>
    <row r="86" spans="2:21" x14ac:dyDescent="0.25">
      <c r="B86">
        <v>25058</v>
      </c>
      <c r="C86" t="s">
        <v>251</v>
      </c>
      <c r="D86" t="s">
        <v>224</v>
      </c>
      <c r="E86">
        <v>30</v>
      </c>
      <c r="F86">
        <v>12</v>
      </c>
      <c r="G86" s="25">
        <v>1704</v>
      </c>
      <c r="H86" s="25">
        <v>1702</v>
      </c>
      <c r="I86" s="25">
        <v>5947</v>
      </c>
      <c r="J86">
        <v>54.31</v>
      </c>
      <c r="K86" s="26">
        <v>1047.6600000000001</v>
      </c>
      <c r="L86">
        <v>0.62</v>
      </c>
      <c r="M86">
        <v>0.19</v>
      </c>
      <c r="N86">
        <v>6.92</v>
      </c>
      <c r="O86">
        <v>0.6</v>
      </c>
      <c r="P86" s="29">
        <f t="shared" si="1"/>
        <v>0</v>
      </c>
      <c r="Q86">
        <v>8</v>
      </c>
      <c r="R86">
        <v>87</v>
      </c>
      <c r="S86">
        <v>8</v>
      </c>
      <c r="T86" s="27" t="s">
        <v>162</v>
      </c>
      <c r="U86" s="27" t="s">
        <v>202</v>
      </c>
    </row>
    <row r="87" spans="2:21" x14ac:dyDescent="0.25">
      <c r="B87">
        <v>25059</v>
      </c>
      <c r="C87" t="s">
        <v>252</v>
      </c>
      <c r="D87" t="s">
        <v>224</v>
      </c>
      <c r="E87">
        <v>30</v>
      </c>
      <c r="F87">
        <v>12</v>
      </c>
      <c r="G87" s="25">
        <v>1473</v>
      </c>
      <c r="H87" s="25">
        <v>1473</v>
      </c>
      <c r="I87" s="25">
        <v>6250</v>
      </c>
      <c r="J87">
        <v>57.08</v>
      </c>
      <c r="K87">
        <v>953.9</v>
      </c>
      <c r="L87">
        <v>0.65</v>
      </c>
      <c r="M87">
        <v>0.2</v>
      </c>
      <c r="N87">
        <v>7.37</v>
      </c>
      <c r="O87">
        <v>0.6</v>
      </c>
      <c r="P87" s="29">
        <f t="shared" si="1"/>
        <v>0</v>
      </c>
      <c r="Q87">
        <v>9</v>
      </c>
      <c r="R87">
        <v>88</v>
      </c>
      <c r="S87">
        <v>8</v>
      </c>
      <c r="T87" s="27" t="s">
        <v>162</v>
      </c>
      <c r="U87" s="27" t="s">
        <v>204</v>
      </c>
    </row>
    <row r="88" spans="2:21" x14ac:dyDescent="0.25">
      <c r="B88">
        <v>28778</v>
      </c>
      <c r="C88" t="s">
        <v>277</v>
      </c>
      <c r="D88" t="s">
        <v>224</v>
      </c>
      <c r="E88">
        <v>24</v>
      </c>
      <c r="F88">
        <v>12</v>
      </c>
      <c r="G88" s="25">
        <v>1468</v>
      </c>
      <c r="H88" s="25">
        <v>1457</v>
      </c>
      <c r="I88" s="25">
        <v>4627</v>
      </c>
      <c r="J88">
        <v>52.82</v>
      </c>
      <c r="K88">
        <v>786.55</v>
      </c>
      <c r="L88">
        <v>0.54</v>
      </c>
      <c r="M88">
        <v>0.2</v>
      </c>
      <c r="N88">
        <v>7.66</v>
      </c>
      <c r="O88">
        <v>0.6</v>
      </c>
      <c r="P88" s="29">
        <f t="shared" si="1"/>
        <v>0</v>
      </c>
      <c r="Q88">
        <v>3</v>
      </c>
      <c r="R88">
        <v>59</v>
      </c>
      <c r="S88">
        <v>8</v>
      </c>
      <c r="T88" s="27" t="s">
        <v>129</v>
      </c>
      <c r="U88" s="27" t="s">
        <v>143</v>
      </c>
    </row>
    <row r="89" spans="2:21" x14ac:dyDescent="0.25">
      <c r="B89">
        <v>28811</v>
      </c>
      <c r="C89" t="s">
        <v>275</v>
      </c>
      <c r="D89" t="s">
        <v>218</v>
      </c>
      <c r="E89">
        <v>30</v>
      </c>
      <c r="F89">
        <v>12</v>
      </c>
      <c r="G89" s="25">
        <v>1725</v>
      </c>
      <c r="H89" s="25">
        <v>1725</v>
      </c>
      <c r="I89" s="25">
        <v>7764</v>
      </c>
      <c r="J89">
        <v>70.900000000000006</v>
      </c>
      <c r="K89" s="26">
        <v>1070.83</v>
      </c>
      <c r="L89">
        <v>0.62</v>
      </c>
      <c r="M89">
        <v>0.19</v>
      </c>
      <c r="N89">
        <v>5.94</v>
      </c>
      <c r="O89">
        <v>0.6</v>
      </c>
      <c r="P89" s="29">
        <f t="shared" si="1"/>
        <v>0</v>
      </c>
      <c r="Q89">
        <v>24</v>
      </c>
      <c r="R89">
        <v>60</v>
      </c>
      <c r="S89">
        <v>8</v>
      </c>
      <c r="T89" s="27" t="s">
        <v>129</v>
      </c>
      <c r="U89" s="27" t="s">
        <v>145</v>
      </c>
    </row>
    <row r="90" spans="2:21" x14ac:dyDescent="0.25">
      <c r="B90">
        <v>28815</v>
      </c>
      <c r="C90" t="s">
        <v>278</v>
      </c>
      <c r="D90" t="s">
        <v>224</v>
      </c>
      <c r="E90">
        <v>30</v>
      </c>
      <c r="F90">
        <v>12</v>
      </c>
      <c r="G90" s="25">
        <v>3234</v>
      </c>
      <c r="H90" s="25">
        <v>3234</v>
      </c>
      <c r="I90" s="25">
        <v>18234</v>
      </c>
      <c r="J90">
        <v>166.52</v>
      </c>
      <c r="K90" s="26">
        <v>1791.42</v>
      </c>
      <c r="L90">
        <v>0.55000000000000004</v>
      </c>
      <c r="M90">
        <v>0.19</v>
      </c>
      <c r="N90">
        <v>5.42</v>
      </c>
      <c r="O90">
        <v>0.6</v>
      </c>
      <c r="P90" s="29">
        <f t="shared" si="1"/>
        <v>0</v>
      </c>
      <c r="Q90">
        <v>25</v>
      </c>
      <c r="R90">
        <v>61</v>
      </c>
      <c r="S90">
        <v>8</v>
      </c>
      <c r="T90" s="27" t="s">
        <v>129</v>
      </c>
      <c r="U90" s="27" t="s">
        <v>147</v>
      </c>
    </row>
    <row r="91" spans="2:21" x14ac:dyDescent="0.25">
      <c r="B91">
        <v>28861</v>
      </c>
      <c r="C91" t="s">
        <v>268</v>
      </c>
      <c r="D91" t="s">
        <v>218</v>
      </c>
      <c r="E91">
        <v>33</v>
      </c>
      <c r="F91">
        <v>12</v>
      </c>
      <c r="G91" s="25">
        <v>2404</v>
      </c>
      <c r="H91" s="25">
        <v>2404</v>
      </c>
      <c r="I91" s="25">
        <v>7450</v>
      </c>
      <c r="J91">
        <v>61.85</v>
      </c>
      <c r="K91" s="26">
        <v>1367.05</v>
      </c>
      <c r="L91">
        <v>0.56999999999999995</v>
      </c>
      <c r="M91">
        <v>0.19</v>
      </c>
      <c r="N91">
        <v>5.17</v>
      </c>
      <c r="O91">
        <v>0.6</v>
      </c>
      <c r="P91" s="29">
        <f t="shared" si="1"/>
        <v>0</v>
      </c>
      <c r="Q91">
        <v>16</v>
      </c>
      <c r="R91">
        <v>34</v>
      </c>
      <c r="S91">
        <v>8</v>
      </c>
      <c r="T91" s="27" t="s">
        <v>58</v>
      </c>
      <c r="U91" s="27" t="s">
        <v>87</v>
      </c>
    </row>
    <row r="92" spans="2:21" x14ac:dyDescent="0.25">
      <c r="B92">
        <v>40840</v>
      </c>
      <c r="C92" t="s">
        <v>309</v>
      </c>
      <c r="D92" t="s">
        <v>224</v>
      </c>
      <c r="E92">
        <v>35</v>
      </c>
      <c r="F92">
        <v>12</v>
      </c>
      <c r="G92" s="25">
        <v>1169</v>
      </c>
      <c r="H92" s="25">
        <v>1048</v>
      </c>
      <c r="I92" s="25">
        <v>3933</v>
      </c>
      <c r="J92">
        <v>30.79</v>
      </c>
      <c r="K92">
        <v>541.89</v>
      </c>
      <c r="L92">
        <v>0.52</v>
      </c>
      <c r="M92">
        <v>0.19</v>
      </c>
      <c r="N92">
        <v>2.58</v>
      </c>
      <c r="O92">
        <v>0.6</v>
      </c>
      <c r="P92" s="29">
        <f t="shared" si="1"/>
        <v>0</v>
      </c>
      <c r="Q92">
        <v>4</v>
      </c>
      <c r="R92">
        <v>12</v>
      </c>
      <c r="S92">
        <v>8</v>
      </c>
      <c r="T92" s="27" t="s">
        <v>8</v>
      </c>
      <c r="U92" s="27" t="s">
        <v>38</v>
      </c>
    </row>
  </sheetData>
  <sortState xmlns:xlrd2="http://schemas.microsoft.com/office/spreadsheetml/2017/richdata2" ref="A5:O92">
    <sortCondition ref="B5:B9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7D1C-AE38-4D26-8206-F6B2FFBBB05F}">
  <dimension ref="A1:U92"/>
  <sheetViews>
    <sheetView workbookViewId="0">
      <selection activeCell="F10" sqref="F10"/>
    </sheetView>
  </sheetViews>
  <sheetFormatPr defaultRowHeight="13.8" x14ac:dyDescent="0.25"/>
  <cols>
    <col min="11" max="11" width="9.796875" customWidth="1"/>
    <col min="16" max="16" width="8.796875" style="28"/>
  </cols>
  <sheetData>
    <row r="1" spans="1:21" x14ac:dyDescent="0.25">
      <c r="A1" t="s">
        <v>212</v>
      </c>
      <c r="B1" t="s">
        <v>315</v>
      </c>
      <c r="C1" t="s">
        <v>213</v>
      </c>
      <c r="D1" t="s">
        <v>4</v>
      </c>
      <c r="E1" t="s">
        <v>214</v>
      </c>
      <c r="F1" t="s">
        <v>316</v>
      </c>
      <c r="G1" t="s">
        <v>316</v>
      </c>
      <c r="H1" t="s">
        <v>316</v>
      </c>
      <c r="I1" t="s">
        <v>320</v>
      </c>
      <c r="J1" t="s">
        <v>321</v>
      </c>
      <c r="K1" t="s">
        <v>323</v>
      </c>
      <c r="L1" t="s">
        <v>215</v>
      </c>
      <c r="M1" t="s">
        <v>325</v>
      </c>
      <c r="N1" t="s">
        <v>326</v>
      </c>
      <c r="O1" t="s">
        <v>216</v>
      </c>
    </row>
    <row r="2" spans="1:21" x14ac:dyDescent="0.25">
      <c r="F2" t="s">
        <v>317</v>
      </c>
      <c r="G2" t="s">
        <v>318</v>
      </c>
      <c r="H2" t="s">
        <v>319</v>
      </c>
      <c r="I2" t="s">
        <v>314</v>
      </c>
      <c r="J2" t="s">
        <v>322</v>
      </c>
      <c r="K2" t="s">
        <v>324</v>
      </c>
      <c r="M2" t="s">
        <v>324</v>
      </c>
      <c r="N2" t="s">
        <v>324</v>
      </c>
    </row>
    <row r="4" spans="1:21" x14ac:dyDescent="0.25">
      <c r="A4" t="s">
        <v>327</v>
      </c>
    </row>
    <row r="5" spans="1:21" x14ac:dyDescent="0.25">
      <c r="A5" t="s">
        <v>162</v>
      </c>
      <c r="B5">
        <v>10671</v>
      </c>
      <c r="C5" t="s">
        <v>236</v>
      </c>
      <c r="D5" t="s">
        <v>237</v>
      </c>
      <c r="E5" s="25">
        <v>1154</v>
      </c>
      <c r="F5">
        <v>12</v>
      </c>
      <c r="G5" s="25">
        <v>85224</v>
      </c>
      <c r="H5" s="25">
        <v>85219</v>
      </c>
      <c r="I5" s="25">
        <v>394566</v>
      </c>
      <c r="J5">
        <v>93.67</v>
      </c>
      <c r="K5" s="26">
        <v>194343</v>
      </c>
      <c r="L5">
        <v>2.2799999999999998</v>
      </c>
      <c r="M5">
        <v>0.19</v>
      </c>
      <c r="N5">
        <v>47.61</v>
      </c>
      <c r="O5">
        <v>1.6</v>
      </c>
      <c r="P5" s="29">
        <f>+B5-U5</f>
        <v>0</v>
      </c>
      <c r="Q5">
        <v>87</v>
      </c>
      <c r="R5">
        <v>68</v>
      </c>
      <c r="S5">
        <v>8</v>
      </c>
      <c r="T5" s="27" t="s">
        <v>162</v>
      </c>
      <c r="U5" s="27" t="s">
        <v>163</v>
      </c>
    </row>
    <row r="6" spans="1:21" x14ac:dyDescent="0.25">
      <c r="B6">
        <v>10704</v>
      </c>
      <c r="C6" t="s">
        <v>235</v>
      </c>
      <c r="D6" t="s">
        <v>228</v>
      </c>
      <c r="E6">
        <v>379</v>
      </c>
      <c r="F6">
        <v>12</v>
      </c>
      <c r="G6" s="25">
        <v>27532</v>
      </c>
      <c r="H6" s="25">
        <v>27488</v>
      </c>
      <c r="I6" s="25">
        <v>110210</v>
      </c>
      <c r="J6">
        <v>79.67</v>
      </c>
      <c r="K6" s="26">
        <v>39729</v>
      </c>
      <c r="L6">
        <v>1.45</v>
      </c>
      <c r="M6">
        <v>0.19</v>
      </c>
      <c r="N6">
        <v>36.68</v>
      </c>
      <c r="O6">
        <v>1.2</v>
      </c>
      <c r="P6" s="29">
        <f t="shared" ref="P6:P69" si="0">+B6-U6</f>
        <v>0</v>
      </c>
      <c r="Q6">
        <v>83</v>
      </c>
      <c r="R6">
        <v>62</v>
      </c>
      <c r="S6">
        <v>8</v>
      </c>
      <c r="T6" s="27" t="s">
        <v>149</v>
      </c>
      <c r="U6" s="27" t="s">
        <v>150</v>
      </c>
    </row>
    <row r="7" spans="1:21" x14ac:dyDescent="0.25">
      <c r="B7">
        <v>10705</v>
      </c>
      <c r="C7" t="s">
        <v>272</v>
      </c>
      <c r="D7" t="s">
        <v>228</v>
      </c>
      <c r="E7">
        <v>502</v>
      </c>
      <c r="F7">
        <v>12</v>
      </c>
      <c r="G7" s="25">
        <v>45137</v>
      </c>
      <c r="H7" s="25">
        <v>45136</v>
      </c>
      <c r="I7" s="25">
        <v>166511</v>
      </c>
      <c r="J7">
        <v>90.88</v>
      </c>
      <c r="K7" s="26">
        <v>65556.2</v>
      </c>
      <c r="L7">
        <v>1.45</v>
      </c>
      <c r="M7">
        <v>0.19</v>
      </c>
      <c r="N7">
        <v>36.68</v>
      </c>
      <c r="O7">
        <v>1.2</v>
      </c>
      <c r="P7" s="29">
        <f t="shared" si="0"/>
        <v>0</v>
      </c>
      <c r="Q7">
        <v>84</v>
      </c>
      <c r="R7">
        <v>21</v>
      </c>
      <c r="S7">
        <v>8</v>
      </c>
      <c r="T7" s="27" t="s">
        <v>58</v>
      </c>
      <c r="U7" s="27" t="s">
        <v>59</v>
      </c>
    </row>
    <row r="8" spans="1:21" x14ac:dyDescent="0.25">
      <c r="B8">
        <v>10706</v>
      </c>
      <c r="C8" t="s">
        <v>281</v>
      </c>
      <c r="D8" t="s">
        <v>228</v>
      </c>
      <c r="E8">
        <v>420</v>
      </c>
      <c r="F8">
        <v>12</v>
      </c>
      <c r="G8" s="25">
        <v>33669</v>
      </c>
      <c r="H8" s="25">
        <v>33640</v>
      </c>
      <c r="I8" s="25">
        <v>143881</v>
      </c>
      <c r="J8">
        <v>93.86</v>
      </c>
      <c r="K8" s="26">
        <v>53082.7</v>
      </c>
      <c r="L8">
        <v>1.58</v>
      </c>
      <c r="M8">
        <v>0.19</v>
      </c>
      <c r="N8">
        <v>36.68</v>
      </c>
      <c r="O8">
        <v>1.2</v>
      </c>
      <c r="P8" s="29">
        <f t="shared" si="0"/>
        <v>0</v>
      </c>
      <c r="Q8">
        <v>85</v>
      </c>
      <c r="R8">
        <v>53</v>
      </c>
      <c r="S8">
        <v>8</v>
      </c>
      <c r="T8" s="27" t="s">
        <v>129</v>
      </c>
      <c r="U8" s="27" t="s">
        <v>130</v>
      </c>
    </row>
    <row r="9" spans="1:21" x14ac:dyDescent="0.25">
      <c r="A9" t="s">
        <v>89</v>
      </c>
      <c r="B9">
        <v>10710</v>
      </c>
      <c r="C9" t="s">
        <v>282</v>
      </c>
      <c r="D9" t="s">
        <v>237</v>
      </c>
      <c r="E9">
        <v>909</v>
      </c>
      <c r="F9">
        <v>12</v>
      </c>
      <c r="G9" s="25">
        <v>54732</v>
      </c>
      <c r="H9" s="25">
        <v>54731</v>
      </c>
      <c r="I9" s="25">
        <v>298940</v>
      </c>
      <c r="J9">
        <v>90.1</v>
      </c>
      <c r="K9" s="26">
        <v>117685</v>
      </c>
      <c r="L9">
        <v>2.15</v>
      </c>
      <c r="M9">
        <v>0.19</v>
      </c>
      <c r="N9">
        <v>47.61</v>
      </c>
      <c r="O9">
        <v>1.6</v>
      </c>
      <c r="P9" s="29">
        <f t="shared" si="0"/>
        <v>0</v>
      </c>
      <c r="Q9">
        <v>88</v>
      </c>
      <c r="R9">
        <v>35</v>
      </c>
      <c r="S9">
        <v>8</v>
      </c>
      <c r="T9" s="27" t="s">
        <v>89</v>
      </c>
      <c r="U9" s="27" t="s">
        <v>90</v>
      </c>
    </row>
    <row r="10" spans="1:21" x14ac:dyDescent="0.25">
      <c r="B10">
        <v>10711</v>
      </c>
      <c r="C10" t="s">
        <v>311</v>
      </c>
      <c r="D10" t="s">
        <v>228</v>
      </c>
      <c r="E10">
        <v>369</v>
      </c>
      <c r="F10">
        <v>12</v>
      </c>
      <c r="G10" s="25">
        <v>27733</v>
      </c>
      <c r="H10" s="25">
        <v>27733</v>
      </c>
      <c r="I10" s="25">
        <v>118408</v>
      </c>
      <c r="J10">
        <v>87.91</v>
      </c>
      <c r="K10" s="26">
        <v>41705.5</v>
      </c>
      <c r="L10">
        <v>1.5</v>
      </c>
      <c r="M10">
        <v>0.19</v>
      </c>
      <c r="N10">
        <v>36.68</v>
      </c>
      <c r="O10">
        <v>1.2</v>
      </c>
      <c r="P10" s="29">
        <f t="shared" si="0"/>
        <v>0</v>
      </c>
      <c r="Q10">
        <v>86</v>
      </c>
      <c r="R10">
        <v>1</v>
      </c>
      <c r="S10">
        <v>8</v>
      </c>
      <c r="T10" s="27" t="s">
        <v>8</v>
      </c>
      <c r="U10" s="27" t="s">
        <v>9</v>
      </c>
    </row>
    <row r="11" spans="1:21" x14ac:dyDescent="0.25">
      <c r="A11" t="s">
        <v>149</v>
      </c>
      <c r="B11">
        <v>10991</v>
      </c>
      <c r="C11" t="s">
        <v>229</v>
      </c>
      <c r="D11" t="s">
        <v>230</v>
      </c>
      <c r="E11">
        <v>70</v>
      </c>
      <c r="F11">
        <v>12</v>
      </c>
      <c r="G11" s="25">
        <v>5519</v>
      </c>
      <c r="H11" s="25">
        <v>5518</v>
      </c>
      <c r="I11" s="25">
        <v>18180</v>
      </c>
      <c r="J11">
        <v>71.150000000000006</v>
      </c>
      <c r="K11" s="26">
        <v>4478.66</v>
      </c>
      <c r="L11">
        <v>0.81</v>
      </c>
      <c r="M11">
        <v>0.19</v>
      </c>
      <c r="N11">
        <v>9.48</v>
      </c>
      <c r="O11">
        <v>0.6</v>
      </c>
      <c r="P11" s="29">
        <f t="shared" si="0"/>
        <v>0</v>
      </c>
      <c r="Q11">
        <v>62</v>
      </c>
      <c r="R11">
        <v>63</v>
      </c>
      <c r="S11">
        <v>8</v>
      </c>
      <c r="T11" s="27" t="s">
        <v>149</v>
      </c>
      <c r="U11" s="27" t="s">
        <v>152</v>
      </c>
    </row>
    <row r="12" spans="1:21" x14ac:dyDescent="0.25">
      <c r="B12">
        <v>10992</v>
      </c>
      <c r="C12" t="s">
        <v>232</v>
      </c>
      <c r="D12" t="s">
        <v>218</v>
      </c>
      <c r="E12">
        <v>40</v>
      </c>
      <c r="F12">
        <v>12</v>
      </c>
      <c r="G12" s="25">
        <v>3263</v>
      </c>
      <c r="H12" s="25">
        <v>3261</v>
      </c>
      <c r="I12" s="25">
        <v>11639</v>
      </c>
      <c r="J12">
        <v>79.72</v>
      </c>
      <c r="K12" s="26">
        <v>2433.11</v>
      </c>
      <c r="L12">
        <v>0.75</v>
      </c>
      <c r="M12">
        <v>0.19</v>
      </c>
      <c r="N12">
        <v>5.6</v>
      </c>
      <c r="O12">
        <v>0.6</v>
      </c>
      <c r="P12" s="29">
        <f t="shared" si="0"/>
        <v>0</v>
      </c>
      <c r="Q12">
        <v>46</v>
      </c>
      <c r="R12">
        <v>64</v>
      </c>
      <c r="S12">
        <v>8</v>
      </c>
      <c r="T12" s="27" t="s">
        <v>149</v>
      </c>
      <c r="U12" s="27" t="s">
        <v>154</v>
      </c>
    </row>
    <row r="13" spans="1:21" x14ac:dyDescent="0.25">
      <c r="B13">
        <v>10993</v>
      </c>
      <c r="C13" t="s">
        <v>231</v>
      </c>
      <c r="D13" t="s">
        <v>230</v>
      </c>
      <c r="E13">
        <v>90</v>
      </c>
      <c r="F13">
        <v>12</v>
      </c>
      <c r="G13" s="25">
        <v>8341</v>
      </c>
      <c r="H13" s="25">
        <v>8341</v>
      </c>
      <c r="I13" s="25">
        <v>30296</v>
      </c>
      <c r="J13">
        <v>92.23</v>
      </c>
      <c r="K13" s="26">
        <v>6658.68</v>
      </c>
      <c r="L13">
        <v>0.8</v>
      </c>
      <c r="M13">
        <v>0.19</v>
      </c>
      <c r="N13">
        <v>9.1</v>
      </c>
      <c r="O13">
        <v>0.6</v>
      </c>
      <c r="P13" s="29">
        <f t="shared" si="0"/>
        <v>0</v>
      </c>
      <c r="Q13">
        <v>69</v>
      </c>
      <c r="R13">
        <v>65</v>
      </c>
      <c r="S13">
        <v>8</v>
      </c>
      <c r="T13" s="27" t="s">
        <v>149</v>
      </c>
      <c r="U13" s="27" t="s">
        <v>156</v>
      </c>
    </row>
    <row r="14" spans="1:21" x14ac:dyDescent="0.25">
      <c r="B14">
        <v>10994</v>
      </c>
      <c r="C14" t="s">
        <v>233</v>
      </c>
      <c r="D14" t="s">
        <v>218</v>
      </c>
      <c r="E14">
        <v>40</v>
      </c>
      <c r="F14">
        <v>12</v>
      </c>
      <c r="G14" s="25">
        <v>3573</v>
      </c>
      <c r="H14" s="25">
        <v>3467</v>
      </c>
      <c r="I14" s="25">
        <v>11365</v>
      </c>
      <c r="J14">
        <v>77.84</v>
      </c>
      <c r="K14" s="26">
        <v>2188.67</v>
      </c>
      <c r="L14">
        <v>0.63</v>
      </c>
      <c r="M14">
        <v>0.19</v>
      </c>
      <c r="N14">
        <v>9.48</v>
      </c>
      <c r="O14">
        <v>0.6</v>
      </c>
      <c r="P14" s="29">
        <f t="shared" si="0"/>
        <v>0</v>
      </c>
      <c r="Q14">
        <v>47</v>
      </c>
      <c r="R14">
        <v>66</v>
      </c>
      <c r="S14">
        <v>8</v>
      </c>
      <c r="T14" s="27" t="s">
        <v>149</v>
      </c>
      <c r="U14" s="27" t="s">
        <v>158</v>
      </c>
    </row>
    <row r="15" spans="1:21" x14ac:dyDescent="0.25">
      <c r="B15">
        <v>11013</v>
      </c>
      <c r="C15" t="s">
        <v>238</v>
      </c>
      <c r="D15" t="s">
        <v>218</v>
      </c>
      <c r="E15">
        <v>60</v>
      </c>
      <c r="F15">
        <v>12</v>
      </c>
      <c r="G15" s="25">
        <v>4450</v>
      </c>
      <c r="H15" s="25">
        <v>4409</v>
      </c>
      <c r="I15" s="25">
        <v>16627</v>
      </c>
      <c r="J15">
        <v>75.92</v>
      </c>
      <c r="K15" s="26">
        <v>2955.81</v>
      </c>
      <c r="L15">
        <v>0.67</v>
      </c>
      <c r="M15">
        <v>0.19</v>
      </c>
      <c r="N15">
        <v>9.48</v>
      </c>
      <c r="O15">
        <v>0.6</v>
      </c>
      <c r="P15" s="29">
        <f t="shared" si="0"/>
        <v>0</v>
      </c>
      <c r="Q15">
        <v>55</v>
      </c>
      <c r="R15">
        <v>69</v>
      </c>
      <c r="S15">
        <v>8</v>
      </c>
      <c r="T15" s="27" t="s">
        <v>162</v>
      </c>
      <c r="U15" s="27" t="s">
        <v>166</v>
      </c>
    </row>
    <row r="16" spans="1:21" x14ac:dyDescent="0.25">
      <c r="B16">
        <v>11014</v>
      </c>
      <c r="C16" t="s">
        <v>239</v>
      </c>
      <c r="D16" t="s">
        <v>218</v>
      </c>
      <c r="E16">
        <v>60</v>
      </c>
      <c r="F16">
        <v>12</v>
      </c>
      <c r="G16" s="25">
        <v>4804</v>
      </c>
      <c r="H16" s="25">
        <v>4803</v>
      </c>
      <c r="I16" s="25">
        <v>15305</v>
      </c>
      <c r="J16">
        <v>69.89</v>
      </c>
      <c r="K16" s="26">
        <v>2907.01</v>
      </c>
      <c r="L16">
        <v>0.61</v>
      </c>
      <c r="M16">
        <v>0.19</v>
      </c>
      <c r="N16">
        <v>6.81</v>
      </c>
      <c r="O16">
        <v>0.6</v>
      </c>
      <c r="P16" s="29">
        <f t="shared" si="0"/>
        <v>0</v>
      </c>
      <c r="Q16">
        <v>56</v>
      </c>
      <c r="R16">
        <v>70</v>
      </c>
      <c r="S16">
        <v>8</v>
      </c>
      <c r="T16" s="27" t="s">
        <v>162</v>
      </c>
      <c r="U16" s="27" t="s">
        <v>168</v>
      </c>
    </row>
    <row r="17" spans="1:21" x14ac:dyDescent="0.25">
      <c r="B17">
        <v>11015</v>
      </c>
      <c r="C17" t="s">
        <v>253</v>
      </c>
      <c r="D17" t="s">
        <v>254</v>
      </c>
      <c r="E17">
        <v>288</v>
      </c>
      <c r="F17">
        <v>12</v>
      </c>
      <c r="G17" s="25">
        <v>20510</v>
      </c>
      <c r="H17" s="25">
        <v>20510</v>
      </c>
      <c r="I17" s="25">
        <v>78486</v>
      </c>
      <c r="J17">
        <v>74.66</v>
      </c>
      <c r="K17" s="26">
        <v>28568.5</v>
      </c>
      <c r="L17">
        <v>1.39</v>
      </c>
      <c r="M17">
        <v>0.19</v>
      </c>
      <c r="N17">
        <v>36.68</v>
      </c>
      <c r="O17">
        <v>1</v>
      </c>
      <c r="P17" s="29">
        <f t="shared" si="0"/>
        <v>0</v>
      </c>
      <c r="Q17">
        <v>78</v>
      </c>
      <c r="R17">
        <v>71</v>
      </c>
      <c r="S17">
        <v>8</v>
      </c>
      <c r="T17" s="27" t="s">
        <v>162</v>
      </c>
      <c r="U17" s="27" t="s">
        <v>170</v>
      </c>
    </row>
    <row r="18" spans="1:21" x14ac:dyDescent="0.25">
      <c r="B18">
        <v>11016</v>
      </c>
      <c r="C18" t="s">
        <v>250</v>
      </c>
      <c r="D18" t="s">
        <v>224</v>
      </c>
      <c r="E18">
        <v>8</v>
      </c>
      <c r="F18">
        <v>12</v>
      </c>
      <c r="G18">
        <v>578</v>
      </c>
      <c r="H18">
        <v>576</v>
      </c>
      <c r="I18" s="25">
        <v>1021</v>
      </c>
      <c r="J18">
        <v>34.97</v>
      </c>
      <c r="K18">
        <v>316.77</v>
      </c>
      <c r="L18">
        <v>0.55000000000000004</v>
      </c>
      <c r="M18">
        <v>0.24</v>
      </c>
      <c r="N18">
        <v>0.8</v>
      </c>
      <c r="O18">
        <v>0.6</v>
      </c>
      <c r="P18" s="29">
        <f t="shared" si="0"/>
        <v>0</v>
      </c>
      <c r="Q18">
        <v>1</v>
      </c>
      <c r="R18">
        <v>72</v>
      </c>
      <c r="S18">
        <v>8</v>
      </c>
      <c r="T18" s="27" t="s">
        <v>162</v>
      </c>
      <c r="U18" s="27" t="s">
        <v>172</v>
      </c>
    </row>
    <row r="19" spans="1:21" x14ac:dyDescent="0.25">
      <c r="B19">
        <v>11017</v>
      </c>
      <c r="C19" t="s">
        <v>240</v>
      </c>
      <c r="D19" t="s">
        <v>218</v>
      </c>
      <c r="E19">
        <v>40</v>
      </c>
      <c r="F19">
        <v>12</v>
      </c>
      <c r="G19" s="25">
        <v>3509</v>
      </c>
      <c r="H19" s="25">
        <v>3508</v>
      </c>
      <c r="I19" s="25">
        <v>11381</v>
      </c>
      <c r="J19">
        <v>77.95</v>
      </c>
      <c r="K19" s="26">
        <v>2453.98</v>
      </c>
      <c r="L19">
        <v>0.7</v>
      </c>
      <c r="M19">
        <v>0.19</v>
      </c>
      <c r="N19">
        <v>5.71</v>
      </c>
      <c r="O19">
        <v>0.6</v>
      </c>
      <c r="P19" s="29">
        <f t="shared" si="0"/>
        <v>0</v>
      </c>
      <c r="Q19">
        <v>48</v>
      </c>
      <c r="R19">
        <v>73</v>
      </c>
      <c r="S19">
        <v>8</v>
      </c>
      <c r="T19" s="27" t="s">
        <v>162</v>
      </c>
      <c r="U19" s="27" t="s">
        <v>174</v>
      </c>
    </row>
    <row r="20" spans="1:21" x14ac:dyDescent="0.25">
      <c r="B20">
        <v>11018</v>
      </c>
      <c r="C20" t="s">
        <v>255</v>
      </c>
      <c r="D20" t="s">
        <v>226</v>
      </c>
      <c r="E20">
        <v>120</v>
      </c>
      <c r="F20">
        <v>12</v>
      </c>
      <c r="G20" s="25">
        <v>12608</v>
      </c>
      <c r="H20" s="25">
        <v>12598</v>
      </c>
      <c r="I20" s="25">
        <v>38586</v>
      </c>
      <c r="J20">
        <v>88.1</v>
      </c>
      <c r="K20" s="26">
        <v>11308.2</v>
      </c>
      <c r="L20">
        <v>0.9</v>
      </c>
      <c r="M20">
        <v>0.19</v>
      </c>
      <c r="N20">
        <v>21.61</v>
      </c>
      <c r="O20">
        <v>0.8</v>
      </c>
      <c r="P20" s="29">
        <f t="shared" si="0"/>
        <v>0</v>
      </c>
      <c r="Q20">
        <v>75</v>
      </c>
      <c r="R20">
        <v>74</v>
      </c>
      <c r="S20">
        <v>8</v>
      </c>
      <c r="T20" s="27" t="s">
        <v>162</v>
      </c>
      <c r="U20" s="27" t="s">
        <v>176</v>
      </c>
    </row>
    <row r="21" spans="1:21" x14ac:dyDescent="0.25">
      <c r="B21">
        <v>11019</v>
      </c>
      <c r="C21" t="s">
        <v>241</v>
      </c>
      <c r="D21" t="s">
        <v>218</v>
      </c>
      <c r="E21">
        <v>30</v>
      </c>
      <c r="F21">
        <v>12</v>
      </c>
      <c r="G21" s="25">
        <v>2182</v>
      </c>
      <c r="H21" s="25">
        <v>2182</v>
      </c>
      <c r="I21" s="25">
        <v>7000</v>
      </c>
      <c r="J21">
        <v>63.93</v>
      </c>
      <c r="K21" s="26">
        <v>1614.28</v>
      </c>
      <c r="L21">
        <v>0.74</v>
      </c>
      <c r="M21">
        <v>0.19</v>
      </c>
      <c r="N21">
        <v>6.89</v>
      </c>
      <c r="O21">
        <v>0.6</v>
      </c>
      <c r="P21" s="29">
        <f t="shared" si="0"/>
        <v>0</v>
      </c>
      <c r="Q21">
        <v>17</v>
      </c>
      <c r="R21">
        <v>75</v>
      </c>
      <c r="S21">
        <v>8</v>
      </c>
      <c r="T21" s="27" t="s">
        <v>162</v>
      </c>
      <c r="U21" s="27" t="s">
        <v>178</v>
      </c>
    </row>
    <row r="22" spans="1:21" x14ac:dyDescent="0.25">
      <c r="B22">
        <v>11020</v>
      </c>
      <c r="C22" t="s">
        <v>242</v>
      </c>
      <c r="D22" t="s">
        <v>218</v>
      </c>
      <c r="E22">
        <v>30</v>
      </c>
      <c r="F22">
        <v>12</v>
      </c>
      <c r="G22" s="25">
        <v>2073</v>
      </c>
      <c r="H22" s="25">
        <v>2073</v>
      </c>
      <c r="I22" s="25">
        <v>5888</v>
      </c>
      <c r="J22">
        <v>53.77</v>
      </c>
      <c r="K22" s="26">
        <v>1311.77</v>
      </c>
      <c r="L22">
        <v>0.63</v>
      </c>
      <c r="M22">
        <v>0.19</v>
      </c>
      <c r="N22">
        <v>4.72</v>
      </c>
      <c r="O22">
        <v>0.6</v>
      </c>
      <c r="P22" s="29">
        <f t="shared" si="0"/>
        <v>0</v>
      </c>
      <c r="Q22">
        <v>18</v>
      </c>
      <c r="R22">
        <v>76</v>
      </c>
      <c r="S22">
        <v>8</v>
      </c>
      <c r="T22" s="27" t="s">
        <v>162</v>
      </c>
      <c r="U22" s="27" t="s">
        <v>180</v>
      </c>
    </row>
    <row r="23" spans="1:21" x14ac:dyDescent="0.25">
      <c r="B23">
        <v>11021</v>
      </c>
      <c r="C23" t="s">
        <v>243</v>
      </c>
      <c r="D23" t="s">
        <v>218</v>
      </c>
      <c r="E23">
        <v>30</v>
      </c>
      <c r="F23">
        <v>12</v>
      </c>
      <c r="G23" s="25">
        <v>3086</v>
      </c>
      <c r="H23" s="25">
        <v>3077</v>
      </c>
      <c r="I23" s="25">
        <v>9386</v>
      </c>
      <c r="J23">
        <v>85.72</v>
      </c>
      <c r="K23" s="26">
        <v>1985.11</v>
      </c>
      <c r="L23">
        <v>0.65</v>
      </c>
      <c r="M23">
        <v>0.19</v>
      </c>
      <c r="N23">
        <v>6.51</v>
      </c>
      <c r="O23">
        <v>0.6</v>
      </c>
      <c r="P23" s="29">
        <f t="shared" si="0"/>
        <v>0</v>
      </c>
      <c r="Q23">
        <v>33</v>
      </c>
      <c r="R23">
        <v>77</v>
      </c>
      <c r="S23">
        <v>8</v>
      </c>
      <c r="T23" s="27" t="s">
        <v>162</v>
      </c>
      <c r="U23" s="27" t="s">
        <v>182</v>
      </c>
    </row>
    <row r="24" spans="1:21" x14ac:dyDescent="0.25">
      <c r="B24">
        <v>11022</v>
      </c>
      <c r="C24" t="s">
        <v>244</v>
      </c>
      <c r="D24" t="s">
        <v>218</v>
      </c>
      <c r="E24">
        <v>55</v>
      </c>
      <c r="F24">
        <v>12</v>
      </c>
      <c r="G24" s="25">
        <v>5262</v>
      </c>
      <c r="H24" s="25">
        <v>5262</v>
      </c>
      <c r="I24" s="25">
        <v>16847</v>
      </c>
      <c r="J24">
        <v>83.92</v>
      </c>
      <c r="K24" s="26">
        <v>3394.78</v>
      </c>
      <c r="L24">
        <v>0.65</v>
      </c>
      <c r="M24">
        <v>0.19</v>
      </c>
      <c r="N24">
        <v>8.26</v>
      </c>
      <c r="O24">
        <v>0.6</v>
      </c>
      <c r="P24" s="29">
        <f t="shared" si="0"/>
        <v>0</v>
      </c>
      <c r="Q24">
        <v>57</v>
      </c>
      <c r="R24">
        <v>78</v>
      </c>
      <c r="S24">
        <v>8</v>
      </c>
      <c r="T24" s="27" t="s">
        <v>162</v>
      </c>
      <c r="U24" s="27" t="s">
        <v>184</v>
      </c>
    </row>
    <row r="25" spans="1:21" x14ac:dyDescent="0.25">
      <c r="B25">
        <v>11023</v>
      </c>
      <c r="C25" t="s">
        <v>256</v>
      </c>
      <c r="D25" t="s">
        <v>226</v>
      </c>
      <c r="E25">
        <v>126</v>
      </c>
      <c r="F25">
        <v>12</v>
      </c>
      <c r="G25" s="25">
        <v>10458</v>
      </c>
      <c r="H25" s="25">
        <v>10458</v>
      </c>
      <c r="I25" s="25">
        <v>32619</v>
      </c>
      <c r="J25">
        <v>70.930000000000007</v>
      </c>
      <c r="K25" s="26">
        <v>10295.299999999999</v>
      </c>
      <c r="L25">
        <v>0.98</v>
      </c>
      <c r="M25">
        <v>0.19</v>
      </c>
      <c r="N25">
        <v>25.36</v>
      </c>
      <c r="O25">
        <v>0.8</v>
      </c>
      <c r="P25" s="29">
        <f t="shared" si="0"/>
        <v>0</v>
      </c>
      <c r="Q25">
        <v>76</v>
      </c>
      <c r="R25">
        <v>79</v>
      </c>
      <c r="S25">
        <v>8</v>
      </c>
      <c r="T25" s="27" t="s">
        <v>162</v>
      </c>
      <c r="U25" s="27" t="s">
        <v>186</v>
      </c>
    </row>
    <row r="26" spans="1:21" x14ac:dyDescent="0.25">
      <c r="B26">
        <v>11024</v>
      </c>
      <c r="C26" t="s">
        <v>245</v>
      </c>
      <c r="D26" t="s">
        <v>218</v>
      </c>
      <c r="E26">
        <v>60</v>
      </c>
      <c r="F26">
        <v>12</v>
      </c>
      <c r="G26" s="25">
        <v>6225</v>
      </c>
      <c r="H26" s="25">
        <v>6225</v>
      </c>
      <c r="I26" s="25">
        <v>18089</v>
      </c>
      <c r="J26">
        <v>82.6</v>
      </c>
      <c r="K26" s="26">
        <v>3881.9</v>
      </c>
      <c r="L26">
        <v>0.62</v>
      </c>
      <c r="M26">
        <v>0.19</v>
      </c>
      <c r="N26">
        <v>8.9700000000000006</v>
      </c>
      <c r="O26">
        <v>0.6</v>
      </c>
      <c r="P26" s="29">
        <f t="shared" si="0"/>
        <v>0</v>
      </c>
      <c r="Q26">
        <v>58</v>
      </c>
      <c r="R26">
        <v>80</v>
      </c>
      <c r="S26">
        <v>8</v>
      </c>
      <c r="T26" s="27" t="s">
        <v>162</v>
      </c>
      <c r="U26" s="27" t="s">
        <v>188</v>
      </c>
    </row>
    <row r="27" spans="1:21" x14ac:dyDescent="0.25">
      <c r="B27">
        <v>11025</v>
      </c>
      <c r="C27" t="s">
        <v>257</v>
      </c>
      <c r="D27" t="s">
        <v>226</v>
      </c>
      <c r="E27">
        <v>114</v>
      </c>
      <c r="F27">
        <v>12</v>
      </c>
      <c r="G27" s="25">
        <v>9418</v>
      </c>
      <c r="H27" s="25">
        <v>9418</v>
      </c>
      <c r="I27" s="25">
        <v>33917</v>
      </c>
      <c r="J27">
        <v>81.510000000000005</v>
      </c>
      <c r="K27" s="26">
        <v>7897.58</v>
      </c>
      <c r="L27">
        <v>0.84</v>
      </c>
      <c r="M27">
        <v>0.19</v>
      </c>
      <c r="N27">
        <v>12.31</v>
      </c>
      <c r="O27">
        <v>0.8</v>
      </c>
      <c r="P27" s="29">
        <f t="shared" si="0"/>
        <v>0</v>
      </c>
      <c r="Q27">
        <v>70</v>
      </c>
      <c r="R27">
        <v>81</v>
      </c>
      <c r="S27">
        <v>8</v>
      </c>
      <c r="T27" s="27" t="s">
        <v>162</v>
      </c>
      <c r="U27" s="27" t="s">
        <v>190</v>
      </c>
    </row>
    <row r="28" spans="1:21" x14ac:dyDescent="0.25">
      <c r="B28">
        <v>11026</v>
      </c>
      <c r="C28" t="s">
        <v>246</v>
      </c>
      <c r="D28" t="s">
        <v>218</v>
      </c>
      <c r="E28">
        <v>30</v>
      </c>
      <c r="F28">
        <v>12</v>
      </c>
      <c r="G28" s="25">
        <v>2771</v>
      </c>
      <c r="H28" s="25">
        <v>2771</v>
      </c>
      <c r="I28" s="25">
        <v>6471</v>
      </c>
      <c r="J28">
        <v>59.1</v>
      </c>
      <c r="K28" s="26">
        <v>1495.33</v>
      </c>
      <c r="L28">
        <v>0.54</v>
      </c>
      <c r="M28">
        <v>0.19</v>
      </c>
      <c r="N28">
        <v>6.56</v>
      </c>
      <c r="O28">
        <v>0.6</v>
      </c>
      <c r="P28" s="29">
        <f t="shared" si="0"/>
        <v>0</v>
      </c>
      <c r="Q28">
        <v>10</v>
      </c>
      <c r="R28">
        <v>82</v>
      </c>
      <c r="S28">
        <v>8</v>
      </c>
      <c r="T28" s="27" t="s">
        <v>162</v>
      </c>
      <c r="U28" s="27" t="s">
        <v>192</v>
      </c>
    </row>
    <row r="29" spans="1:21" x14ac:dyDescent="0.25">
      <c r="B29">
        <v>11027</v>
      </c>
      <c r="C29" t="s">
        <v>247</v>
      </c>
      <c r="D29" t="s">
        <v>218</v>
      </c>
      <c r="E29">
        <v>30</v>
      </c>
      <c r="F29">
        <v>12</v>
      </c>
      <c r="G29" s="25">
        <v>1783</v>
      </c>
      <c r="H29" s="25">
        <v>1760</v>
      </c>
      <c r="I29" s="25">
        <v>5118</v>
      </c>
      <c r="J29">
        <v>46.74</v>
      </c>
      <c r="K29" s="26">
        <v>1134.79</v>
      </c>
      <c r="L29">
        <v>0.64</v>
      </c>
      <c r="M29">
        <v>0.19</v>
      </c>
      <c r="N29">
        <v>7.37</v>
      </c>
      <c r="O29">
        <v>0.6</v>
      </c>
      <c r="P29" s="29">
        <f t="shared" si="0"/>
        <v>0</v>
      </c>
      <c r="Q29">
        <v>11</v>
      </c>
      <c r="R29">
        <v>83</v>
      </c>
      <c r="S29">
        <v>8</v>
      </c>
      <c r="T29" s="27" t="s">
        <v>162</v>
      </c>
      <c r="U29" s="27" t="s">
        <v>194</v>
      </c>
    </row>
    <row r="30" spans="1:21" x14ac:dyDescent="0.25">
      <c r="B30">
        <v>11028</v>
      </c>
      <c r="C30" t="s">
        <v>248</v>
      </c>
      <c r="D30" t="s">
        <v>218</v>
      </c>
      <c r="E30">
        <v>30</v>
      </c>
      <c r="F30">
        <v>12</v>
      </c>
      <c r="G30" s="25">
        <v>2217</v>
      </c>
      <c r="H30" s="25">
        <v>2216</v>
      </c>
      <c r="I30" s="25">
        <v>4931</v>
      </c>
      <c r="J30">
        <v>45.03</v>
      </c>
      <c r="K30" s="26">
        <v>1266.8800000000001</v>
      </c>
      <c r="L30">
        <v>0.56999999999999995</v>
      </c>
      <c r="M30">
        <v>0.19</v>
      </c>
      <c r="N30">
        <v>6.56</v>
      </c>
      <c r="O30">
        <v>0.6</v>
      </c>
      <c r="P30" s="29">
        <f t="shared" si="0"/>
        <v>0</v>
      </c>
      <c r="Q30">
        <v>12</v>
      </c>
      <c r="R30">
        <v>84</v>
      </c>
      <c r="S30">
        <v>8</v>
      </c>
      <c r="T30" s="27" t="s">
        <v>162</v>
      </c>
      <c r="U30" s="27" t="s">
        <v>196</v>
      </c>
    </row>
    <row r="31" spans="1:21" x14ac:dyDescent="0.25">
      <c r="B31">
        <v>11029</v>
      </c>
      <c r="C31" t="s">
        <v>249</v>
      </c>
      <c r="D31" t="s">
        <v>218</v>
      </c>
      <c r="E31">
        <v>30</v>
      </c>
      <c r="F31">
        <v>12</v>
      </c>
      <c r="G31" s="25">
        <v>2723</v>
      </c>
      <c r="H31" s="25">
        <v>2722</v>
      </c>
      <c r="I31" s="25">
        <v>6401</v>
      </c>
      <c r="J31">
        <v>58.46</v>
      </c>
      <c r="K31" s="26">
        <v>1629.02</v>
      </c>
      <c r="L31">
        <v>0.6</v>
      </c>
      <c r="M31">
        <v>0.19</v>
      </c>
      <c r="N31">
        <v>6.74</v>
      </c>
      <c r="O31">
        <v>0.6</v>
      </c>
      <c r="P31" s="29">
        <f t="shared" si="0"/>
        <v>0</v>
      </c>
      <c r="Q31">
        <v>13</v>
      </c>
      <c r="R31">
        <v>85</v>
      </c>
      <c r="S31">
        <v>8</v>
      </c>
      <c r="T31" s="27" t="s">
        <v>162</v>
      </c>
      <c r="U31" s="27" t="s">
        <v>198</v>
      </c>
    </row>
    <row r="32" spans="1:21" x14ac:dyDescent="0.25">
      <c r="A32" t="s">
        <v>58</v>
      </c>
      <c r="B32">
        <v>11030</v>
      </c>
      <c r="C32" t="s">
        <v>259</v>
      </c>
      <c r="D32" t="s">
        <v>218</v>
      </c>
      <c r="E32">
        <v>40</v>
      </c>
      <c r="F32">
        <v>12</v>
      </c>
      <c r="G32" s="25">
        <v>3889</v>
      </c>
      <c r="H32" s="25">
        <v>3889</v>
      </c>
      <c r="I32" s="25">
        <v>12767</v>
      </c>
      <c r="J32">
        <v>87.45</v>
      </c>
      <c r="K32" s="26">
        <v>2470.31</v>
      </c>
      <c r="L32">
        <v>0.64</v>
      </c>
      <c r="M32">
        <v>0.19</v>
      </c>
      <c r="N32">
        <v>6.44</v>
      </c>
      <c r="O32">
        <v>0.6</v>
      </c>
      <c r="P32" s="29">
        <f t="shared" si="0"/>
        <v>0</v>
      </c>
      <c r="Q32">
        <v>26</v>
      </c>
      <c r="R32">
        <v>22</v>
      </c>
      <c r="S32">
        <v>8</v>
      </c>
      <c r="T32" s="27" t="s">
        <v>58</v>
      </c>
      <c r="U32" s="27" t="s">
        <v>62</v>
      </c>
    </row>
    <row r="33" spans="1:21" x14ac:dyDescent="0.25">
      <c r="B33">
        <v>11031</v>
      </c>
      <c r="C33" t="s">
        <v>260</v>
      </c>
      <c r="D33" t="s">
        <v>218</v>
      </c>
      <c r="E33">
        <v>59</v>
      </c>
      <c r="F33">
        <v>12</v>
      </c>
      <c r="G33" s="25">
        <v>6041</v>
      </c>
      <c r="H33" s="25">
        <v>6041</v>
      </c>
      <c r="I33" s="25">
        <v>20822</v>
      </c>
      <c r="J33">
        <v>96.69</v>
      </c>
      <c r="K33" s="26">
        <v>3533.8</v>
      </c>
      <c r="L33">
        <v>0.57999999999999996</v>
      </c>
      <c r="M33">
        <v>0.19</v>
      </c>
      <c r="N33">
        <v>7.37</v>
      </c>
      <c r="O33">
        <v>0.6</v>
      </c>
      <c r="P33" s="29">
        <f t="shared" si="0"/>
        <v>0</v>
      </c>
      <c r="Q33">
        <v>59</v>
      </c>
      <c r="R33">
        <v>23</v>
      </c>
      <c r="S33">
        <v>8</v>
      </c>
      <c r="T33" s="27" t="s">
        <v>58</v>
      </c>
      <c r="U33" s="27" t="s">
        <v>64</v>
      </c>
    </row>
    <row r="34" spans="1:21" x14ac:dyDescent="0.25">
      <c r="B34">
        <v>11032</v>
      </c>
      <c r="C34" t="s">
        <v>261</v>
      </c>
      <c r="D34" t="s">
        <v>218</v>
      </c>
      <c r="E34">
        <v>34</v>
      </c>
      <c r="F34">
        <v>12</v>
      </c>
      <c r="G34" s="25">
        <v>4853</v>
      </c>
      <c r="H34" s="25">
        <v>4853</v>
      </c>
      <c r="I34" s="25">
        <v>12861</v>
      </c>
      <c r="J34">
        <v>103.63</v>
      </c>
      <c r="K34" s="26">
        <v>3345.74</v>
      </c>
      <c r="L34">
        <v>0.69</v>
      </c>
      <c r="M34">
        <v>0.19</v>
      </c>
      <c r="N34">
        <v>7.95</v>
      </c>
      <c r="O34">
        <v>0.6</v>
      </c>
      <c r="P34" s="29">
        <f t="shared" si="0"/>
        <v>0</v>
      </c>
      <c r="Q34">
        <v>49</v>
      </c>
      <c r="R34">
        <v>24</v>
      </c>
      <c r="S34">
        <v>8</v>
      </c>
      <c r="T34" s="27" t="s">
        <v>58</v>
      </c>
      <c r="U34" s="27" t="s">
        <v>66</v>
      </c>
    </row>
    <row r="35" spans="1:21" x14ac:dyDescent="0.25">
      <c r="B35">
        <v>11033</v>
      </c>
      <c r="C35" t="s">
        <v>269</v>
      </c>
      <c r="D35" t="s">
        <v>224</v>
      </c>
      <c r="E35">
        <v>30</v>
      </c>
      <c r="F35">
        <v>12</v>
      </c>
      <c r="G35" s="25">
        <v>1377</v>
      </c>
      <c r="H35" s="25">
        <v>1377</v>
      </c>
      <c r="I35" s="25">
        <v>3584</v>
      </c>
      <c r="J35">
        <v>32.729999999999997</v>
      </c>
      <c r="K35">
        <v>894.36</v>
      </c>
      <c r="L35">
        <v>0.65</v>
      </c>
      <c r="M35">
        <v>0.19</v>
      </c>
      <c r="N35">
        <v>7.37</v>
      </c>
      <c r="O35">
        <v>0.6</v>
      </c>
      <c r="P35" s="29">
        <f t="shared" si="0"/>
        <v>0</v>
      </c>
      <c r="Q35">
        <v>5</v>
      </c>
      <c r="R35">
        <v>25</v>
      </c>
      <c r="S35">
        <v>8</v>
      </c>
      <c r="T35" s="27" t="s">
        <v>58</v>
      </c>
      <c r="U35" s="27" t="s">
        <v>68</v>
      </c>
    </row>
    <row r="36" spans="1:21" x14ac:dyDescent="0.25">
      <c r="B36">
        <v>11034</v>
      </c>
      <c r="C36" t="s">
        <v>262</v>
      </c>
      <c r="D36" t="s">
        <v>218</v>
      </c>
      <c r="E36">
        <v>32</v>
      </c>
      <c r="F36">
        <v>12</v>
      </c>
      <c r="G36" s="25">
        <v>2970</v>
      </c>
      <c r="H36" s="25">
        <v>2970</v>
      </c>
      <c r="I36" s="25">
        <v>7686</v>
      </c>
      <c r="J36">
        <v>65.8</v>
      </c>
      <c r="K36" s="26">
        <v>1772.44</v>
      </c>
      <c r="L36">
        <v>0.6</v>
      </c>
      <c r="M36">
        <v>0.19</v>
      </c>
      <c r="N36">
        <v>8.26</v>
      </c>
      <c r="O36">
        <v>0.6</v>
      </c>
      <c r="P36" s="29">
        <f t="shared" si="0"/>
        <v>0</v>
      </c>
      <c r="Q36">
        <v>19</v>
      </c>
      <c r="R36">
        <v>26</v>
      </c>
      <c r="S36">
        <v>8</v>
      </c>
      <c r="T36" s="27" t="s">
        <v>58</v>
      </c>
      <c r="U36" s="27" t="s">
        <v>70</v>
      </c>
    </row>
    <row r="37" spans="1:21" x14ac:dyDescent="0.25">
      <c r="B37">
        <v>11035</v>
      </c>
      <c r="C37" t="s">
        <v>263</v>
      </c>
      <c r="D37" t="s">
        <v>218</v>
      </c>
      <c r="E37">
        <v>45</v>
      </c>
      <c r="F37">
        <v>12</v>
      </c>
      <c r="G37" s="25">
        <v>3646</v>
      </c>
      <c r="H37" s="25">
        <v>3646</v>
      </c>
      <c r="I37" s="25">
        <v>10471</v>
      </c>
      <c r="J37">
        <v>63.75</v>
      </c>
      <c r="K37" s="26">
        <v>2102.0500000000002</v>
      </c>
      <c r="L37">
        <v>0.57999999999999996</v>
      </c>
      <c r="M37">
        <v>0.19</v>
      </c>
      <c r="N37">
        <v>5.6</v>
      </c>
      <c r="O37">
        <v>0.6</v>
      </c>
      <c r="P37" s="29">
        <f t="shared" si="0"/>
        <v>0</v>
      </c>
      <c r="Q37">
        <v>27</v>
      </c>
      <c r="R37">
        <v>27</v>
      </c>
      <c r="S37">
        <v>8</v>
      </c>
      <c r="T37" s="27" t="s">
        <v>58</v>
      </c>
      <c r="U37" s="27" t="s">
        <v>72</v>
      </c>
    </row>
    <row r="38" spans="1:21" x14ac:dyDescent="0.25">
      <c r="B38">
        <v>11036</v>
      </c>
      <c r="C38" t="s">
        <v>270</v>
      </c>
      <c r="D38" t="s">
        <v>226</v>
      </c>
      <c r="E38">
        <v>113</v>
      </c>
      <c r="F38">
        <v>12</v>
      </c>
      <c r="G38" s="25">
        <v>11372</v>
      </c>
      <c r="H38" s="25">
        <v>11372</v>
      </c>
      <c r="I38" s="25">
        <v>38504</v>
      </c>
      <c r="J38">
        <v>93.35</v>
      </c>
      <c r="K38" s="26">
        <v>9321.43</v>
      </c>
      <c r="L38">
        <v>0.82</v>
      </c>
      <c r="M38">
        <v>0.19</v>
      </c>
      <c r="N38">
        <v>8.66</v>
      </c>
      <c r="O38">
        <v>0.8</v>
      </c>
      <c r="P38" s="29">
        <f t="shared" si="0"/>
        <v>0</v>
      </c>
      <c r="Q38">
        <v>71</v>
      </c>
      <c r="R38">
        <v>28</v>
      </c>
      <c r="S38">
        <v>8</v>
      </c>
      <c r="T38" s="27" t="s">
        <v>58</v>
      </c>
      <c r="U38" s="27" t="s">
        <v>74</v>
      </c>
    </row>
    <row r="39" spans="1:21" x14ac:dyDescent="0.25">
      <c r="B39">
        <v>11037</v>
      </c>
      <c r="C39" t="s">
        <v>264</v>
      </c>
      <c r="D39" t="s">
        <v>218</v>
      </c>
      <c r="E39">
        <v>42</v>
      </c>
      <c r="F39">
        <v>12</v>
      </c>
      <c r="G39" s="25">
        <v>4315</v>
      </c>
      <c r="H39" s="25">
        <v>4311</v>
      </c>
      <c r="I39" s="25">
        <v>12520</v>
      </c>
      <c r="J39">
        <v>81.67</v>
      </c>
      <c r="K39" s="26">
        <v>2153.4499999999998</v>
      </c>
      <c r="L39">
        <v>0.5</v>
      </c>
      <c r="M39">
        <v>0.19</v>
      </c>
      <c r="N39">
        <v>3.75</v>
      </c>
      <c r="O39">
        <v>0.6</v>
      </c>
      <c r="P39" s="29">
        <f t="shared" si="0"/>
        <v>0</v>
      </c>
      <c r="Q39">
        <v>34</v>
      </c>
      <c r="R39">
        <v>29</v>
      </c>
      <c r="S39">
        <v>8</v>
      </c>
      <c r="T39" s="27" t="s">
        <v>58</v>
      </c>
      <c r="U39" s="27" t="s">
        <v>76</v>
      </c>
    </row>
    <row r="40" spans="1:21" x14ac:dyDescent="0.25">
      <c r="B40">
        <v>11038</v>
      </c>
      <c r="C40" t="s">
        <v>265</v>
      </c>
      <c r="D40" t="s">
        <v>218</v>
      </c>
      <c r="E40">
        <v>42</v>
      </c>
      <c r="F40">
        <v>12</v>
      </c>
      <c r="G40" s="25">
        <v>4163</v>
      </c>
      <c r="H40" s="25">
        <v>4163</v>
      </c>
      <c r="I40" s="25">
        <v>10925</v>
      </c>
      <c r="J40">
        <v>71.27</v>
      </c>
      <c r="K40" s="26">
        <v>2674.22</v>
      </c>
      <c r="L40">
        <v>0.64</v>
      </c>
      <c r="M40">
        <v>0.19</v>
      </c>
      <c r="N40">
        <v>5.91</v>
      </c>
      <c r="O40">
        <v>0.6</v>
      </c>
      <c r="P40" s="29">
        <f t="shared" si="0"/>
        <v>0</v>
      </c>
      <c r="Q40">
        <v>35</v>
      </c>
      <c r="R40">
        <v>30</v>
      </c>
      <c r="S40">
        <v>8</v>
      </c>
      <c r="T40" s="27" t="s">
        <v>58</v>
      </c>
      <c r="U40" s="27" t="s">
        <v>78</v>
      </c>
    </row>
    <row r="41" spans="1:21" x14ac:dyDescent="0.25">
      <c r="B41">
        <v>11039</v>
      </c>
      <c r="C41" t="s">
        <v>266</v>
      </c>
      <c r="D41" t="s">
        <v>218</v>
      </c>
      <c r="E41">
        <v>40</v>
      </c>
      <c r="F41">
        <v>12</v>
      </c>
      <c r="G41" s="25">
        <v>4077</v>
      </c>
      <c r="H41" s="25">
        <v>4077</v>
      </c>
      <c r="I41" s="25">
        <v>11830</v>
      </c>
      <c r="J41">
        <v>81.03</v>
      </c>
      <c r="K41" s="26">
        <v>2432.35</v>
      </c>
      <c r="L41">
        <v>0.6</v>
      </c>
      <c r="M41">
        <v>0.19</v>
      </c>
      <c r="N41">
        <v>6.34</v>
      </c>
      <c r="O41">
        <v>0.6</v>
      </c>
      <c r="P41" s="29">
        <f t="shared" si="0"/>
        <v>0</v>
      </c>
      <c r="Q41">
        <v>50</v>
      </c>
      <c r="R41">
        <v>31</v>
      </c>
      <c r="S41">
        <v>8</v>
      </c>
      <c r="T41" s="27" t="s">
        <v>58</v>
      </c>
      <c r="U41" s="27" t="s">
        <v>80</v>
      </c>
    </row>
    <row r="42" spans="1:21" x14ac:dyDescent="0.25">
      <c r="B42">
        <v>11040</v>
      </c>
      <c r="C42" t="s">
        <v>227</v>
      </c>
      <c r="D42" t="s">
        <v>228</v>
      </c>
      <c r="E42">
        <v>240</v>
      </c>
      <c r="F42">
        <v>12</v>
      </c>
      <c r="G42" s="25">
        <v>21136</v>
      </c>
      <c r="H42" s="25">
        <v>21136</v>
      </c>
      <c r="I42" s="25">
        <v>80215</v>
      </c>
      <c r="J42">
        <v>91.57</v>
      </c>
      <c r="K42" s="26">
        <v>29094.5</v>
      </c>
      <c r="L42">
        <v>1.38</v>
      </c>
      <c r="M42">
        <v>0.19</v>
      </c>
      <c r="N42">
        <v>36.68</v>
      </c>
      <c r="O42">
        <v>1.2</v>
      </c>
      <c r="P42" s="29">
        <f t="shared" si="0"/>
        <v>0</v>
      </c>
      <c r="Q42">
        <v>79</v>
      </c>
      <c r="R42">
        <v>13</v>
      </c>
      <c r="S42">
        <v>8</v>
      </c>
      <c r="T42" s="27" t="s">
        <v>41</v>
      </c>
      <c r="U42" s="27" t="s">
        <v>42</v>
      </c>
    </row>
    <row r="43" spans="1:21" x14ac:dyDescent="0.25">
      <c r="A43" t="s">
        <v>41</v>
      </c>
      <c r="B43">
        <v>11041</v>
      </c>
      <c r="C43" t="s">
        <v>217</v>
      </c>
      <c r="D43" t="s">
        <v>218</v>
      </c>
      <c r="E43">
        <v>37</v>
      </c>
      <c r="F43">
        <v>12</v>
      </c>
      <c r="G43" s="25">
        <v>3869</v>
      </c>
      <c r="H43" s="25">
        <v>3869</v>
      </c>
      <c r="I43" s="25">
        <v>11993</v>
      </c>
      <c r="J43">
        <v>88.8</v>
      </c>
      <c r="K43" s="26">
        <v>2664.41</v>
      </c>
      <c r="L43">
        <v>0.69</v>
      </c>
      <c r="M43">
        <v>0.19</v>
      </c>
      <c r="N43">
        <v>9.48</v>
      </c>
      <c r="O43">
        <v>0.6</v>
      </c>
      <c r="P43" s="29">
        <f t="shared" si="0"/>
        <v>0</v>
      </c>
      <c r="Q43">
        <v>51</v>
      </c>
      <c r="R43">
        <v>14</v>
      </c>
      <c r="S43">
        <v>8</v>
      </c>
      <c r="T43" s="27" t="s">
        <v>41</v>
      </c>
      <c r="U43" s="27" t="s">
        <v>44</v>
      </c>
    </row>
    <row r="44" spans="1:21" x14ac:dyDescent="0.25">
      <c r="B44">
        <v>11042</v>
      </c>
      <c r="C44" t="s">
        <v>280</v>
      </c>
      <c r="D44" t="s">
        <v>226</v>
      </c>
      <c r="E44">
        <v>113</v>
      </c>
      <c r="F44">
        <v>12</v>
      </c>
      <c r="G44" s="25">
        <v>10812</v>
      </c>
      <c r="H44" s="25">
        <v>10812</v>
      </c>
      <c r="I44" s="25">
        <v>33222</v>
      </c>
      <c r="J44">
        <v>80.55</v>
      </c>
      <c r="K44" s="26">
        <v>9449.34</v>
      </c>
      <c r="L44">
        <v>0.87</v>
      </c>
      <c r="M44">
        <v>0.19</v>
      </c>
      <c r="N44">
        <v>29.43</v>
      </c>
      <c r="O44">
        <v>0.8</v>
      </c>
      <c r="P44" s="29">
        <f t="shared" si="0"/>
        <v>0</v>
      </c>
      <c r="Q44">
        <v>72</v>
      </c>
      <c r="R44">
        <v>54</v>
      </c>
      <c r="S44">
        <v>8</v>
      </c>
      <c r="T44" s="27" t="s">
        <v>129</v>
      </c>
      <c r="U44" s="27" t="s">
        <v>132</v>
      </c>
    </row>
    <row r="45" spans="1:21" x14ac:dyDescent="0.25">
      <c r="B45">
        <v>11043</v>
      </c>
      <c r="C45" t="s">
        <v>219</v>
      </c>
      <c r="D45" t="s">
        <v>218</v>
      </c>
      <c r="E45">
        <v>74</v>
      </c>
      <c r="F45">
        <v>12</v>
      </c>
      <c r="G45" s="25">
        <v>11524</v>
      </c>
      <c r="H45" s="25">
        <v>11523</v>
      </c>
      <c r="I45" s="25">
        <v>21039</v>
      </c>
      <c r="J45">
        <v>77.89</v>
      </c>
      <c r="K45" s="26">
        <v>5700.61</v>
      </c>
      <c r="L45">
        <v>0.49</v>
      </c>
      <c r="M45">
        <v>0.19</v>
      </c>
      <c r="N45">
        <v>8.61</v>
      </c>
      <c r="O45">
        <v>0.6</v>
      </c>
      <c r="P45" s="29">
        <f t="shared" si="0"/>
        <v>0</v>
      </c>
      <c r="Q45">
        <v>63</v>
      </c>
      <c r="R45">
        <v>15</v>
      </c>
      <c r="S45">
        <v>8</v>
      </c>
      <c r="T45" s="27" t="s">
        <v>41</v>
      </c>
      <c r="U45" s="27" t="s">
        <v>46</v>
      </c>
    </row>
    <row r="46" spans="1:21" x14ac:dyDescent="0.25">
      <c r="A46" t="s">
        <v>129</v>
      </c>
      <c r="B46">
        <v>11044</v>
      </c>
      <c r="C46" t="s">
        <v>273</v>
      </c>
      <c r="D46" t="s">
        <v>218</v>
      </c>
      <c r="E46">
        <v>30</v>
      </c>
      <c r="F46">
        <v>12</v>
      </c>
      <c r="G46" s="25">
        <v>2614</v>
      </c>
      <c r="H46" s="25">
        <v>2613</v>
      </c>
      <c r="I46" s="25">
        <v>6883</v>
      </c>
      <c r="J46">
        <v>62.86</v>
      </c>
      <c r="K46" s="26">
        <v>1429.13</v>
      </c>
      <c r="L46">
        <v>0.55000000000000004</v>
      </c>
      <c r="M46">
        <v>0.19</v>
      </c>
      <c r="N46">
        <v>5.2</v>
      </c>
      <c r="O46">
        <v>0.6</v>
      </c>
      <c r="P46" s="29">
        <f t="shared" si="0"/>
        <v>0</v>
      </c>
      <c r="Q46">
        <v>14</v>
      </c>
      <c r="R46">
        <v>55</v>
      </c>
      <c r="S46">
        <v>8</v>
      </c>
      <c r="T46" s="27" t="s">
        <v>129</v>
      </c>
      <c r="U46" s="27" t="s">
        <v>134</v>
      </c>
    </row>
    <row r="47" spans="1:21" x14ac:dyDescent="0.25">
      <c r="B47">
        <v>11045</v>
      </c>
      <c r="C47" t="s">
        <v>274</v>
      </c>
      <c r="D47" t="s">
        <v>218</v>
      </c>
      <c r="E47">
        <v>30</v>
      </c>
      <c r="F47">
        <v>12</v>
      </c>
      <c r="G47" s="25">
        <v>3698</v>
      </c>
      <c r="H47" s="25">
        <v>3694</v>
      </c>
      <c r="I47" s="25">
        <v>8805</v>
      </c>
      <c r="J47">
        <v>80.41</v>
      </c>
      <c r="K47" s="26">
        <v>1844.57</v>
      </c>
      <c r="L47">
        <v>0.5</v>
      </c>
      <c r="M47">
        <v>0.19</v>
      </c>
      <c r="N47">
        <v>4.5999999999999996</v>
      </c>
      <c r="O47">
        <v>0.6</v>
      </c>
      <c r="P47" s="29">
        <f t="shared" si="0"/>
        <v>0</v>
      </c>
      <c r="Q47">
        <v>20</v>
      </c>
      <c r="R47">
        <v>56</v>
      </c>
      <c r="S47">
        <v>8</v>
      </c>
      <c r="T47" s="27" t="s">
        <v>129</v>
      </c>
      <c r="U47" s="27" t="s">
        <v>136</v>
      </c>
    </row>
    <row r="48" spans="1:21" x14ac:dyDescent="0.25">
      <c r="B48">
        <v>11046</v>
      </c>
      <c r="C48" t="s">
        <v>225</v>
      </c>
      <c r="D48" t="s">
        <v>226</v>
      </c>
      <c r="E48">
        <v>116</v>
      </c>
      <c r="F48">
        <v>12</v>
      </c>
      <c r="G48" s="25">
        <v>7230</v>
      </c>
      <c r="H48" s="25">
        <v>7203</v>
      </c>
      <c r="I48" s="25">
        <v>30832</v>
      </c>
      <c r="J48">
        <v>72.819999999999993</v>
      </c>
      <c r="K48" s="26">
        <v>7256.38</v>
      </c>
      <c r="L48">
        <v>1.01</v>
      </c>
      <c r="M48">
        <v>0.19</v>
      </c>
      <c r="N48">
        <v>29.43</v>
      </c>
      <c r="O48">
        <v>0.8</v>
      </c>
      <c r="P48" s="29">
        <f t="shared" si="0"/>
        <v>0</v>
      </c>
      <c r="Q48">
        <v>73</v>
      </c>
      <c r="R48">
        <v>16</v>
      </c>
      <c r="S48">
        <v>8</v>
      </c>
      <c r="T48" s="27" t="s">
        <v>41</v>
      </c>
      <c r="U48" s="27" t="s">
        <v>48</v>
      </c>
    </row>
    <row r="49" spans="2:21" x14ac:dyDescent="0.25">
      <c r="B49">
        <v>11047</v>
      </c>
      <c r="C49" t="s">
        <v>220</v>
      </c>
      <c r="D49" t="s">
        <v>218</v>
      </c>
      <c r="E49">
        <v>37</v>
      </c>
      <c r="F49">
        <v>12</v>
      </c>
      <c r="G49" s="25">
        <v>3534</v>
      </c>
      <c r="H49" s="25">
        <v>3533</v>
      </c>
      <c r="I49" s="25">
        <v>11014</v>
      </c>
      <c r="J49">
        <v>81.55</v>
      </c>
      <c r="K49" s="26">
        <v>2085.2199999999998</v>
      </c>
      <c r="L49">
        <v>0.59</v>
      </c>
      <c r="M49">
        <v>0.19</v>
      </c>
      <c r="N49">
        <v>9.7899999999999991</v>
      </c>
      <c r="O49">
        <v>0.6</v>
      </c>
      <c r="P49" s="29">
        <f t="shared" si="0"/>
        <v>0</v>
      </c>
      <c r="Q49">
        <v>36</v>
      </c>
      <c r="R49">
        <v>17</v>
      </c>
      <c r="S49">
        <v>8</v>
      </c>
      <c r="T49" s="27" t="s">
        <v>41</v>
      </c>
      <c r="U49" s="27" t="s">
        <v>50</v>
      </c>
    </row>
    <row r="50" spans="2:21" x14ac:dyDescent="0.25">
      <c r="B50">
        <v>11048</v>
      </c>
      <c r="C50" t="s">
        <v>221</v>
      </c>
      <c r="D50" t="s">
        <v>218</v>
      </c>
      <c r="E50">
        <v>52</v>
      </c>
      <c r="F50">
        <v>12</v>
      </c>
      <c r="G50" s="25">
        <v>3632</v>
      </c>
      <c r="H50" s="25">
        <v>3629</v>
      </c>
      <c r="I50" s="25">
        <v>10532</v>
      </c>
      <c r="J50">
        <v>55.49</v>
      </c>
      <c r="K50" s="26">
        <v>2438.42</v>
      </c>
      <c r="L50">
        <v>0.67</v>
      </c>
      <c r="M50">
        <v>0.19</v>
      </c>
      <c r="N50">
        <v>7.24</v>
      </c>
      <c r="O50">
        <v>0.6</v>
      </c>
      <c r="P50" s="29">
        <f t="shared" si="0"/>
        <v>0</v>
      </c>
      <c r="Q50">
        <v>52</v>
      </c>
      <c r="R50">
        <v>18</v>
      </c>
      <c r="S50">
        <v>8</v>
      </c>
      <c r="T50" s="27" t="s">
        <v>41</v>
      </c>
      <c r="U50" s="27" t="s">
        <v>52</v>
      </c>
    </row>
    <row r="51" spans="2:21" x14ac:dyDescent="0.25">
      <c r="B51">
        <v>11049</v>
      </c>
      <c r="C51" t="s">
        <v>222</v>
      </c>
      <c r="D51" t="s">
        <v>218</v>
      </c>
      <c r="E51">
        <v>38</v>
      </c>
      <c r="F51">
        <v>12</v>
      </c>
      <c r="G51" s="25">
        <v>2978</v>
      </c>
      <c r="H51" s="25">
        <v>2978</v>
      </c>
      <c r="I51" s="25">
        <v>9145</v>
      </c>
      <c r="J51">
        <v>65.930000000000007</v>
      </c>
      <c r="K51" s="26">
        <v>1700.99</v>
      </c>
      <c r="L51">
        <v>0.56999999999999995</v>
      </c>
      <c r="M51">
        <v>0.19</v>
      </c>
      <c r="N51">
        <v>6.82</v>
      </c>
      <c r="O51">
        <v>0.6</v>
      </c>
      <c r="P51" s="29">
        <f t="shared" si="0"/>
        <v>0</v>
      </c>
      <c r="Q51">
        <v>37</v>
      </c>
      <c r="R51">
        <v>19</v>
      </c>
      <c r="S51">
        <v>8</v>
      </c>
      <c r="T51" s="27" t="s">
        <v>41</v>
      </c>
      <c r="U51" s="27" t="s">
        <v>54</v>
      </c>
    </row>
    <row r="52" spans="2:21" x14ac:dyDescent="0.25">
      <c r="B52">
        <v>11050</v>
      </c>
      <c r="C52" t="s">
        <v>223</v>
      </c>
      <c r="D52" t="s">
        <v>224</v>
      </c>
      <c r="E52">
        <v>32</v>
      </c>
      <c r="F52">
        <v>12</v>
      </c>
      <c r="G52" s="25">
        <v>1648</v>
      </c>
      <c r="H52" s="25">
        <v>1648</v>
      </c>
      <c r="I52" s="25">
        <v>4045</v>
      </c>
      <c r="J52">
        <v>34.630000000000003</v>
      </c>
      <c r="K52">
        <v>853.37</v>
      </c>
      <c r="L52">
        <v>0.52</v>
      </c>
      <c r="M52">
        <v>0.19</v>
      </c>
      <c r="N52">
        <v>4.4400000000000004</v>
      </c>
      <c r="O52">
        <v>0.6</v>
      </c>
      <c r="P52" s="29">
        <f t="shared" si="0"/>
        <v>0</v>
      </c>
      <c r="Q52">
        <v>6</v>
      </c>
      <c r="R52">
        <v>20</v>
      </c>
      <c r="S52">
        <v>8</v>
      </c>
      <c r="T52" s="27" t="s">
        <v>41</v>
      </c>
      <c r="U52" s="27" t="s">
        <v>56</v>
      </c>
    </row>
    <row r="53" spans="2:21" x14ac:dyDescent="0.25">
      <c r="B53">
        <v>11089</v>
      </c>
      <c r="C53" t="s">
        <v>286</v>
      </c>
      <c r="D53" t="s">
        <v>218</v>
      </c>
      <c r="E53">
        <v>40</v>
      </c>
      <c r="F53">
        <v>12</v>
      </c>
      <c r="G53" s="25">
        <v>3926</v>
      </c>
      <c r="H53" s="25">
        <v>3922</v>
      </c>
      <c r="I53" s="25">
        <v>9555</v>
      </c>
      <c r="J53">
        <v>65.45</v>
      </c>
      <c r="K53" s="26">
        <v>2417.04</v>
      </c>
      <c r="L53">
        <v>0.62</v>
      </c>
      <c r="M53">
        <v>0.19</v>
      </c>
      <c r="N53">
        <v>8.26</v>
      </c>
      <c r="O53">
        <v>0.6</v>
      </c>
      <c r="P53" s="29">
        <f t="shared" si="0"/>
        <v>0</v>
      </c>
      <c r="Q53">
        <v>38</v>
      </c>
      <c r="R53">
        <v>36</v>
      </c>
      <c r="S53">
        <v>8</v>
      </c>
      <c r="T53" s="27" t="s">
        <v>89</v>
      </c>
      <c r="U53" s="27" t="s">
        <v>94</v>
      </c>
    </row>
    <row r="54" spans="2:21" x14ac:dyDescent="0.25">
      <c r="B54">
        <v>11090</v>
      </c>
      <c r="C54" t="s">
        <v>287</v>
      </c>
      <c r="D54" t="s">
        <v>218</v>
      </c>
      <c r="E54">
        <v>39</v>
      </c>
      <c r="F54">
        <v>12</v>
      </c>
      <c r="G54" s="25">
        <v>2751</v>
      </c>
      <c r="H54" s="25">
        <v>2751</v>
      </c>
      <c r="I54" s="25">
        <v>7709</v>
      </c>
      <c r="J54">
        <v>54.16</v>
      </c>
      <c r="K54" s="26">
        <v>1708.02</v>
      </c>
      <c r="L54">
        <v>0.62</v>
      </c>
      <c r="M54">
        <v>0.19</v>
      </c>
      <c r="N54">
        <v>6.37</v>
      </c>
      <c r="O54">
        <v>0.6</v>
      </c>
      <c r="P54" s="29">
        <f t="shared" si="0"/>
        <v>0</v>
      </c>
      <c r="Q54">
        <v>21</v>
      </c>
      <c r="R54">
        <v>37</v>
      </c>
      <c r="S54">
        <v>8</v>
      </c>
      <c r="T54" s="27" t="s">
        <v>89</v>
      </c>
      <c r="U54" s="27" t="s">
        <v>96</v>
      </c>
    </row>
    <row r="55" spans="2:21" x14ac:dyDescent="0.25">
      <c r="B55">
        <v>11091</v>
      </c>
      <c r="C55" t="s">
        <v>288</v>
      </c>
      <c r="D55" t="s">
        <v>218</v>
      </c>
      <c r="E55">
        <v>90</v>
      </c>
      <c r="F55">
        <v>12</v>
      </c>
      <c r="G55" s="25">
        <v>10590</v>
      </c>
      <c r="H55" s="25">
        <v>10582</v>
      </c>
      <c r="I55" s="25">
        <v>22894</v>
      </c>
      <c r="J55">
        <v>69.69</v>
      </c>
      <c r="K55" s="26">
        <v>7084.74</v>
      </c>
      <c r="L55">
        <v>0.67</v>
      </c>
      <c r="M55">
        <v>0.19</v>
      </c>
      <c r="N55">
        <v>6.52</v>
      </c>
      <c r="O55">
        <v>0.6</v>
      </c>
      <c r="P55" s="29">
        <f t="shared" si="0"/>
        <v>0</v>
      </c>
      <c r="Q55">
        <v>64</v>
      </c>
      <c r="R55">
        <v>38</v>
      </c>
      <c r="S55">
        <v>8</v>
      </c>
      <c r="T55" s="27" t="s">
        <v>89</v>
      </c>
      <c r="U55" s="27" t="s">
        <v>98</v>
      </c>
    </row>
    <row r="56" spans="2:21" x14ac:dyDescent="0.25">
      <c r="B56">
        <v>11092</v>
      </c>
      <c r="C56" t="s">
        <v>283</v>
      </c>
      <c r="D56" t="s">
        <v>226</v>
      </c>
      <c r="E56">
        <v>108</v>
      </c>
      <c r="F56">
        <v>12</v>
      </c>
      <c r="G56" s="25">
        <v>8549</v>
      </c>
      <c r="H56" s="25">
        <v>8549</v>
      </c>
      <c r="I56" s="25">
        <v>26495</v>
      </c>
      <c r="J56">
        <v>67.209999999999994</v>
      </c>
      <c r="K56" s="26">
        <v>6769.27</v>
      </c>
      <c r="L56">
        <v>0.79</v>
      </c>
      <c r="M56">
        <v>0.19</v>
      </c>
      <c r="N56">
        <v>10.83</v>
      </c>
      <c r="O56">
        <v>0.8</v>
      </c>
      <c r="P56" s="29">
        <f t="shared" si="0"/>
        <v>0</v>
      </c>
      <c r="Q56">
        <v>65</v>
      </c>
      <c r="R56">
        <v>39</v>
      </c>
      <c r="S56">
        <v>8</v>
      </c>
      <c r="T56" s="27" t="s">
        <v>89</v>
      </c>
      <c r="U56" s="27" t="s">
        <v>100</v>
      </c>
    </row>
    <row r="57" spans="2:21" x14ac:dyDescent="0.25">
      <c r="B57">
        <v>11093</v>
      </c>
      <c r="C57" t="s">
        <v>289</v>
      </c>
      <c r="D57" t="s">
        <v>218</v>
      </c>
      <c r="E57">
        <v>38</v>
      </c>
      <c r="F57">
        <v>12</v>
      </c>
      <c r="G57" s="25">
        <v>2747</v>
      </c>
      <c r="H57" s="25">
        <v>2725</v>
      </c>
      <c r="I57" s="25">
        <v>8950</v>
      </c>
      <c r="J57">
        <v>64.53</v>
      </c>
      <c r="K57" s="26">
        <v>1818.94</v>
      </c>
      <c r="L57">
        <v>0.67</v>
      </c>
      <c r="M57">
        <v>0.19</v>
      </c>
      <c r="N57">
        <v>6.82</v>
      </c>
      <c r="O57">
        <v>0.6</v>
      </c>
      <c r="P57" s="29">
        <f t="shared" si="0"/>
        <v>0</v>
      </c>
      <c r="Q57">
        <v>39</v>
      </c>
      <c r="R57">
        <v>40</v>
      </c>
      <c r="S57">
        <v>8</v>
      </c>
      <c r="T57" s="27" t="s">
        <v>89</v>
      </c>
      <c r="U57" s="27" t="s">
        <v>102</v>
      </c>
    </row>
    <row r="58" spans="2:21" x14ac:dyDescent="0.25">
      <c r="B58">
        <v>11094</v>
      </c>
      <c r="C58" t="s">
        <v>297</v>
      </c>
      <c r="D58" t="s">
        <v>224</v>
      </c>
      <c r="E58">
        <v>15</v>
      </c>
      <c r="F58">
        <v>12</v>
      </c>
      <c r="G58" s="25">
        <v>1045</v>
      </c>
      <c r="H58" s="25">
        <v>1045</v>
      </c>
      <c r="I58" s="25">
        <v>3210</v>
      </c>
      <c r="J58">
        <v>58.63</v>
      </c>
      <c r="K58">
        <v>581.1</v>
      </c>
      <c r="L58">
        <v>0.56000000000000005</v>
      </c>
      <c r="M58">
        <v>0.2</v>
      </c>
      <c r="N58">
        <v>3.18</v>
      </c>
      <c r="O58">
        <v>0.6</v>
      </c>
      <c r="P58" s="29">
        <f t="shared" si="0"/>
        <v>0</v>
      </c>
      <c r="Q58">
        <v>2</v>
      </c>
      <c r="R58">
        <v>41</v>
      </c>
      <c r="S58">
        <v>8</v>
      </c>
      <c r="T58" s="27" t="s">
        <v>89</v>
      </c>
      <c r="U58" s="27" t="s">
        <v>104</v>
      </c>
    </row>
    <row r="59" spans="2:21" x14ac:dyDescent="0.25">
      <c r="B59">
        <v>11095</v>
      </c>
      <c r="C59" t="s">
        <v>298</v>
      </c>
      <c r="D59" t="s">
        <v>254</v>
      </c>
      <c r="E59">
        <v>246</v>
      </c>
      <c r="F59">
        <v>12</v>
      </c>
      <c r="G59" s="25">
        <v>17697</v>
      </c>
      <c r="H59" s="25">
        <v>17697</v>
      </c>
      <c r="I59" s="25">
        <v>64418</v>
      </c>
      <c r="J59">
        <v>71.739999999999995</v>
      </c>
      <c r="K59" s="26">
        <v>21069.4</v>
      </c>
      <c r="L59">
        <v>1.19</v>
      </c>
      <c r="M59">
        <v>0.19</v>
      </c>
      <c r="N59">
        <v>21.61</v>
      </c>
      <c r="O59">
        <v>1</v>
      </c>
      <c r="P59" s="29">
        <f t="shared" si="0"/>
        <v>0</v>
      </c>
      <c r="Q59">
        <v>80</v>
      </c>
      <c r="R59">
        <v>42</v>
      </c>
      <c r="S59">
        <v>8</v>
      </c>
      <c r="T59" s="27" t="s">
        <v>89</v>
      </c>
      <c r="U59" s="27" t="s">
        <v>106</v>
      </c>
    </row>
    <row r="60" spans="2:21" x14ac:dyDescent="0.25">
      <c r="B60">
        <v>11096</v>
      </c>
      <c r="C60" t="s">
        <v>290</v>
      </c>
      <c r="D60" t="s">
        <v>218</v>
      </c>
      <c r="E60">
        <v>55</v>
      </c>
      <c r="F60">
        <v>12</v>
      </c>
      <c r="G60" s="25">
        <v>3341</v>
      </c>
      <c r="H60" s="25">
        <v>3341</v>
      </c>
      <c r="I60" s="25">
        <v>9447</v>
      </c>
      <c r="J60">
        <v>47.06</v>
      </c>
      <c r="K60" s="26">
        <v>2208.31</v>
      </c>
      <c r="L60">
        <v>0.66</v>
      </c>
      <c r="M60">
        <v>0.19</v>
      </c>
      <c r="N60">
        <v>6.81</v>
      </c>
      <c r="O60">
        <v>0.6</v>
      </c>
      <c r="P60" s="29">
        <f t="shared" si="0"/>
        <v>0</v>
      </c>
      <c r="Q60">
        <v>53</v>
      </c>
      <c r="R60">
        <v>43</v>
      </c>
      <c r="S60">
        <v>8</v>
      </c>
      <c r="T60" s="27" t="s">
        <v>89</v>
      </c>
      <c r="U60" s="27" t="s">
        <v>109</v>
      </c>
    </row>
    <row r="61" spans="2:21" x14ac:dyDescent="0.25">
      <c r="B61">
        <v>11097</v>
      </c>
      <c r="C61" t="s">
        <v>284</v>
      </c>
      <c r="D61" t="s">
        <v>230</v>
      </c>
      <c r="E61">
        <v>78</v>
      </c>
      <c r="F61">
        <v>12</v>
      </c>
      <c r="G61" s="25">
        <v>8887</v>
      </c>
      <c r="H61" s="25">
        <v>8887</v>
      </c>
      <c r="I61" s="25">
        <v>22472</v>
      </c>
      <c r="J61">
        <v>78.930000000000007</v>
      </c>
      <c r="K61" s="26">
        <v>5669.73</v>
      </c>
      <c r="L61">
        <v>0.64</v>
      </c>
      <c r="M61">
        <v>0.19</v>
      </c>
      <c r="N61">
        <v>8.26</v>
      </c>
      <c r="O61">
        <v>0.6</v>
      </c>
      <c r="P61" s="29">
        <f t="shared" si="0"/>
        <v>0</v>
      </c>
      <c r="Q61">
        <v>66</v>
      </c>
      <c r="R61">
        <v>44</v>
      </c>
      <c r="S61">
        <v>8</v>
      </c>
      <c r="T61" s="27" t="s">
        <v>89</v>
      </c>
      <c r="U61" s="27" t="s">
        <v>111</v>
      </c>
    </row>
    <row r="62" spans="2:21" x14ac:dyDescent="0.25">
      <c r="B62">
        <v>11098</v>
      </c>
      <c r="C62" t="s">
        <v>285</v>
      </c>
      <c r="D62" t="s">
        <v>230</v>
      </c>
      <c r="E62">
        <v>105</v>
      </c>
      <c r="F62">
        <v>12</v>
      </c>
      <c r="G62" s="25">
        <v>8215</v>
      </c>
      <c r="H62" s="25">
        <v>8215</v>
      </c>
      <c r="I62" s="25">
        <v>23605</v>
      </c>
      <c r="J62">
        <v>61.59</v>
      </c>
      <c r="K62" s="26">
        <v>4901.71</v>
      </c>
      <c r="L62">
        <v>0.6</v>
      </c>
      <c r="M62">
        <v>0.19</v>
      </c>
      <c r="N62">
        <v>6.44</v>
      </c>
      <c r="O62">
        <v>0.6</v>
      </c>
      <c r="P62" s="29">
        <f t="shared" si="0"/>
        <v>0</v>
      </c>
      <c r="Q62">
        <v>67</v>
      </c>
      <c r="R62">
        <v>45</v>
      </c>
      <c r="S62">
        <v>8</v>
      </c>
      <c r="T62" s="27" t="s">
        <v>89</v>
      </c>
      <c r="U62" s="27" t="s">
        <v>113</v>
      </c>
    </row>
    <row r="63" spans="2:21" x14ac:dyDescent="0.25">
      <c r="B63">
        <v>11099</v>
      </c>
      <c r="C63" t="s">
        <v>291</v>
      </c>
      <c r="D63" t="s">
        <v>218</v>
      </c>
      <c r="E63">
        <v>42</v>
      </c>
      <c r="F63">
        <v>12</v>
      </c>
      <c r="G63" s="25">
        <v>3538</v>
      </c>
      <c r="H63" s="25">
        <v>3538</v>
      </c>
      <c r="I63" s="25">
        <v>10312</v>
      </c>
      <c r="J63">
        <v>67.27</v>
      </c>
      <c r="K63" s="26">
        <v>2073.69</v>
      </c>
      <c r="L63">
        <v>0.59</v>
      </c>
      <c r="M63">
        <v>0.19</v>
      </c>
      <c r="N63">
        <v>8.9700000000000006</v>
      </c>
      <c r="O63">
        <v>0.6</v>
      </c>
      <c r="P63" s="29">
        <f t="shared" si="0"/>
        <v>0</v>
      </c>
      <c r="Q63">
        <v>40</v>
      </c>
      <c r="R63">
        <v>46</v>
      </c>
      <c r="S63">
        <v>8</v>
      </c>
      <c r="T63" s="27" t="s">
        <v>89</v>
      </c>
      <c r="U63" s="27" t="s">
        <v>115</v>
      </c>
    </row>
    <row r="64" spans="2:21" x14ac:dyDescent="0.25">
      <c r="B64">
        <v>11100</v>
      </c>
      <c r="C64" t="s">
        <v>292</v>
      </c>
      <c r="D64" t="s">
        <v>218</v>
      </c>
      <c r="E64">
        <v>40</v>
      </c>
      <c r="F64">
        <v>12</v>
      </c>
      <c r="G64" s="25">
        <v>2595</v>
      </c>
      <c r="H64" s="25">
        <v>2594</v>
      </c>
      <c r="I64" s="25">
        <v>7221</v>
      </c>
      <c r="J64">
        <v>49.46</v>
      </c>
      <c r="K64" s="26">
        <v>1490.9</v>
      </c>
      <c r="L64">
        <v>0.56999999999999995</v>
      </c>
      <c r="M64">
        <v>0.19</v>
      </c>
      <c r="N64">
        <v>7.01</v>
      </c>
      <c r="O64">
        <v>0.6</v>
      </c>
      <c r="P64" s="29">
        <f t="shared" si="0"/>
        <v>0</v>
      </c>
      <c r="Q64">
        <v>22</v>
      </c>
      <c r="R64">
        <v>47</v>
      </c>
      <c r="S64">
        <v>8</v>
      </c>
      <c r="T64" s="27" t="s">
        <v>89</v>
      </c>
      <c r="U64" s="27" t="s">
        <v>117</v>
      </c>
    </row>
    <row r="65" spans="1:21" x14ac:dyDescent="0.25">
      <c r="B65">
        <v>11101</v>
      </c>
      <c r="C65" t="s">
        <v>293</v>
      </c>
      <c r="D65" t="s">
        <v>218</v>
      </c>
      <c r="E65">
        <v>42</v>
      </c>
      <c r="F65">
        <v>12</v>
      </c>
      <c r="G65" s="25">
        <v>5323</v>
      </c>
      <c r="H65" s="25">
        <v>5321</v>
      </c>
      <c r="I65" s="25">
        <v>13943</v>
      </c>
      <c r="J65">
        <v>90.95</v>
      </c>
      <c r="K65" s="26">
        <v>2661.73</v>
      </c>
      <c r="L65">
        <v>0.5</v>
      </c>
      <c r="M65">
        <v>0.19</v>
      </c>
      <c r="N65">
        <v>6.76</v>
      </c>
      <c r="O65">
        <v>0.6</v>
      </c>
      <c r="P65" s="29">
        <f t="shared" si="0"/>
        <v>0</v>
      </c>
      <c r="Q65">
        <v>41</v>
      </c>
      <c r="R65">
        <v>48</v>
      </c>
      <c r="S65">
        <v>8</v>
      </c>
      <c r="T65" s="27" t="s">
        <v>89</v>
      </c>
      <c r="U65" s="27" t="s">
        <v>119</v>
      </c>
    </row>
    <row r="66" spans="1:21" x14ac:dyDescent="0.25">
      <c r="B66">
        <v>11102</v>
      </c>
      <c r="C66" t="s">
        <v>294</v>
      </c>
      <c r="D66" t="s">
        <v>218</v>
      </c>
      <c r="E66">
        <v>40</v>
      </c>
      <c r="F66">
        <v>12</v>
      </c>
      <c r="G66" s="25">
        <v>2136</v>
      </c>
      <c r="H66" s="25">
        <v>2136</v>
      </c>
      <c r="I66" s="25">
        <v>7050</v>
      </c>
      <c r="J66">
        <v>48.29</v>
      </c>
      <c r="K66" s="26">
        <v>1496.88</v>
      </c>
      <c r="L66">
        <v>0.7</v>
      </c>
      <c r="M66">
        <v>0.19</v>
      </c>
      <c r="N66">
        <v>5.99</v>
      </c>
      <c r="O66">
        <v>0.6</v>
      </c>
      <c r="P66" s="29">
        <f t="shared" si="0"/>
        <v>0</v>
      </c>
      <c r="Q66">
        <v>28</v>
      </c>
      <c r="R66">
        <v>49</v>
      </c>
      <c r="S66">
        <v>8</v>
      </c>
      <c r="T66" s="27" t="s">
        <v>89</v>
      </c>
      <c r="U66" s="27" t="s">
        <v>121</v>
      </c>
    </row>
    <row r="67" spans="1:21" x14ac:dyDescent="0.25">
      <c r="B67">
        <v>11103</v>
      </c>
      <c r="C67" t="s">
        <v>295</v>
      </c>
      <c r="D67" t="s">
        <v>218</v>
      </c>
      <c r="E67">
        <v>34</v>
      </c>
      <c r="F67">
        <v>12</v>
      </c>
      <c r="G67" s="25">
        <v>3242</v>
      </c>
      <c r="H67" s="25">
        <v>3242</v>
      </c>
      <c r="I67" s="25">
        <v>7028</v>
      </c>
      <c r="J67">
        <v>56.63</v>
      </c>
      <c r="K67" s="26">
        <v>1720.69</v>
      </c>
      <c r="L67">
        <v>0.53</v>
      </c>
      <c r="M67">
        <v>0.19</v>
      </c>
      <c r="N67">
        <v>5.6</v>
      </c>
      <c r="O67">
        <v>0.6</v>
      </c>
      <c r="P67" s="29">
        <f t="shared" si="0"/>
        <v>0</v>
      </c>
      <c r="Q67">
        <v>29</v>
      </c>
      <c r="R67">
        <v>50</v>
      </c>
      <c r="S67">
        <v>8</v>
      </c>
      <c r="T67" s="27" t="s">
        <v>89</v>
      </c>
      <c r="U67" s="27" t="s">
        <v>123</v>
      </c>
    </row>
    <row r="68" spans="1:21" x14ac:dyDescent="0.25">
      <c r="B68">
        <v>11104</v>
      </c>
      <c r="C68" t="s">
        <v>301</v>
      </c>
      <c r="D68" t="s">
        <v>218</v>
      </c>
      <c r="E68">
        <v>30</v>
      </c>
      <c r="F68">
        <v>12</v>
      </c>
      <c r="G68" s="25">
        <v>2359</v>
      </c>
      <c r="H68" s="25">
        <v>2359</v>
      </c>
      <c r="I68" s="25">
        <v>6583</v>
      </c>
      <c r="J68">
        <v>60.12</v>
      </c>
      <c r="K68" s="26">
        <v>1299.1400000000001</v>
      </c>
      <c r="L68">
        <v>0.55000000000000004</v>
      </c>
      <c r="M68">
        <v>0.19</v>
      </c>
      <c r="N68">
        <v>5.0199999999999996</v>
      </c>
      <c r="O68">
        <v>0.6</v>
      </c>
      <c r="P68" s="29">
        <f t="shared" si="0"/>
        <v>0</v>
      </c>
      <c r="Q68">
        <v>23</v>
      </c>
      <c r="R68">
        <v>2</v>
      </c>
      <c r="S68">
        <v>8</v>
      </c>
      <c r="T68" s="27" t="s">
        <v>8</v>
      </c>
      <c r="U68" s="27" t="s">
        <v>13</v>
      </c>
    </row>
    <row r="69" spans="1:21" x14ac:dyDescent="0.25">
      <c r="B69">
        <v>11105</v>
      </c>
      <c r="C69" t="s">
        <v>302</v>
      </c>
      <c r="D69" t="s">
        <v>218</v>
      </c>
      <c r="E69">
        <v>40</v>
      </c>
      <c r="F69">
        <v>12</v>
      </c>
      <c r="G69" s="25">
        <v>3397</v>
      </c>
      <c r="H69" s="25">
        <v>3397</v>
      </c>
      <c r="I69" s="25">
        <v>9999</v>
      </c>
      <c r="J69">
        <v>68.489999999999995</v>
      </c>
      <c r="K69" s="26">
        <v>1664.07</v>
      </c>
      <c r="L69">
        <v>0.49</v>
      </c>
      <c r="M69">
        <v>0.19</v>
      </c>
      <c r="N69">
        <v>4.4400000000000004</v>
      </c>
      <c r="O69">
        <v>0.6</v>
      </c>
      <c r="P69" s="29">
        <f t="shared" si="0"/>
        <v>0</v>
      </c>
      <c r="Q69">
        <v>42</v>
      </c>
      <c r="R69">
        <v>3</v>
      </c>
      <c r="S69">
        <v>8</v>
      </c>
      <c r="T69" s="27" t="s">
        <v>8</v>
      </c>
      <c r="U69" s="27" t="s">
        <v>17</v>
      </c>
    </row>
    <row r="70" spans="1:21" x14ac:dyDescent="0.25">
      <c r="B70">
        <v>11106</v>
      </c>
      <c r="C70" t="s">
        <v>303</v>
      </c>
      <c r="D70" t="s">
        <v>218</v>
      </c>
      <c r="E70">
        <v>43</v>
      </c>
      <c r="F70">
        <v>12</v>
      </c>
      <c r="G70" s="25">
        <v>3292</v>
      </c>
      <c r="H70" s="25">
        <v>3292</v>
      </c>
      <c r="I70" s="25">
        <v>8523</v>
      </c>
      <c r="J70">
        <v>54.3</v>
      </c>
      <c r="K70" s="26">
        <v>1777.91</v>
      </c>
      <c r="L70">
        <v>0.54</v>
      </c>
      <c r="M70">
        <v>0.19</v>
      </c>
      <c r="N70">
        <v>5.04</v>
      </c>
      <c r="O70">
        <v>0.6</v>
      </c>
      <c r="P70" s="29">
        <f t="shared" ref="P70:P92" si="1">+B70-U70</f>
        <v>0</v>
      </c>
      <c r="Q70">
        <v>30</v>
      </c>
      <c r="R70">
        <v>4</v>
      </c>
      <c r="S70">
        <v>8</v>
      </c>
      <c r="T70" s="27" t="s">
        <v>8</v>
      </c>
      <c r="U70" s="27" t="s">
        <v>19</v>
      </c>
    </row>
    <row r="71" spans="1:21" x14ac:dyDescent="0.25">
      <c r="B71">
        <v>11107</v>
      </c>
      <c r="C71" t="s">
        <v>304</v>
      </c>
      <c r="D71" t="s">
        <v>218</v>
      </c>
      <c r="E71">
        <v>36</v>
      </c>
      <c r="F71">
        <v>12</v>
      </c>
      <c r="G71" s="25">
        <v>1868</v>
      </c>
      <c r="H71" s="25">
        <v>1865</v>
      </c>
      <c r="I71" s="25">
        <v>4606</v>
      </c>
      <c r="J71">
        <v>35.049999999999997</v>
      </c>
      <c r="K71">
        <v>972.22</v>
      </c>
      <c r="L71">
        <v>0.52</v>
      </c>
      <c r="M71">
        <v>0.19</v>
      </c>
      <c r="N71">
        <v>3.18</v>
      </c>
      <c r="O71">
        <v>0.6</v>
      </c>
      <c r="P71" s="29">
        <f t="shared" si="1"/>
        <v>0</v>
      </c>
      <c r="Q71">
        <v>7</v>
      </c>
      <c r="R71">
        <v>5</v>
      </c>
      <c r="S71">
        <v>8</v>
      </c>
      <c r="T71" s="27" t="s">
        <v>8</v>
      </c>
      <c r="U71" s="27" t="s">
        <v>22</v>
      </c>
    </row>
    <row r="72" spans="1:21" x14ac:dyDescent="0.25">
      <c r="B72">
        <v>11108</v>
      </c>
      <c r="C72" t="s">
        <v>305</v>
      </c>
      <c r="D72" t="s">
        <v>218</v>
      </c>
      <c r="E72">
        <v>30</v>
      </c>
      <c r="F72">
        <v>12</v>
      </c>
      <c r="G72" s="25">
        <v>3196</v>
      </c>
      <c r="H72" s="25">
        <v>3196</v>
      </c>
      <c r="I72" s="25">
        <v>7747</v>
      </c>
      <c r="J72">
        <v>70.75</v>
      </c>
      <c r="K72" s="26">
        <v>1863.21</v>
      </c>
      <c r="L72">
        <v>0.57999999999999996</v>
      </c>
      <c r="M72">
        <v>0.19</v>
      </c>
      <c r="N72">
        <v>8.26</v>
      </c>
      <c r="O72">
        <v>0.6</v>
      </c>
      <c r="P72" s="29">
        <f t="shared" si="1"/>
        <v>0</v>
      </c>
      <c r="Q72">
        <v>31</v>
      </c>
      <c r="R72">
        <v>6</v>
      </c>
      <c r="S72">
        <v>8</v>
      </c>
      <c r="T72" s="27" t="s">
        <v>8</v>
      </c>
      <c r="U72" s="27" t="s">
        <v>24</v>
      </c>
    </row>
    <row r="73" spans="1:21" x14ac:dyDescent="0.25">
      <c r="B73">
        <v>11109</v>
      </c>
      <c r="C73" t="s">
        <v>306</v>
      </c>
      <c r="D73" t="s">
        <v>218</v>
      </c>
      <c r="E73">
        <v>60</v>
      </c>
      <c r="F73">
        <v>12</v>
      </c>
      <c r="G73" s="25">
        <v>4217</v>
      </c>
      <c r="H73" s="25">
        <v>4217</v>
      </c>
      <c r="I73" s="25">
        <v>10203</v>
      </c>
      <c r="J73">
        <v>46.59</v>
      </c>
      <c r="K73" s="26">
        <v>2246.87</v>
      </c>
      <c r="L73">
        <v>0.53</v>
      </c>
      <c r="M73">
        <v>0.19</v>
      </c>
      <c r="N73">
        <v>6.81</v>
      </c>
      <c r="O73">
        <v>0.6</v>
      </c>
      <c r="P73" s="29">
        <f t="shared" si="1"/>
        <v>0</v>
      </c>
      <c r="Q73">
        <v>60</v>
      </c>
      <c r="R73">
        <v>7</v>
      </c>
      <c r="S73">
        <v>8</v>
      </c>
      <c r="T73" s="27" t="s">
        <v>8</v>
      </c>
      <c r="U73" s="27" t="s">
        <v>26</v>
      </c>
    </row>
    <row r="74" spans="1:21" x14ac:dyDescent="0.25">
      <c r="A74" t="s">
        <v>8</v>
      </c>
      <c r="B74">
        <v>11110</v>
      </c>
      <c r="C74" t="s">
        <v>300</v>
      </c>
      <c r="D74" t="s">
        <v>230</v>
      </c>
      <c r="E74">
        <v>90</v>
      </c>
      <c r="F74">
        <v>12</v>
      </c>
      <c r="G74" s="25">
        <v>6644</v>
      </c>
      <c r="H74" s="25">
        <v>6621</v>
      </c>
      <c r="I74" s="25">
        <v>21411</v>
      </c>
      <c r="J74">
        <v>65.180000000000007</v>
      </c>
      <c r="K74" s="26">
        <v>4378.66</v>
      </c>
      <c r="L74">
        <v>0.66</v>
      </c>
      <c r="M74">
        <v>0.19</v>
      </c>
      <c r="N74">
        <v>6.81</v>
      </c>
      <c r="O74">
        <v>0.6</v>
      </c>
      <c r="P74" s="29">
        <f t="shared" si="1"/>
        <v>0</v>
      </c>
      <c r="Q74">
        <v>68</v>
      </c>
      <c r="R74">
        <v>8</v>
      </c>
      <c r="S74">
        <v>8</v>
      </c>
      <c r="T74" s="27" t="s">
        <v>8</v>
      </c>
      <c r="U74" s="27" t="s">
        <v>28</v>
      </c>
    </row>
    <row r="75" spans="1:21" x14ac:dyDescent="0.25">
      <c r="B75">
        <v>11111</v>
      </c>
      <c r="C75" t="s">
        <v>307</v>
      </c>
      <c r="D75" t="s">
        <v>218</v>
      </c>
      <c r="E75">
        <v>36</v>
      </c>
      <c r="F75">
        <v>12</v>
      </c>
      <c r="G75" s="25">
        <v>3086</v>
      </c>
      <c r="H75" s="25">
        <v>3070</v>
      </c>
      <c r="I75" s="25">
        <v>8899</v>
      </c>
      <c r="J75">
        <v>67.72</v>
      </c>
      <c r="K75" s="26">
        <v>1657.84</v>
      </c>
      <c r="L75">
        <v>0.54</v>
      </c>
      <c r="M75">
        <v>0.19</v>
      </c>
      <c r="N75">
        <v>4.5199999999999996</v>
      </c>
      <c r="O75">
        <v>0.6</v>
      </c>
      <c r="P75" s="29">
        <f t="shared" si="1"/>
        <v>0</v>
      </c>
      <c r="Q75">
        <v>43</v>
      </c>
      <c r="R75">
        <v>9</v>
      </c>
      <c r="S75">
        <v>8</v>
      </c>
      <c r="T75" s="27" t="s">
        <v>8</v>
      </c>
      <c r="U75" s="27" t="s">
        <v>31</v>
      </c>
    </row>
    <row r="76" spans="1:21" x14ac:dyDescent="0.25">
      <c r="B76">
        <v>11112</v>
      </c>
      <c r="C76" t="s">
        <v>308</v>
      </c>
      <c r="D76" t="s">
        <v>218</v>
      </c>
      <c r="E76">
        <v>40</v>
      </c>
      <c r="F76">
        <v>12</v>
      </c>
      <c r="G76" s="25">
        <v>3757</v>
      </c>
      <c r="H76" s="25">
        <v>3756</v>
      </c>
      <c r="I76" s="25">
        <v>11868</v>
      </c>
      <c r="J76">
        <v>81.290000000000006</v>
      </c>
      <c r="K76" s="26">
        <v>1920.26</v>
      </c>
      <c r="L76">
        <v>0.51</v>
      </c>
      <c r="M76">
        <v>0.15</v>
      </c>
      <c r="N76">
        <v>3.74</v>
      </c>
      <c r="O76">
        <v>0.6</v>
      </c>
      <c r="P76" s="29">
        <f t="shared" si="1"/>
        <v>0</v>
      </c>
      <c r="Q76">
        <v>54</v>
      </c>
      <c r="R76">
        <v>10</v>
      </c>
      <c r="S76">
        <v>8</v>
      </c>
      <c r="T76" s="27" t="s">
        <v>8</v>
      </c>
      <c r="U76" s="27" t="s">
        <v>33</v>
      </c>
    </row>
    <row r="77" spans="1:21" x14ac:dyDescent="0.25">
      <c r="B77">
        <v>11446</v>
      </c>
      <c r="C77" t="s">
        <v>258</v>
      </c>
      <c r="D77" t="s">
        <v>226</v>
      </c>
      <c r="E77">
        <v>139</v>
      </c>
      <c r="F77">
        <v>12</v>
      </c>
      <c r="G77" s="25">
        <v>12454</v>
      </c>
      <c r="H77" s="25">
        <v>12450</v>
      </c>
      <c r="I77" s="25">
        <v>42972</v>
      </c>
      <c r="J77">
        <v>84.7</v>
      </c>
      <c r="K77" s="26">
        <v>11763.5</v>
      </c>
      <c r="L77">
        <v>0.94</v>
      </c>
      <c r="M77">
        <v>0.19</v>
      </c>
      <c r="N77">
        <v>9.33</v>
      </c>
      <c r="O77">
        <v>0.8</v>
      </c>
      <c r="P77" s="29">
        <f t="shared" si="1"/>
        <v>0</v>
      </c>
      <c r="Q77">
        <v>77</v>
      </c>
      <c r="R77">
        <v>86</v>
      </c>
      <c r="S77">
        <v>8</v>
      </c>
      <c r="T77" s="27" t="s">
        <v>162</v>
      </c>
      <c r="U77" s="27" t="s">
        <v>200</v>
      </c>
    </row>
    <row r="78" spans="1:21" x14ac:dyDescent="0.25">
      <c r="B78">
        <v>11447</v>
      </c>
      <c r="C78" t="s">
        <v>271</v>
      </c>
      <c r="D78" t="s">
        <v>226</v>
      </c>
      <c r="E78">
        <v>60</v>
      </c>
      <c r="F78">
        <v>12</v>
      </c>
      <c r="G78" s="25">
        <v>5898</v>
      </c>
      <c r="H78" s="25">
        <v>5898</v>
      </c>
      <c r="I78" s="25">
        <v>17882</v>
      </c>
      <c r="J78">
        <v>81.650000000000006</v>
      </c>
      <c r="K78" s="26">
        <v>4562.9399999999996</v>
      </c>
      <c r="L78">
        <v>0.77</v>
      </c>
      <c r="M78">
        <v>0.19</v>
      </c>
      <c r="N78">
        <v>9.48</v>
      </c>
      <c r="O78">
        <v>0.8</v>
      </c>
      <c r="P78" s="29">
        <f t="shared" si="1"/>
        <v>0</v>
      </c>
      <c r="Q78">
        <v>61</v>
      </c>
      <c r="R78">
        <v>32</v>
      </c>
      <c r="S78">
        <v>8</v>
      </c>
      <c r="T78" s="27" t="s">
        <v>58</v>
      </c>
      <c r="U78" s="27" t="s">
        <v>82</v>
      </c>
    </row>
    <row r="79" spans="1:21" x14ac:dyDescent="0.25">
      <c r="B79">
        <v>11448</v>
      </c>
      <c r="C79" t="s">
        <v>279</v>
      </c>
      <c r="D79" t="s">
        <v>254</v>
      </c>
      <c r="E79">
        <v>266</v>
      </c>
      <c r="F79">
        <v>12</v>
      </c>
      <c r="G79" s="25">
        <v>20222</v>
      </c>
      <c r="H79" s="25">
        <v>20221</v>
      </c>
      <c r="I79" s="25">
        <v>81485</v>
      </c>
      <c r="J79">
        <v>83.93</v>
      </c>
      <c r="K79" s="26">
        <v>29805.3</v>
      </c>
      <c r="L79">
        <v>1.47</v>
      </c>
      <c r="M79">
        <v>0.19</v>
      </c>
      <c r="N79">
        <v>36.68</v>
      </c>
      <c r="O79">
        <v>1</v>
      </c>
      <c r="P79" s="29">
        <f t="shared" si="1"/>
        <v>0</v>
      </c>
      <c r="Q79">
        <v>81</v>
      </c>
      <c r="R79">
        <v>57</v>
      </c>
      <c r="S79">
        <v>8</v>
      </c>
      <c r="T79" s="27" t="s">
        <v>129</v>
      </c>
      <c r="U79" s="27" t="s">
        <v>138</v>
      </c>
    </row>
    <row r="80" spans="1:21" x14ac:dyDescent="0.25">
      <c r="B80">
        <v>11450</v>
      </c>
      <c r="C80" t="s">
        <v>299</v>
      </c>
      <c r="D80" t="s">
        <v>228</v>
      </c>
      <c r="E80">
        <v>301</v>
      </c>
      <c r="F80">
        <v>12</v>
      </c>
      <c r="G80" s="25">
        <v>18354</v>
      </c>
      <c r="H80" s="25">
        <v>18350</v>
      </c>
      <c r="I80" s="25">
        <v>63755</v>
      </c>
      <c r="J80">
        <v>58.03</v>
      </c>
      <c r="K80" s="26">
        <v>23397.7</v>
      </c>
      <c r="L80">
        <v>1.28</v>
      </c>
      <c r="M80">
        <v>0.19</v>
      </c>
      <c r="N80">
        <v>36.68</v>
      </c>
      <c r="O80">
        <v>1.2</v>
      </c>
      <c r="P80" s="29">
        <f t="shared" si="1"/>
        <v>0</v>
      </c>
      <c r="Q80">
        <v>82</v>
      </c>
      <c r="R80">
        <v>51</v>
      </c>
      <c r="S80">
        <v>8</v>
      </c>
      <c r="T80" s="27" t="s">
        <v>89</v>
      </c>
      <c r="U80" s="27" t="s">
        <v>125</v>
      </c>
    </row>
    <row r="81" spans="2:21" x14ac:dyDescent="0.25">
      <c r="B81">
        <v>11451</v>
      </c>
      <c r="C81" t="s">
        <v>310</v>
      </c>
      <c r="D81" t="s">
        <v>226</v>
      </c>
      <c r="E81">
        <v>126</v>
      </c>
      <c r="F81">
        <v>12</v>
      </c>
      <c r="G81" s="25">
        <v>12861</v>
      </c>
      <c r="H81" s="25">
        <v>12854</v>
      </c>
      <c r="I81" s="25">
        <v>45478</v>
      </c>
      <c r="J81">
        <v>98.89</v>
      </c>
      <c r="K81" s="26">
        <v>11162.7</v>
      </c>
      <c r="L81">
        <v>0.87</v>
      </c>
      <c r="M81">
        <v>0.19</v>
      </c>
      <c r="N81">
        <v>29.43</v>
      </c>
      <c r="O81">
        <v>0.8</v>
      </c>
      <c r="P81" s="29">
        <f t="shared" si="1"/>
        <v>0</v>
      </c>
      <c r="Q81">
        <v>74</v>
      </c>
      <c r="R81">
        <v>11</v>
      </c>
      <c r="S81">
        <v>8</v>
      </c>
      <c r="T81" s="27" t="s">
        <v>8</v>
      </c>
      <c r="U81" s="27" t="s">
        <v>35</v>
      </c>
    </row>
    <row r="82" spans="2:21" x14ac:dyDescent="0.25">
      <c r="B82">
        <v>14133</v>
      </c>
      <c r="C82" t="s">
        <v>267</v>
      </c>
      <c r="D82" t="s">
        <v>218</v>
      </c>
      <c r="E82">
        <v>38</v>
      </c>
      <c r="F82">
        <v>12</v>
      </c>
      <c r="G82" s="25">
        <v>3460</v>
      </c>
      <c r="H82" s="25">
        <v>3460</v>
      </c>
      <c r="I82" s="25">
        <v>9983</v>
      </c>
      <c r="J82">
        <v>71.98</v>
      </c>
      <c r="K82" s="26">
        <v>1884.31</v>
      </c>
      <c r="L82">
        <v>0.54</v>
      </c>
      <c r="M82">
        <v>0.19</v>
      </c>
      <c r="N82">
        <v>3.18</v>
      </c>
      <c r="O82">
        <v>0.6</v>
      </c>
      <c r="P82" s="29">
        <f t="shared" si="1"/>
        <v>0</v>
      </c>
      <c r="Q82">
        <v>44</v>
      </c>
      <c r="R82">
        <v>33</v>
      </c>
      <c r="S82">
        <v>8</v>
      </c>
      <c r="T82" s="27" t="s">
        <v>58</v>
      </c>
      <c r="U82" s="27" t="s">
        <v>85</v>
      </c>
    </row>
    <row r="83" spans="2:21" x14ac:dyDescent="0.25">
      <c r="B83">
        <v>21323</v>
      </c>
      <c r="C83" t="s">
        <v>296</v>
      </c>
      <c r="D83" t="s">
        <v>218</v>
      </c>
      <c r="E83">
        <v>40</v>
      </c>
      <c r="F83">
        <v>12</v>
      </c>
      <c r="G83" s="25">
        <v>3850</v>
      </c>
      <c r="H83" s="25">
        <v>3850</v>
      </c>
      <c r="I83" s="25">
        <v>9372</v>
      </c>
      <c r="J83">
        <v>64.19</v>
      </c>
      <c r="K83" s="26">
        <v>2462.15</v>
      </c>
      <c r="L83">
        <v>0.64</v>
      </c>
      <c r="M83">
        <v>0.19</v>
      </c>
      <c r="N83">
        <v>5.12</v>
      </c>
      <c r="O83">
        <v>0.6</v>
      </c>
      <c r="P83" s="29">
        <f t="shared" si="1"/>
        <v>0</v>
      </c>
      <c r="Q83">
        <v>1</v>
      </c>
      <c r="R83">
        <v>52</v>
      </c>
      <c r="S83">
        <v>8</v>
      </c>
      <c r="T83" s="27" t="s">
        <v>89</v>
      </c>
      <c r="U83" s="27" t="s">
        <v>127</v>
      </c>
    </row>
    <row r="84" spans="2:21" x14ac:dyDescent="0.25">
      <c r="B84">
        <v>21356</v>
      </c>
      <c r="C84" t="s">
        <v>276</v>
      </c>
      <c r="D84" t="s">
        <v>224</v>
      </c>
      <c r="E84">
        <v>30</v>
      </c>
      <c r="F84">
        <v>12</v>
      </c>
      <c r="G84" s="25">
        <v>4033</v>
      </c>
      <c r="H84" s="25">
        <v>4033</v>
      </c>
      <c r="I84" s="25">
        <v>9724</v>
      </c>
      <c r="J84">
        <v>88.8</v>
      </c>
      <c r="K84" s="26">
        <v>1969.04</v>
      </c>
      <c r="L84">
        <v>0.49</v>
      </c>
      <c r="M84">
        <v>0.19</v>
      </c>
      <c r="N84">
        <v>3.68</v>
      </c>
      <c r="O84">
        <v>0.6</v>
      </c>
      <c r="P84" s="29">
        <f t="shared" si="1"/>
        <v>0</v>
      </c>
      <c r="Q84">
        <v>15</v>
      </c>
      <c r="R84">
        <v>58</v>
      </c>
      <c r="S84">
        <v>8</v>
      </c>
      <c r="T84" s="27" t="s">
        <v>129</v>
      </c>
      <c r="U84" s="27" t="s">
        <v>140</v>
      </c>
    </row>
    <row r="85" spans="2:21" x14ac:dyDescent="0.25">
      <c r="B85">
        <v>23367</v>
      </c>
      <c r="C85" t="s">
        <v>234</v>
      </c>
      <c r="D85" t="s">
        <v>218</v>
      </c>
      <c r="E85">
        <v>30</v>
      </c>
      <c r="F85">
        <v>12</v>
      </c>
      <c r="G85" s="25">
        <v>2634</v>
      </c>
      <c r="H85" s="25">
        <v>2634</v>
      </c>
      <c r="I85" s="25">
        <v>8641</v>
      </c>
      <c r="J85">
        <v>78.91</v>
      </c>
      <c r="K85" s="26">
        <v>2401.89</v>
      </c>
      <c r="L85">
        <v>0.91</v>
      </c>
      <c r="M85">
        <v>0.19</v>
      </c>
      <c r="N85">
        <v>8.26</v>
      </c>
      <c r="O85">
        <v>0.6</v>
      </c>
      <c r="P85" s="29">
        <f t="shared" si="1"/>
        <v>0</v>
      </c>
      <c r="Q85">
        <v>32</v>
      </c>
      <c r="R85">
        <v>67</v>
      </c>
      <c r="S85">
        <v>8</v>
      </c>
      <c r="T85" s="27" t="s">
        <v>149</v>
      </c>
      <c r="U85" s="27" t="s">
        <v>160</v>
      </c>
    </row>
    <row r="86" spans="2:21" x14ac:dyDescent="0.25">
      <c r="B86">
        <v>25058</v>
      </c>
      <c r="C86" t="s">
        <v>251</v>
      </c>
      <c r="D86" t="s">
        <v>224</v>
      </c>
      <c r="E86">
        <v>30</v>
      </c>
      <c r="F86">
        <v>12</v>
      </c>
      <c r="G86" s="25">
        <v>2090</v>
      </c>
      <c r="H86" s="25">
        <v>2090</v>
      </c>
      <c r="I86" s="25">
        <v>6490</v>
      </c>
      <c r="J86">
        <v>59.27</v>
      </c>
      <c r="K86" s="26">
        <v>1273.3499999999999</v>
      </c>
      <c r="L86">
        <v>0.61</v>
      </c>
      <c r="M86">
        <v>0.19</v>
      </c>
      <c r="N86">
        <v>7.91</v>
      </c>
      <c r="O86">
        <v>0.6</v>
      </c>
      <c r="P86" s="29">
        <f t="shared" si="1"/>
        <v>0</v>
      </c>
      <c r="Q86">
        <v>8</v>
      </c>
      <c r="R86">
        <v>87</v>
      </c>
      <c r="S86">
        <v>8</v>
      </c>
      <c r="T86" s="27" t="s">
        <v>162</v>
      </c>
      <c r="U86" s="27" t="s">
        <v>202</v>
      </c>
    </row>
    <row r="87" spans="2:21" x14ac:dyDescent="0.25">
      <c r="B87">
        <v>25059</v>
      </c>
      <c r="C87" t="s">
        <v>252</v>
      </c>
      <c r="D87" t="s">
        <v>224</v>
      </c>
      <c r="E87">
        <v>30</v>
      </c>
      <c r="F87">
        <v>12</v>
      </c>
      <c r="G87" s="25">
        <v>1672</v>
      </c>
      <c r="H87" s="25">
        <v>1672</v>
      </c>
      <c r="I87" s="25">
        <v>4674</v>
      </c>
      <c r="J87">
        <v>42.68</v>
      </c>
      <c r="K87" s="26">
        <v>1089.05</v>
      </c>
      <c r="L87">
        <v>0.65</v>
      </c>
      <c r="M87">
        <v>0.19</v>
      </c>
      <c r="N87">
        <v>6.81</v>
      </c>
      <c r="O87">
        <v>0.6</v>
      </c>
      <c r="P87" s="29">
        <f t="shared" si="1"/>
        <v>0</v>
      </c>
      <c r="Q87">
        <v>9</v>
      </c>
      <c r="R87">
        <v>88</v>
      </c>
      <c r="S87">
        <v>8</v>
      </c>
      <c r="T87" s="27" t="s">
        <v>162</v>
      </c>
      <c r="U87" s="27" t="s">
        <v>204</v>
      </c>
    </row>
    <row r="88" spans="2:21" x14ac:dyDescent="0.25">
      <c r="B88">
        <v>28778</v>
      </c>
      <c r="C88" t="s">
        <v>277</v>
      </c>
      <c r="D88" t="s">
        <v>224</v>
      </c>
      <c r="E88">
        <v>15</v>
      </c>
      <c r="F88">
        <v>12</v>
      </c>
      <c r="G88" s="25">
        <v>1949</v>
      </c>
      <c r="H88" s="25">
        <v>1949</v>
      </c>
      <c r="I88" s="25">
        <v>3916</v>
      </c>
      <c r="J88">
        <v>71.53</v>
      </c>
      <c r="K88">
        <v>939.57</v>
      </c>
      <c r="L88">
        <v>0.48</v>
      </c>
      <c r="M88">
        <v>0.2</v>
      </c>
      <c r="N88">
        <v>3.12</v>
      </c>
      <c r="O88">
        <v>0.6</v>
      </c>
      <c r="P88" s="29">
        <f t="shared" si="1"/>
        <v>0</v>
      </c>
      <c r="Q88">
        <v>3</v>
      </c>
      <c r="R88">
        <v>59</v>
      </c>
      <c r="S88">
        <v>8</v>
      </c>
      <c r="T88" s="27" t="s">
        <v>129</v>
      </c>
      <c r="U88" s="27" t="s">
        <v>143</v>
      </c>
    </row>
    <row r="89" spans="2:21" x14ac:dyDescent="0.25">
      <c r="B89">
        <v>28811</v>
      </c>
      <c r="C89" t="s">
        <v>275</v>
      </c>
      <c r="D89" t="s">
        <v>218</v>
      </c>
      <c r="E89">
        <v>30</v>
      </c>
      <c r="F89">
        <v>12</v>
      </c>
      <c r="G89" s="25">
        <v>1719</v>
      </c>
      <c r="H89" s="25">
        <v>1719</v>
      </c>
      <c r="I89" s="25">
        <v>4830</v>
      </c>
      <c r="J89">
        <v>44.11</v>
      </c>
      <c r="K89" s="26">
        <v>1114.49</v>
      </c>
      <c r="L89">
        <v>0.65</v>
      </c>
      <c r="M89">
        <v>0.19</v>
      </c>
      <c r="N89">
        <v>6.37</v>
      </c>
      <c r="O89">
        <v>0.6</v>
      </c>
      <c r="P89" s="29">
        <f t="shared" si="1"/>
        <v>0</v>
      </c>
      <c r="Q89">
        <v>24</v>
      </c>
      <c r="R89">
        <v>60</v>
      </c>
      <c r="S89">
        <v>8</v>
      </c>
      <c r="T89" s="27" t="s">
        <v>129</v>
      </c>
      <c r="U89" s="27" t="s">
        <v>145</v>
      </c>
    </row>
    <row r="90" spans="2:21" x14ac:dyDescent="0.25">
      <c r="B90">
        <v>28815</v>
      </c>
      <c r="C90" t="s">
        <v>278</v>
      </c>
      <c r="D90" t="s">
        <v>218</v>
      </c>
      <c r="E90">
        <v>30</v>
      </c>
      <c r="F90">
        <v>12</v>
      </c>
      <c r="G90" s="25">
        <v>2168</v>
      </c>
      <c r="H90" s="25">
        <v>2168</v>
      </c>
      <c r="I90" s="25">
        <v>5889</v>
      </c>
      <c r="J90">
        <v>53.78</v>
      </c>
      <c r="K90" s="26">
        <v>1218.06</v>
      </c>
      <c r="L90">
        <v>0.56000000000000005</v>
      </c>
      <c r="M90">
        <v>0.19</v>
      </c>
      <c r="N90">
        <v>4.7</v>
      </c>
      <c r="O90">
        <v>0.6</v>
      </c>
      <c r="P90" s="29">
        <f t="shared" si="1"/>
        <v>0</v>
      </c>
      <c r="Q90">
        <v>25</v>
      </c>
      <c r="R90">
        <v>61</v>
      </c>
      <c r="S90">
        <v>8</v>
      </c>
      <c r="T90" s="27" t="s">
        <v>129</v>
      </c>
      <c r="U90" s="27" t="s">
        <v>147</v>
      </c>
    </row>
    <row r="91" spans="2:21" x14ac:dyDescent="0.25">
      <c r="B91">
        <v>28861</v>
      </c>
      <c r="C91" t="s">
        <v>268</v>
      </c>
      <c r="D91" t="s">
        <v>218</v>
      </c>
      <c r="E91">
        <v>33</v>
      </c>
      <c r="F91">
        <v>12</v>
      </c>
      <c r="G91" s="25">
        <v>2640</v>
      </c>
      <c r="H91" s="25">
        <v>2637</v>
      </c>
      <c r="I91" s="25">
        <v>7151</v>
      </c>
      <c r="J91">
        <v>59.37</v>
      </c>
      <c r="K91" s="26">
        <v>1480.07</v>
      </c>
      <c r="L91">
        <v>0.56000000000000005</v>
      </c>
      <c r="M91">
        <v>0.19</v>
      </c>
      <c r="N91">
        <v>6.52</v>
      </c>
      <c r="O91">
        <v>0.6</v>
      </c>
      <c r="P91" s="29">
        <f t="shared" si="1"/>
        <v>0</v>
      </c>
      <c r="Q91">
        <v>16</v>
      </c>
      <c r="R91">
        <v>34</v>
      </c>
      <c r="S91">
        <v>8</v>
      </c>
      <c r="T91" s="27" t="s">
        <v>58</v>
      </c>
      <c r="U91" s="27" t="s">
        <v>87</v>
      </c>
    </row>
    <row r="92" spans="2:21" x14ac:dyDescent="0.25">
      <c r="B92">
        <v>40840</v>
      </c>
      <c r="C92" t="s">
        <v>309</v>
      </c>
      <c r="D92" t="s">
        <v>224</v>
      </c>
      <c r="E92">
        <v>20</v>
      </c>
      <c r="F92">
        <v>12</v>
      </c>
      <c r="G92" s="25">
        <v>1547</v>
      </c>
      <c r="H92" s="25">
        <v>1546</v>
      </c>
      <c r="I92" s="25">
        <v>3693</v>
      </c>
      <c r="J92">
        <v>50.59</v>
      </c>
      <c r="K92">
        <v>793.74</v>
      </c>
      <c r="L92">
        <v>0.51</v>
      </c>
      <c r="M92">
        <v>0.19</v>
      </c>
      <c r="N92">
        <v>6.5</v>
      </c>
      <c r="O92">
        <v>0.6</v>
      </c>
      <c r="P92" s="29">
        <f t="shared" si="1"/>
        <v>0</v>
      </c>
      <c r="Q92">
        <v>4</v>
      </c>
      <c r="R92">
        <v>12</v>
      </c>
      <c r="S92">
        <v>8</v>
      </c>
      <c r="T92" s="27" t="s">
        <v>8</v>
      </c>
      <c r="U92" s="27" t="s">
        <v>38</v>
      </c>
    </row>
  </sheetData>
  <sortState xmlns:xlrd2="http://schemas.microsoft.com/office/spreadsheetml/2017/richdata2" ref="A5:O92">
    <sortCondition ref="B5:B9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CDA9-2C83-4D40-932F-88708296D773}">
  <dimension ref="A1:W92"/>
  <sheetViews>
    <sheetView topLeftCell="A63" zoomScale="78" zoomScaleNormal="78" workbookViewId="0">
      <selection activeCell="D4" sqref="D4:D91"/>
    </sheetView>
  </sheetViews>
  <sheetFormatPr defaultRowHeight="13.8" x14ac:dyDescent="0.25"/>
  <cols>
    <col min="1" max="1" width="8.09765625" customWidth="1"/>
    <col min="2" max="2" width="35.19921875" customWidth="1"/>
    <col min="3" max="3" width="8.19921875" bestFit="1" customWidth="1"/>
    <col min="4" max="4" width="9.09765625" bestFit="1" customWidth="1"/>
    <col min="5" max="5" width="8.19921875" bestFit="1" customWidth="1"/>
    <col min="6" max="6" width="6.796875" bestFit="1" customWidth="1"/>
    <col min="7" max="7" width="8.19921875" bestFit="1" customWidth="1"/>
    <col min="8" max="8" width="6.796875" bestFit="1" customWidth="1"/>
    <col min="9" max="9" width="8.19921875" bestFit="1" customWidth="1"/>
    <col min="10" max="10" width="6.796875" bestFit="1" customWidth="1"/>
    <col min="11" max="11" width="8.19921875" bestFit="1" customWidth="1"/>
    <col min="12" max="12" width="6.796875" bestFit="1" customWidth="1"/>
    <col min="13" max="16" width="8.19921875" bestFit="1" customWidth="1"/>
    <col min="17" max="17" width="6.796875" bestFit="1" customWidth="1"/>
    <col min="18" max="18" width="8.796875" style="28"/>
  </cols>
  <sheetData>
    <row r="1" spans="1:23" ht="13.2" customHeight="1" x14ac:dyDescent="0.25">
      <c r="A1" s="88" t="s">
        <v>332</v>
      </c>
      <c r="B1" s="35"/>
      <c r="C1" s="88" t="s">
        <v>333</v>
      </c>
      <c r="D1" s="88" t="s">
        <v>334</v>
      </c>
      <c r="E1" s="88" t="s">
        <v>335</v>
      </c>
      <c r="F1" s="88" t="s">
        <v>336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3" x14ac:dyDescent="0.25">
      <c r="A2" s="88"/>
      <c r="B2" s="35"/>
      <c r="C2" s="88"/>
      <c r="D2" s="88"/>
      <c r="E2" s="88"/>
      <c r="F2" s="88">
        <v>2560</v>
      </c>
      <c r="G2" s="88"/>
      <c r="H2" s="88"/>
      <c r="I2" s="88">
        <v>2561</v>
      </c>
      <c r="J2" s="88"/>
      <c r="K2" s="88"/>
      <c r="L2" s="88"/>
      <c r="M2" s="88"/>
      <c r="N2" s="88"/>
      <c r="O2" s="88"/>
      <c r="P2" s="88"/>
      <c r="Q2" s="88"/>
    </row>
    <row r="3" spans="1:23" x14ac:dyDescent="0.25">
      <c r="A3" s="88"/>
      <c r="B3" s="35"/>
      <c r="C3" s="88"/>
      <c r="D3" s="88"/>
      <c r="E3" s="88"/>
      <c r="F3" s="35" t="s">
        <v>337</v>
      </c>
      <c r="G3" s="35" t="s">
        <v>338</v>
      </c>
      <c r="H3" s="35" t="s">
        <v>339</v>
      </c>
      <c r="I3" s="35" t="s">
        <v>340</v>
      </c>
      <c r="J3" s="35" t="s">
        <v>341</v>
      </c>
      <c r="K3" s="35" t="s">
        <v>342</v>
      </c>
      <c r="L3" s="35" t="s">
        <v>343</v>
      </c>
      <c r="M3" s="35" t="s">
        <v>344</v>
      </c>
      <c r="N3" s="35" t="s">
        <v>345</v>
      </c>
      <c r="O3" s="35" t="s">
        <v>346</v>
      </c>
      <c r="P3" s="35" t="s">
        <v>347</v>
      </c>
      <c r="Q3" s="35" t="s">
        <v>348</v>
      </c>
    </row>
    <row r="4" spans="1:23" x14ac:dyDescent="0.25">
      <c r="A4" s="36">
        <v>10671</v>
      </c>
      <c r="B4" s="36" t="s">
        <v>349</v>
      </c>
      <c r="C4" s="37">
        <v>208386</v>
      </c>
      <c r="D4" s="37">
        <v>742185</v>
      </c>
      <c r="E4" s="36">
        <v>3.56</v>
      </c>
      <c r="F4" s="37">
        <v>66578</v>
      </c>
      <c r="G4" s="37">
        <v>68350</v>
      </c>
      <c r="H4" s="37">
        <v>62081</v>
      </c>
      <c r="I4" s="37">
        <v>54592</v>
      </c>
      <c r="J4" s="37">
        <v>61289</v>
      </c>
      <c r="K4" s="37">
        <v>69266</v>
      </c>
      <c r="L4" s="37">
        <v>60730</v>
      </c>
      <c r="M4" s="37">
        <v>70265</v>
      </c>
      <c r="N4" s="37">
        <v>68027</v>
      </c>
      <c r="O4" s="37">
        <v>66098</v>
      </c>
      <c r="P4" s="37">
        <v>71431</v>
      </c>
      <c r="Q4" s="37">
        <v>23478</v>
      </c>
      <c r="R4" s="29">
        <f>+A4-W4</f>
        <v>0</v>
      </c>
      <c r="S4">
        <v>87</v>
      </c>
      <c r="T4">
        <v>68</v>
      </c>
      <c r="U4">
        <v>8</v>
      </c>
      <c r="V4" s="27" t="s">
        <v>162</v>
      </c>
      <c r="W4" s="27" t="s">
        <v>163</v>
      </c>
    </row>
    <row r="5" spans="1:23" x14ac:dyDescent="0.25">
      <c r="A5" s="36">
        <v>10704</v>
      </c>
      <c r="B5" s="36" t="s">
        <v>350</v>
      </c>
      <c r="C5" s="37">
        <v>86338</v>
      </c>
      <c r="D5" s="37">
        <v>318312</v>
      </c>
      <c r="E5" s="36">
        <v>3.69</v>
      </c>
      <c r="F5" s="37">
        <v>26639</v>
      </c>
      <c r="G5" s="37">
        <v>25943</v>
      </c>
      <c r="H5" s="37">
        <v>23300</v>
      </c>
      <c r="I5" s="37">
        <v>25551</v>
      </c>
      <c r="J5" s="37">
        <v>25192</v>
      </c>
      <c r="K5" s="37">
        <v>28708</v>
      </c>
      <c r="L5" s="37">
        <v>24672</v>
      </c>
      <c r="M5" s="37">
        <v>28313</v>
      </c>
      <c r="N5" s="37">
        <v>25372</v>
      </c>
      <c r="O5" s="37">
        <v>28976</v>
      </c>
      <c r="P5" s="37">
        <v>31580</v>
      </c>
      <c r="Q5" s="37">
        <v>24066</v>
      </c>
      <c r="R5" s="29">
        <f t="shared" ref="R5:R68" si="0">+A5-W5</f>
        <v>0</v>
      </c>
      <c r="S5">
        <v>83</v>
      </c>
      <c r="T5">
        <v>62</v>
      </c>
      <c r="U5">
        <v>8</v>
      </c>
      <c r="V5" s="27" t="s">
        <v>149</v>
      </c>
      <c r="W5" s="27" t="s">
        <v>150</v>
      </c>
    </row>
    <row r="6" spans="1:23" x14ac:dyDescent="0.25">
      <c r="A6" s="36">
        <v>10705</v>
      </c>
      <c r="B6" s="36" t="s">
        <v>351</v>
      </c>
      <c r="C6" s="37">
        <v>128648</v>
      </c>
      <c r="D6" s="37">
        <v>453682</v>
      </c>
      <c r="E6" s="36">
        <v>3.53</v>
      </c>
      <c r="F6" s="37">
        <v>35760</v>
      </c>
      <c r="G6" s="37">
        <v>39479</v>
      </c>
      <c r="H6" s="37">
        <v>35434</v>
      </c>
      <c r="I6" s="37">
        <v>37337</v>
      </c>
      <c r="J6" s="37">
        <v>34879</v>
      </c>
      <c r="K6" s="37">
        <v>38774</v>
      </c>
      <c r="L6" s="37">
        <v>33809</v>
      </c>
      <c r="M6" s="37">
        <v>38679</v>
      </c>
      <c r="N6" s="37">
        <v>40514</v>
      </c>
      <c r="O6" s="37">
        <v>40493</v>
      </c>
      <c r="P6" s="37">
        <v>41591</v>
      </c>
      <c r="Q6" s="37">
        <v>36935</v>
      </c>
      <c r="R6" s="29">
        <f t="shared" si="0"/>
        <v>0</v>
      </c>
      <c r="S6">
        <v>84</v>
      </c>
      <c r="T6">
        <v>21</v>
      </c>
      <c r="U6">
        <v>8</v>
      </c>
      <c r="V6" s="27" t="s">
        <v>58</v>
      </c>
      <c r="W6" s="27" t="s">
        <v>59</v>
      </c>
    </row>
    <row r="7" spans="1:23" x14ac:dyDescent="0.25">
      <c r="A7" s="36">
        <v>10706</v>
      </c>
      <c r="B7" s="36" t="s">
        <v>352</v>
      </c>
      <c r="C7" s="37">
        <v>126359</v>
      </c>
      <c r="D7" s="37">
        <v>490947</v>
      </c>
      <c r="E7" s="36">
        <v>3.89</v>
      </c>
      <c r="F7" s="37">
        <v>40922</v>
      </c>
      <c r="G7" s="37">
        <v>43625</v>
      </c>
      <c r="H7" s="37">
        <v>36536</v>
      </c>
      <c r="I7" s="37">
        <v>43308</v>
      </c>
      <c r="J7" s="37">
        <v>40640</v>
      </c>
      <c r="K7" s="37">
        <v>40723</v>
      </c>
      <c r="L7" s="37">
        <v>35800</v>
      </c>
      <c r="M7" s="37">
        <v>44653</v>
      </c>
      <c r="N7" s="37">
        <v>41800</v>
      </c>
      <c r="O7" s="37">
        <v>38951</v>
      </c>
      <c r="P7" s="37">
        <v>41157</v>
      </c>
      <c r="Q7" s="37">
        <v>42832</v>
      </c>
      <c r="R7" s="29">
        <f t="shared" si="0"/>
        <v>0</v>
      </c>
      <c r="S7">
        <v>85</v>
      </c>
      <c r="T7">
        <v>53</v>
      </c>
      <c r="U7">
        <v>8</v>
      </c>
      <c r="V7" s="27" t="s">
        <v>129</v>
      </c>
      <c r="W7" s="27" t="s">
        <v>130</v>
      </c>
    </row>
    <row r="8" spans="1:23" x14ac:dyDescent="0.25">
      <c r="A8" s="36">
        <v>10710</v>
      </c>
      <c r="B8" s="36" t="s">
        <v>353</v>
      </c>
      <c r="C8" s="37">
        <v>142293</v>
      </c>
      <c r="D8" s="37">
        <v>690097</v>
      </c>
      <c r="E8" s="36">
        <v>4.8499999999999996</v>
      </c>
      <c r="F8" s="37">
        <v>46307</v>
      </c>
      <c r="G8" s="37">
        <v>44299</v>
      </c>
      <c r="H8" s="37">
        <v>37105</v>
      </c>
      <c r="I8" s="37">
        <v>61209</v>
      </c>
      <c r="J8" s="37">
        <v>58789</v>
      </c>
      <c r="K8" s="37">
        <v>66036</v>
      </c>
      <c r="L8" s="37">
        <v>59614</v>
      </c>
      <c r="M8" s="37">
        <v>66447</v>
      </c>
      <c r="N8" s="37">
        <v>65893</v>
      </c>
      <c r="O8" s="37">
        <v>61249</v>
      </c>
      <c r="P8" s="37">
        <v>64747</v>
      </c>
      <c r="Q8" s="37">
        <v>58402</v>
      </c>
      <c r="R8" s="29">
        <f t="shared" si="0"/>
        <v>0</v>
      </c>
      <c r="S8">
        <v>88</v>
      </c>
      <c r="T8">
        <v>35</v>
      </c>
      <c r="U8">
        <v>8</v>
      </c>
      <c r="V8" s="27" t="s">
        <v>89</v>
      </c>
      <c r="W8" s="27" t="s">
        <v>90</v>
      </c>
    </row>
    <row r="9" spans="1:23" x14ac:dyDescent="0.25">
      <c r="A9" s="36">
        <v>10711</v>
      </c>
      <c r="B9" s="36" t="s">
        <v>354</v>
      </c>
      <c r="C9" s="37">
        <v>117774</v>
      </c>
      <c r="D9" s="37">
        <v>388300</v>
      </c>
      <c r="E9" s="36">
        <v>3.3</v>
      </c>
      <c r="F9" s="37">
        <v>31643</v>
      </c>
      <c r="G9" s="37">
        <v>32069</v>
      </c>
      <c r="H9" s="37">
        <v>29907</v>
      </c>
      <c r="I9" s="37">
        <v>34668</v>
      </c>
      <c r="J9" s="37">
        <v>32273</v>
      </c>
      <c r="K9" s="37">
        <v>33066</v>
      </c>
      <c r="L9" s="37">
        <v>31594</v>
      </c>
      <c r="M9" s="37">
        <v>34545</v>
      </c>
      <c r="N9" s="37">
        <v>34103</v>
      </c>
      <c r="O9" s="37">
        <v>34816</v>
      </c>
      <c r="P9" s="37">
        <v>31662</v>
      </c>
      <c r="Q9" s="37">
        <v>27954</v>
      </c>
      <c r="R9" s="29">
        <f t="shared" si="0"/>
        <v>0</v>
      </c>
      <c r="S9">
        <v>86</v>
      </c>
      <c r="T9">
        <v>1</v>
      </c>
      <c r="U9">
        <v>8</v>
      </c>
      <c r="V9" s="27" t="s">
        <v>8</v>
      </c>
      <c r="W9" s="27" t="s">
        <v>9</v>
      </c>
    </row>
    <row r="10" spans="1:23" x14ac:dyDescent="0.25">
      <c r="A10" s="36">
        <v>10991</v>
      </c>
      <c r="B10" s="36" t="s">
        <v>355</v>
      </c>
      <c r="C10" s="37">
        <v>38198</v>
      </c>
      <c r="D10" s="37">
        <v>143855</v>
      </c>
      <c r="E10" s="36">
        <v>3.77</v>
      </c>
      <c r="F10" s="37">
        <v>11445</v>
      </c>
      <c r="G10" s="37">
        <v>9579</v>
      </c>
      <c r="H10" s="37">
        <v>10562</v>
      </c>
      <c r="I10" s="37">
        <v>12130</v>
      </c>
      <c r="J10" s="37">
        <v>10960</v>
      </c>
      <c r="K10" s="37">
        <v>12562</v>
      </c>
      <c r="L10" s="37">
        <v>12077</v>
      </c>
      <c r="M10" s="37">
        <v>13518</v>
      </c>
      <c r="N10" s="37">
        <v>13069</v>
      </c>
      <c r="O10" s="37">
        <v>12941</v>
      </c>
      <c r="P10" s="37">
        <v>13346</v>
      </c>
      <c r="Q10" s="37">
        <v>11666</v>
      </c>
      <c r="R10" s="29">
        <f t="shared" si="0"/>
        <v>0</v>
      </c>
      <c r="S10">
        <v>62</v>
      </c>
      <c r="T10">
        <v>63</v>
      </c>
      <c r="U10">
        <v>8</v>
      </c>
      <c r="V10" s="27" t="s">
        <v>149</v>
      </c>
      <c r="W10" s="27" t="s">
        <v>152</v>
      </c>
    </row>
    <row r="11" spans="1:23" x14ac:dyDescent="0.25">
      <c r="A11" s="36">
        <v>10992</v>
      </c>
      <c r="B11" s="36" t="s">
        <v>356</v>
      </c>
      <c r="C11" s="37">
        <v>26540</v>
      </c>
      <c r="D11" s="37">
        <v>102791</v>
      </c>
      <c r="E11" s="36">
        <v>3.87</v>
      </c>
      <c r="F11" s="37">
        <v>8131</v>
      </c>
      <c r="G11" s="37">
        <v>8167</v>
      </c>
      <c r="H11" s="37">
        <v>8424</v>
      </c>
      <c r="I11" s="37">
        <v>8751</v>
      </c>
      <c r="J11" s="37">
        <v>7367</v>
      </c>
      <c r="K11" s="37">
        <v>8719</v>
      </c>
      <c r="L11" s="37">
        <v>8036</v>
      </c>
      <c r="M11" s="37">
        <v>8727</v>
      </c>
      <c r="N11" s="37">
        <v>9013</v>
      </c>
      <c r="O11" s="37">
        <v>9850</v>
      </c>
      <c r="P11" s="37">
        <v>9256</v>
      </c>
      <c r="Q11" s="37">
        <v>8350</v>
      </c>
      <c r="R11" s="29">
        <f t="shared" si="0"/>
        <v>0</v>
      </c>
      <c r="S11">
        <v>46</v>
      </c>
      <c r="T11">
        <v>64</v>
      </c>
      <c r="U11">
        <v>8</v>
      </c>
      <c r="V11" s="27" t="s">
        <v>149</v>
      </c>
      <c r="W11" s="27" t="s">
        <v>154</v>
      </c>
    </row>
    <row r="12" spans="1:23" x14ac:dyDescent="0.25">
      <c r="A12" s="36">
        <v>10993</v>
      </c>
      <c r="B12" s="36" t="s">
        <v>357</v>
      </c>
      <c r="C12" s="37">
        <v>45516</v>
      </c>
      <c r="D12" s="37">
        <v>157895</v>
      </c>
      <c r="E12" s="36">
        <v>3.47</v>
      </c>
      <c r="F12" s="37">
        <v>12040</v>
      </c>
      <c r="G12" s="37">
        <v>11635</v>
      </c>
      <c r="H12" s="37">
        <v>12255</v>
      </c>
      <c r="I12" s="37">
        <v>13593</v>
      </c>
      <c r="J12" s="37">
        <v>13493</v>
      </c>
      <c r="K12" s="37">
        <v>13907</v>
      </c>
      <c r="L12" s="37">
        <v>12464</v>
      </c>
      <c r="M12" s="37">
        <v>13585</v>
      </c>
      <c r="N12" s="37">
        <v>13749</v>
      </c>
      <c r="O12" s="37">
        <v>15736</v>
      </c>
      <c r="P12" s="37">
        <v>13766</v>
      </c>
      <c r="Q12" s="37">
        <v>11672</v>
      </c>
      <c r="R12" s="29">
        <f t="shared" si="0"/>
        <v>0</v>
      </c>
      <c r="S12">
        <v>69</v>
      </c>
      <c r="T12">
        <v>65</v>
      </c>
      <c r="U12">
        <v>8</v>
      </c>
      <c r="V12" s="27" t="s">
        <v>149</v>
      </c>
      <c r="W12" s="27" t="s">
        <v>156</v>
      </c>
    </row>
    <row r="13" spans="1:23" x14ac:dyDescent="0.25">
      <c r="A13" s="36">
        <v>10994</v>
      </c>
      <c r="B13" s="36" t="s">
        <v>358</v>
      </c>
      <c r="C13" s="37">
        <v>28352</v>
      </c>
      <c r="D13" s="37">
        <v>106352</v>
      </c>
      <c r="E13" s="36">
        <v>3.75</v>
      </c>
      <c r="F13" s="37">
        <v>8819</v>
      </c>
      <c r="G13" s="37">
        <v>9233</v>
      </c>
      <c r="H13" s="37">
        <v>8107</v>
      </c>
      <c r="I13" s="37">
        <v>8331</v>
      </c>
      <c r="J13" s="37">
        <v>8544</v>
      </c>
      <c r="K13" s="37">
        <v>9356</v>
      </c>
      <c r="L13" s="37">
        <v>8315</v>
      </c>
      <c r="M13" s="37">
        <v>9371</v>
      </c>
      <c r="N13" s="37">
        <v>9146</v>
      </c>
      <c r="O13" s="37">
        <v>9289</v>
      </c>
      <c r="P13" s="37">
        <v>9403</v>
      </c>
      <c r="Q13" s="37">
        <v>8438</v>
      </c>
      <c r="R13" s="29">
        <f t="shared" si="0"/>
        <v>0</v>
      </c>
      <c r="S13">
        <v>47</v>
      </c>
      <c r="T13">
        <v>66</v>
      </c>
      <c r="U13">
        <v>8</v>
      </c>
      <c r="V13" s="27" t="s">
        <v>149</v>
      </c>
      <c r="W13" s="27" t="s">
        <v>158</v>
      </c>
    </row>
    <row r="14" spans="1:23" x14ac:dyDescent="0.25">
      <c r="A14" s="36">
        <v>11013</v>
      </c>
      <c r="B14" s="36" t="s">
        <v>359</v>
      </c>
      <c r="C14" s="37">
        <v>33110</v>
      </c>
      <c r="D14" s="37">
        <v>139713</v>
      </c>
      <c r="E14" s="36">
        <v>4.22</v>
      </c>
      <c r="F14" s="37">
        <v>10780</v>
      </c>
      <c r="G14" s="37">
        <v>11881</v>
      </c>
      <c r="H14" s="37">
        <v>12738</v>
      </c>
      <c r="I14" s="37">
        <v>12002</v>
      </c>
      <c r="J14" s="37">
        <v>10517</v>
      </c>
      <c r="K14" s="37">
        <v>11561</v>
      </c>
      <c r="L14" s="37">
        <v>10329</v>
      </c>
      <c r="M14" s="37">
        <v>12465</v>
      </c>
      <c r="N14" s="37">
        <v>13238</v>
      </c>
      <c r="O14" s="37">
        <v>13224</v>
      </c>
      <c r="P14" s="37">
        <v>13781</v>
      </c>
      <c r="Q14" s="37">
        <v>7262</v>
      </c>
      <c r="R14" s="29">
        <f t="shared" si="0"/>
        <v>0</v>
      </c>
      <c r="S14">
        <v>55</v>
      </c>
      <c r="T14">
        <v>69</v>
      </c>
      <c r="U14">
        <v>8</v>
      </c>
      <c r="V14" s="27" t="s">
        <v>162</v>
      </c>
      <c r="W14" s="27" t="s">
        <v>166</v>
      </c>
    </row>
    <row r="15" spans="1:23" x14ac:dyDescent="0.25">
      <c r="A15" s="36">
        <v>11014</v>
      </c>
      <c r="B15" s="36" t="s">
        <v>360</v>
      </c>
      <c r="C15" s="37">
        <v>28328</v>
      </c>
      <c r="D15" s="37">
        <v>113243</v>
      </c>
      <c r="E15" s="36">
        <v>4</v>
      </c>
      <c r="F15" s="37">
        <v>8011</v>
      </c>
      <c r="G15" s="37">
        <v>9290</v>
      </c>
      <c r="H15" s="37">
        <v>9760</v>
      </c>
      <c r="I15" s="37">
        <v>11843</v>
      </c>
      <c r="J15" s="37">
        <v>9735</v>
      </c>
      <c r="K15" s="37">
        <v>9899</v>
      </c>
      <c r="L15" s="37">
        <v>8128</v>
      </c>
      <c r="M15" s="37">
        <v>9456</v>
      </c>
      <c r="N15" s="37">
        <v>9498</v>
      </c>
      <c r="O15" s="37">
        <v>10892</v>
      </c>
      <c r="P15" s="37">
        <v>9650</v>
      </c>
      <c r="Q15" s="37">
        <v>7081</v>
      </c>
      <c r="R15" s="29">
        <f t="shared" si="0"/>
        <v>0</v>
      </c>
      <c r="S15">
        <v>56</v>
      </c>
      <c r="T15">
        <v>70</v>
      </c>
      <c r="U15">
        <v>8</v>
      </c>
      <c r="V15" s="27" t="s">
        <v>162</v>
      </c>
      <c r="W15" s="27" t="s">
        <v>168</v>
      </c>
    </row>
    <row r="16" spans="1:23" x14ac:dyDescent="0.25">
      <c r="A16" s="36">
        <v>11015</v>
      </c>
      <c r="B16" s="36" t="s">
        <v>361</v>
      </c>
      <c r="C16" s="37">
        <v>57965</v>
      </c>
      <c r="D16" s="37">
        <v>233171</v>
      </c>
      <c r="E16" s="36">
        <v>4.0199999999999996</v>
      </c>
      <c r="F16" s="37">
        <v>18543</v>
      </c>
      <c r="G16" s="37">
        <v>17839</v>
      </c>
      <c r="H16" s="37">
        <v>18902</v>
      </c>
      <c r="I16" s="37">
        <v>21959</v>
      </c>
      <c r="J16" s="37">
        <v>20381</v>
      </c>
      <c r="K16" s="37">
        <v>22396</v>
      </c>
      <c r="L16" s="37">
        <v>20317</v>
      </c>
      <c r="M16" s="37">
        <v>21414</v>
      </c>
      <c r="N16" s="37">
        <v>23067</v>
      </c>
      <c r="O16" s="37">
        <v>24674</v>
      </c>
      <c r="P16" s="37">
        <v>23679</v>
      </c>
      <c r="Q16" s="36">
        <v>0</v>
      </c>
      <c r="R16" s="29">
        <f t="shared" si="0"/>
        <v>0</v>
      </c>
      <c r="S16">
        <v>78</v>
      </c>
      <c r="T16">
        <v>71</v>
      </c>
      <c r="U16">
        <v>8</v>
      </c>
      <c r="V16" s="27" t="s">
        <v>162</v>
      </c>
      <c r="W16" s="27" t="s">
        <v>170</v>
      </c>
    </row>
    <row r="17" spans="1:23" x14ac:dyDescent="0.25">
      <c r="A17" s="36">
        <v>11016</v>
      </c>
      <c r="B17" s="36" t="s">
        <v>362</v>
      </c>
      <c r="C17" s="37">
        <v>5321</v>
      </c>
      <c r="D17" s="37">
        <v>35695</v>
      </c>
      <c r="E17" s="36">
        <v>6.71</v>
      </c>
      <c r="F17" s="37">
        <v>2817</v>
      </c>
      <c r="G17" s="37">
        <v>2973</v>
      </c>
      <c r="H17" s="37">
        <v>2932</v>
      </c>
      <c r="I17" s="37">
        <v>2842</v>
      </c>
      <c r="J17" s="37">
        <v>2950</v>
      </c>
      <c r="K17" s="37">
        <v>3355</v>
      </c>
      <c r="L17" s="37">
        <v>2644</v>
      </c>
      <c r="M17" s="37">
        <v>2957</v>
      </c>
      <c r="N17" s="37">
        <v>3154</v>
      </c>
      <c r="O17" s="37">
        <v>3170</v>
      </c>
      <c r="P17" s="37">
        <v>3262</v>
      </c>
      <c r="Q17" s="37">
        <v>2639</v>
      </c>
      <c r="R17" s="29">
        <f t="shared" si="0"/>
        <v>0</v>
      </c>
      <c r="S17">
        <v>1</v>
      </c>
      <c r="T17">
        <v>72</v>
      </c>
      <c r="U17">
        <v>8</v>
      </c>
      <c r="V17" s="27" t="s">
        <v>162</v>
      </c>
      <c r="W17" s="27" t="s">
        <v>172</v>
      </c>
    </row>
    <row r="18" spans="1:23" x14ac:dyDescent="0.25">
      <c r="A18" s="36">
        <v>11017</v>
      </c>
      <c r="B18" s="36" t="s">
        <v>363</v>
      </c>
      <c r="C18" s="37">
        <v>23166</v>
      </c>
      <c r="D18" s="37">
        <v>97096</v>
      </c>
      <c r="E18" s="36">
        <v>4.1900000000000004</v>
      </c>
      <c r="F18" s="37">
        <v>7702</v>
      </c>
      <c r="G18" s="37">
        <v>6985</v>
      </c>
      <c r="H18" s="37">
        <v>9529</v>
      </c>
      <c r="I18" s="37">
        <v>8459</v>
      </c>
      <c r="J18" s="37">
        <v>7561</v>
      </c>
      <c r="K18" s="37">
        <v>7058</v>
      </c>
      <c r="L18" s="37">
        <v>7229</v>
      </c>
      <c r="M18" s="37">
        <v>8583</v>
      </c>
      <c r="N18" s="37">
        <v>8285</v>
      </c>
      <c r="O18" s="37">
        <v>8617</v>
      </c>
      <c r="P18" s="37">
        <v>9374</v>
      </c>
      <c r="Q18" s="37">
        <v>7714</v>
      </c>
      <c r="R18" s="29">
        <f t="shared" si="0"/>
        <v>0</v>
      </c>
      <c r="S18">
        <v>48</v>
      </c>
      <c r="T18">
        <v>73</v>
      </c>
      <c r="U18">
        <v>8</v>
      </c>
      <c r="V18" s="27" t="s">
        <v>162</v>
      </c>
      <c r="W18" s="27" t="s">
        <v>174</v>
      </c>
    </row>
    <row r="19" spans="1:23" x14ac:dyDescent="0.25">
      <c r="A19" s="36">
        <v>11018</v>
      </c>
      <c r="B19" s="36" t="s">
        <v>364</v>
      </c>
      <c r="C19" s="37">
        <v>50163</v>
      </c>
      <c r="D19" s="37">
        <v>210156</v>
      </c>
      <c r="E19" s="36">
        <v>4.1900000000000004</v>
      </c>
      <c r="F19" s="37">
        <v>16390</v>
      </c>
      <c r="G19" s="37">
        <v>15716</v>
      </c>
      <c r="H19" s="37">
        <v>17514</v>
      </c>
      <c r="I19" s="37">
        <v>20186</v>
      </c>
      <c r="J19" s="37">
        <v>16288</v>
      </c>
      <c r="K19" s="37">
        <v>17635</v>
      </c>
      <c r="L19" s="37">
        <v>14999</v>
      </c>
      <c r="M19" s="37">
        <v>17353</v>
      </c>
      <c r="N19" s="37">
        <v>19109</v>
      </c>
      <c r="O19" s="37">
        <v>18861</v>
      </c>
      <c r="P19" s="37">
        <v>19036</v>
      </c>
      <c r="Q19" s="37">
        <v>17071</v>
      </c>
      <c r="R19" s="29">
        <f t="shared" si="0"/>
        <v>0</v>
      </c>
      <c r="S19">
        <v>75</v>
      </c>
      <c r="T19">
        <v>74</v>
      </c>
      <c r="U19">
        <v>8</v>
      </c>
      <c r="V19" s="27" t="s">
        <v>162</v>
      </c>
      <c r="W19" s="27" t="s">
        <v>176</v>
      </c>
    </row>
    <row r="20" spans="1:23" x14ac:dyDescent="0.25">
      <c r="A20" s="36">
        <v>11019</v>
      </c>
      <c r="B20" s="36" t="s">
        <v>365</v>
      </c>
      <c r="C20" s="37">
        <v>14997</v>
      </c>
      <c r="D20" s="37">
        <v>83328</v>
      </c>
      <c r="E20" s="36">
        <v>5.56</v>
      </c>
      <c r="F20" s="37">
        <v>5850</v>
      </c>
      <c r="G20" s="37">
        <v>5959</v>
      </c>
      <c r="H20" s="37">
        <v>7206</v>
      </c>
      <c r="I20" s="37">
        <v>7659</v>
      </c>
      <c r="J20" s="37">
        <v>6149</v>
      </c>
      <c r="K20" s="37">
        <v>7205</v>
      </c>
      <c r="L20" s="37">
        <v>6113</v>
      </c>
      <c r="M20" s="37">
        <v>6689</v>
      </c>
      <c r="N20" s="37">
        <v>8150</v>
      </c>
      <c r="O20" s="37">
        <v>7600</v>
      </c>
      <c r="P20" s="37">
        <v>7430</v>
      </c>
      <c r="Q20" s="37">
        <v>7318</v>
      </c>
      <c r="R20" s="29">
        <f t="shared" si="0"/>
        <v>0</v>
      </c>
      <c r="S20">
        <v>17</v>
      </c>
      <c r="T20">
        <v>75</v>
      </c>
      <c r="U20">
        <v>8</v>
      </c>
      <c r="V20" s="27" t="s">
        <v>162</v>
      </c>
      <c r="W20" s="27" t="s">
        <v>178</v>
      </c>
    </row>
    <row r="21" spans="1:23" x14ac:dyDescent="0.25">
      <c r="A21" s="36">
        <v>11020</v>
      </c>
      <c r="B21" s="36" t="s">
        <v>366</v>
      </c>
      <c r="C21" s="37">
        <v>19305</v>
      </c>
      <c r="D21" s="37">
        <v>80591</v>
      </c>
      <c r="E21" s="36">
        <v>4.17</v>
      </c>
      <c r="F21" s="37">
        <v>6120</v>
      </c>
      <c r="G21" s="37">
        <v>7245</v>
      </c>
      <c r="H21" s="37">
        <v>7695</v>
      </c>
      <c r="I21" s="37">
        <v>6765</v>
      </c>
      <c r="J21" s="37">
        <v>5821</v>
      </c>
      <c r="K21" s="37">
        <v>6270</v>
      </c>
      <c r="L21" s="37">
        <v>5799</v>
      </c>
      <c r="M21" s="37">
        <v>6348</v>
      </c>
      <c r="N21" s="37">
        <v>8043</v>
      </c>
      <c r="O21" s="37">
        <v>7271</v>
      </c>
      <c r="P21" s="37">
        <v>7055</v>
      </c>
      <c r="Q21" s="37">
        <v>6159</v>
      </c>
      <c r="R21" s="29">
        <f t="shared" si="0"/>
        <v>0</v>
      </c>
      <c r="S21">
        <v>18</v>
      </c>
      <c r="T21">
        <v>76</v>
      </c>
      <c r="U21">
        <v>8</v>
      </c>
      <c r="V21" s="27" t="s">
        <v>162</v>
      </c>
      <c r="W21" s="27" t="s">
        <v>180</v>
      </c>
    </row>
    <row r="22" spans="1:23" x14ac:dyDescent="0.25">
      <c r="A22" s="36">
        <v>11021</v>
      </c>
      <c r="B22" s="36" t="s">
        <v>367</v>
      </c>
      <c r="C22" s="37">
        <v>20244</v>
      </c>
      <c r="D22" s="37">
        <v>82131</v>
      </c>
      <c r="E22" s="36">
        <v>4.0599999999999996</v>
      </c>
      <c r="F22" s="37">
        <v>6759</v>
      </c>
      <c r="G22" s="37">
        <v>6494</v>
      </c>
      <c r="H22" s="37">
        <v>6293</v>
      </c>
      <c r="I22" s="37">
        <v>6498</v>
      </c>
      <c r="J22" s="37">
        <v>6060</v>
      </c>
      <c r="K22" s="37">
        <v>6988</v>
      </c>
      <c r="L22" s="37">
        <v>6686</v>
      </c>
      <c r="M22" s="37">
        <v>7290</v>
      </c>
      <c r="N22" s="37">
        <v>6571</v>
      </c>
      <c r="O22" s="37">
        <v>8721</v>
      </c>
      <c r="P22" s="37">
        <v>8204</v>
      </c>
      <c r="Q22" s="37">
        <v>5567</v>
      </c>
      <c r="R22" s="29">
        <f t="shared" si="0"/>
        <v>0</v>
      </c>
      <c r="S22">
        <v>33</v>
      </c>
      <c r="T22">
        <v>77</v>
      </c>
      <c r="U22">
        <v>8</v>
      </c>
      <c r="V22" s="27" t="s">
        <v>162</v>
      </c>
      <c r="W22" s="27" t="s">
        <v>182</v>
      </c>
    </row>
    <row r="23" spans="1:23" x14ac:dyDescent="0.25">
      <c r="A23" s="36">
        <v>11022</v>
      </c>
      <c r="B23" s="36" t="s">
        <v>368</v>
      </c>
      <c r="C23" s="37">
        <v>27142</v>
      </c>
      <c r="D23" s="37">
        <v>95162</v>
      </c>
      <c r="E23" s="36">
        <v>3.51</v>
      </c>
      <c r="F23" s="37">
        <v>7620</v>
      </c>
      <c r="G23" s="37">
        <v>7029</v>
      </c>
      <c r="H23" s="37">
        <v>7924</v>
      </c>
      <c r="I23" s="37">
        <v>10295</v>
      </c>
      <c r="J23" s="37">
        <v>6981</v>
      </c>
      <c r="K23" s="37">
        <v>8449</v>
      </c>
      <c r="L23" s="37">
        <v>2448</v>
      </c>
      <c r="M23" s="37">
        <v>5740</v>
      </c>
      <c r="N23" s="37">
        <v>10629</v>
      </c>
      <c r="O23" s="37">
        <v>10729</v>
      </c>
      <c r="P23" s="37">
        <v>9232</v>
      </c>
      <c r="Q23" s="37">
        <v>8086</v>
      </c>
      <c r="R23" s="29">
        <f t="shared" si="0"/>
        <v>0</v>
      </c>
      <c r="S23">
        <v>57</v>
      </c>
      <c r="T23">
        <v>78</v>
      </c>
      <c r="U23">
        <v>8</v>
      </c>
      <c r="V23" s="27" t="s">
        <v>162</v>
      </c>
      <c r="W23" s="27" t="s">
        <v>184</v>
      </c>
    </row>
    <row r="24" spans="1:23" x14ac:dyDescent="0.25">
      <c r="A24" s="36">
        <v>11023</v>
      </c>
      <c r="B24" s="36" t="s">
        <v>369</v>
      </c>
      <c r="C24" s="37">
        <v>46965</v>
      </c>
      <c r="D24" s="37">
        <v>218138</v>
      </c>
      <c r="E24" s="36">
        <v>4.6399999999999997</v>
      </c>
      <c r="F24" s="37">
        <v>17204</v>
      </c>
      <c r="G24" s="37">
        <v>21662</v>
      </c>
      <c r="H24" s="37">
        <v>17764</v>
      </c>
      <c r="I24" s="37">
        <v>19259</v>
      </c>
      <c r="J24" s="37">
        <v>16550</v>
      </c>
      <c r="K24" s="37">
        <v>18650</v>
      </c>
      <c r="L24" s="37">
        <v>15494</v>
      </c>
      <c r="M24" s="37">
        <v>17966</v>
      </c>
      <c r="N24" s="37">
        <v>19756</v>
      </c>
      <c r="O24" s="37">
        <v>18465</v>
      </c>
      <c r="P24" s="37">
        <v>18582</v>
      </c>
      <c r="Q24" s="37">
        <v>16787</v>
      </c>
      <c r="R24" s="29">
        <f t="shared" si="0"/>
        <v>0</v>
      </c>
      <c r="S24">
        <v>76</v>
      </c>
      <c r="T24">
        <v>79</v>
      </c>
      <c r="U24">
        <v>8</v>
      </c>
      <c r="V24" s="27" t="s">
        <v>162</v>
      </c>
      <c r="W24" s="27" t="s">
        <v>186</v>
      </c>
    </row>
    <row r="25" spans="1:23" x14ac:dyDescent="0.25">
      <c r="A25" s="36">
        <v>11024</v>
      </c>
      <c r="B25" s="36" t="s">
        <v>370</v>
      </c>
      <c r="C25" s="37">
        <v>28530</v>
      </c>
      <c r="D25" s="37">
        <v>133603</v>
      </c>
      <c r="E25" s="36">
        <v>4.68</v>
      </c>
      <c r="F25" s="37">
        <v>12283</v>
      </c>
      <c r="G25" s="37">
        <v>10899</v>
      </c>
      <c r="H25" s="37">
        <v>10719</v>
      </c>
      <c r="I25" s="37">
        <v>11956</v>
      </c>
      <c r="J25" s="37">
        <v>10225</v>
      </c>
      <c r="K25" s="37">
        <v>11760</v>
      </c>
      <c r="L25" s="37">
        <v>10895</v>
      </c>
      <c r="M25" s="37">
        <v>10897</v>
      </c>
      <c r="N25" s="37">
        <v>11019</v>
      </c>
      <c r="O25" s="37">
        <v>12537</v>
      </c>
      <c r="P25" s="37">
        <v>11194</v>
      </c>
      <c r="Q25" s="37">
        <v>9219</v>
      </c>
      <c r="R25" s="29">
        <f t="shared" si="0"/>
        <v>0</v>
      </c>
      <c r="S25">
        <v>58</v>
      </c>
      <c r="T25">
        <v>80</v>
      </c>
      <c r="U25">
        <v>8</v>
      </c>
      <c r="V25" s="27" t="s">
        <v>162</v>
      </c>
      <c r="W25" s="27" t="s">
        <v>188</v>
      </c>
    </row>
    <row r="26" spans="1:23" x14ac:dyDescent="0.25">
      <c r="A26" s="36">
        <v>11025</v>
      </c>
      <c r="B26" s="36" t="s">
        <v>371</v>
      </c>
      <c r="C26" s="37">
        <v>48112</v>
      </c>
      <c r="D26" s="37">
        <v>199443</v>
      </c>
      <c r="E26" s="36">
        <v>4.1500000000000004</v>
      </c>
      <c r="F26" s="37">
        <v>15949</v>
      </c>
      <c r="G26" s="37">
        <v>15537</v>
      </c>
      <c r="H26" s="37">
        <v>19072</v>
      </c>
      <c r="I26" s="37">
        <v>16032</v>
      </c>
      <c r="J26" s="37">
        <v>13948</v>
      </c>
      <c r="K26" s="37">
        <v>16766</v>
      </c>
      <c r="L26" s="37">
        <v>15186</v>
      </c>
      <c r="M26" s="37">
        <v>16483</v>
      </c>
      <c r="N26" s="37">
        <v>19275</v>
      </c>
      <c r="O26" s="37">
        <v>15990</v>
      </c>
      <c r="P26" s="37">
        <v>18327</v>
      </c>
      <c r="Q26" s="37">
        <v>16878</v>
      </c>
      <c r="R26" s="29">
        <f t="shared" si="0"/>
        <v>0</v>
      </c>
      <c r="S26">
        <v>70</v>
      </c>
      <c r="T26">
        <v>81</v>
      </c>
      <c r="U26">
        <v>8</v>
      </c>
      <c r="V26" s="27" t="s">
        <v>162</v>
      </c>
      <c r="W26" s="27" t="s">
        <v>190</v>
      </c>
    </row>
    <row r="27" spans="1:23" x14ac:dyDescent="0.25">
      <c r="A27" s="36">
        <v>11026</v>
      </c>
      <c r="B27" s="36" t="s">
        <v>372</v>
      </c>
      <c r="C27" s="37">
        <v>13189</v>
      </c>
      <c r="D27" s="37">
        <v>67835</v>
      </c>
      <c r="E27" s="36">
        <v>5.14</v>
      </c>
      <c r="F27" s="37">
        <v>5143</v>
      </c>
      <c r="G27" s="37">
        <v>5327</v>
      </c>
      <c r="H27" s="37">
        <v>5416</v>
      </c>
      <c r="I27" s="37">
        <v>7414</v>
      </c>
      <c r="J27" s="37">
        <v>6164</v>
      </c>
      <c r="K27" s="37">
        <v>5483</v>
      </c>
      <c r="L27" s="37">
        <v>4976</v>
      </c>
      <c r="M27" s="37">
        <v>5736</v>
      </c>
      <c r="N27" s="37">
        <v>5331</v>
      </c>
      <c r="O27" s="37">
        <v>5341</v>
      </c>
      <c r="P27" s="37">
        <v>6001</v>
      </c>
      <c r="Q27" s="37">
        <v>5503</v>
      </c>
      <c r="R27" s="29">
        <f t="shared" si="0"/>
        <v>0</v>
      </c>
      <c r="S27">
        <v>10</v>
      </c>
      <c r="T27">
        <v>82</v>
      </c>
      <c r="U27">
        <v>8</v>
      </c>
      <c r="V27" s="27" t="s">
        <v>162</v>
      </c>
      <c r="W27" s="27" t="s">
        <v>192</v>
      </c>
    </row>
    <row r="28" spans="1:23" x14ac:dyDescent="0.25">
      <c r="A28" s="36">
        <v>11027</v>
      </c>
      <c r="B28" s="36" t="s">
        <v>373</v>
      </c>
      <c r="C28" s="37">
        <v>14997</v>
      </c>
      <c r="D28" s="37">
        <v>64767</v>
      </c>
      <c r="E28" s="36">
        <v>4.32</v>
      </c>
      <c r="F28" s="37">
        <v>5228</v>
      </c>
      <c r="G28" s="37">
        <v>5307</v>
      </c>
      <c r="H28" s="37">
        <v>5224</v>
      </c>
      <c r="I28" s="37">
        <v>4915</v>
      </c>
      <c r="J28" s="37">
        <v>4792</v>
      </c>
      <c r="K28" s="37">
        <v>5535</v>
      </c>
      <c r="L28" s="37">
        <v>5398</v>
      </c>
      <c r="M28" s="37">
        <v>5537</v>
      </c>
      <c r="N28" s="37">
        <v>5542</v>
      </c>
      <c r="O28" s="37">
        <v>5934</v>
      </c>
      <c r="P28" s="37">
        <v>5899</v>
      </c>
      <c r="Q28" s="37">
        <v>5456</v>
      </c>
      <c r="R28" s="29">
        <f t="shared" si="0"/>
        <v>0</v>
      </c>
      <c r="S28">
        <v>11</v>
      </c>
      <c r="T28">
        <v>83</v>
      </c>
      <c r="U28">
        <v>8</v>
      </c>
      <c r="V28" s="27" t="s">
        <v>162</v>
      </c>
      <c r="W28" s="27" t="s">
        <v>194</v>
      </c>
    </row>
    <row r="29" spans="1:23" x14ac:dyDescent="0.25">
      <c r="A29" s="36">
        <v>11028</v>
      </c>
      <c r="B29" s="36" t="s">
        <v>374</v>
      </c>
      <c r="C29" s="37">
        <v>13136</v>
      </c>
      <c r="D29" s="37">
        <v>54723</v>
      </c>
      <c r="E29" s="36">
        <v>4.17</v>
      </c>
      <c r="F29" s="37">
        <v>3951</v>
      </c>
      <c r="G29" s="37">
        <v>4090</v>
      </c>
      <c r="H29" s="37">
        <v>3581</v>
      </c>
      <c r="I29" s="37">
        <v>4933</v>
      </c>
      <c r="J29" s="37">
        <v>5694</v>
      </c>
      <c r="K29" s="37">
        <v>3953</v>
      </c>
      <c r="L29" s="37">
        <v>4712</v>
      </c>
      <c r="M29" s="37">
        <v>4858</v>
      </c>
      <c r="N29" s="37">
        <v>4869</v>
      </c>
      <c r="O29" s="37">
        <v>4473</v>
      </c>
      <c r="P29" s="37">
        <v>5126</v>
      </c>
      <c r="Q29" s="37">
        <v>4499</v>
      </c>
      <c r="R29" s="29">
        <f t="shared" si="0"/>
        <v>0</v>
      </c>
      <c r="S29">
        <v>12</v>
      </c>
      <c r="T29">
        <v>84</v>
      </c>
      <c r="U29">
        <v>8</v>
      </c>
      <c r="V29" s="27" t="s">
        <v>162</v>
      </c>
      <c r="W29" s="27" t="s">
        <v>196</v>
      </c>
    </row>
    <row r="30" spans="1:23" x14ac:dyDescent="0.25">
      <c r="A30" s="36">
        <v>11029</v>
      </c>
      <c r="B30" s="36" t="s">
        <v>375</v>
      </c>
      <c r="C30" s="37">
        <v>13698</v>
      </c>
      <c r="D30" s="37">
        <v>64788</v>
      </c>
      <c r="E30" s="36">
        <v>4.7300000000000004</v>
      </c>
      <c r="F30" s="37">
        <v>5117</v>
      </c>
      <c r="G30" s="37">
        <v>4662</v>
      </c>
      <c r="H30" s="37">
        <v>5046</v>
      </c>
      <c r="I30" s="37">
        <v>5972</v>
      </c>
      <c r="J30" s="37">
        <v>4809</v>
      </c>
      <c r="K30" s="37">
        <v>5433</v>
      </c>
      <c r="L30" s="37">
        <v>5058</v>
      </c>
      <c r="M30" s="37">
        <v>5675</v>
      </c>
      <c r="N30" s="37">
        <v>5658</v>
      </c>
      <c r="O30" s="37">
        <v>5549</v>
      </c>
      <c r="P30" s="37">
        <v>6207</v>
      </c>
      <c r="Q30" s="37">
        <v>5602</v>
      </c>
      <c r="R30" s="29">
        <f t="shared" si="0"/>
        <v>0</v>
      </c>
      <c r="S30">
        <v>13</v>
      </c>
      <c r="T30">
        <v>85</v>
      </c>
      <c r="U30">
        <v>8</v>
      </c>
      <c r="V30" s="27" t="s">
        <v>162</v>
      </c>
      <c r="W30" s="27" t="s">
        <v>198</v>
      </c>
    </row>
    <row r="31" spans="1:23" x14ac:dyDescent="0.25">
      <c r="A31" s="36">
        <v>11030</v>
      </c>
      <c r="B31" s="36" t="s">
        <v>376</v>
      </c>
      <c r="C31" s="37">
        <v>15478</v>
      </c>
      <c r="D31" s="37">
        <v>65089</v>
      </c>
      <c r="E31" s="36">
        <v>4.21</v>
      </c>
      <c r="F31" s="37">
        <v>5014</v>
      </c>
      <c r="G31" s="37">
        <v>4962</v>
      </c>
      <c r="H31" s="37">
        <v>5781</v>
      </c>
      <c r="I31" s="37">
        <v>5713</v>
      </c>
      <c r="J31" s="37">
        <v>4878</v>
      </c>
      <c r="K31" s="37">
        <v>5229</v>
      </c>
      <c r="L31" s="37">
        <v>4725</v>
      </c>
      <c r="M31" s="37">
        <v>5180</v>
      </c>
      <c r="N31" s="37">
        <v>4824</v>
      </c>
      <c r="O31" s="37">
        <v>5966</v>
      </c>
      <c r="P31" s="37">
        <v>6876</v>
      </c>
      <c r="Q31" s="37">
        <v>5941</v>
      </c>
      <c r="R31" s="29">
        <f t="shared" si="0"/>
        <v>0</v>
      </c>
      <c r="S31">
        <v>26</v>
      </c>
      <c r="T31">
        <v>22</v>
      </c>
      <c r="U31">
        <v>8</v>
      </c>
      <c r="V31" s="27" t="s">
        <v>58</v>
      </c>
      <c r="W31" s="27" t="s">
        <v>62</v>
      </c>
    </row>
    <row r="32" spans="1:23" x14ac:dyDescent="0.25">
      <c r="A32" s="36">
        <v>11031</v>
      </c>
      <c r="B32" s="36" t="s">
        <v>377</v>
      </c>
      <c r="C32" s="37">
        <v>37223</v>
      </c>
      <c r="D32" s="37">
        <v>148148</v>
      </c>
      <c r="E32" s="36">
        <v>3.98</v>
      </c>
      <c r="F32" s="37">
        <v>11597</v>
      </c>
      <c r="G32" s="37">
        <v>13505</v>
      </c>
      <c r="H32" s="37">
        <v>11346</v>
      </c>
      <c r="I32" s="37">
        <v>11765</v>
      </c>
      <c r="J32" s="37">
        <v>10858</v>
      </c>
      <c r="K32" s="37">
        <v>12486</v>
      </c>
      <c r="L32" s="37">
        <v>12265</v>
      </c>
      <c r="M32" s="37">
        <v>14987</v>
      </c>
      <c r="N32" s="37">
        <v>13544</v>
      </c>
      <c r="O32" s="37">
        <v>12047</v>
      </c>
      <c r="P32" s="37">
        <v>12514</v>
      </c>
      <c r="Q32" s="37">
        <v>11234</v>
      </c>
      <c r="R32" s="29">
        <f t="shared" si="0"/>
        <v>0</v>
      </c>
      <c r="S32">
        <v>59</v>
      </c>
      <c r="T32">
        <v>23</v>
      </c>
      <c r="U32">
        <v>8</v>
      </c>
      <c r="V32" s="27" t="s">
        <v>58</v>
      </c>
      <c r="W32" s="27" t="s">
        <v>64</v>
      </c>
    </row>
    <row r="33" spans="1:23" x14ac:dyDescent="0.25">
      <c r="A33" s="36">
        <v>11032</v>
      </c>
      <c r="B33" s="36" t="s">
        <v>378</v>
      </c>
      <c r="C33" s="37">
        <v>23890</v>
      </c>
      <c r="D33" s="37">
        <v>93319</v>
      </c>
      <c r="E33" s="36">
        <v>3.91</v>
      </c>
      <c r="F33" s="37">
        <v>7971</v>
      </c>
      <c r="G33" s="37">
        <v>7834</v>
      </c>
      <c r="H33" s="37">
        <v>7290</v>
      </c>
      <c r="I33" s="37">
        <v>7869</v>
      </c>
      <c r="J33" s="37">
        <v>6503</v>
      </c>
      <c r="K33" s="37">
        <v>8116</v>
      </c>
      <c r="L33" s="37">
        <v>8573</v>
      </c>
      <c r="M33" s="37">
        <v>8218</v>
      </c>
      <c r="N33" s="37">
        <v>7723</v>
      </c>
      <c r="O33" s="37">
        <v>7944</v>
      </c>
      <c r="P33" s="37">
        <v>8023</v>
      </c>
      <c r="Q33" s="37">
        <v>7255</v>
      </c>
      <c r="R33" s="29">
        <f t="shared" si="0"/>
        <v>0</v>
      </c>
      <c r="S33">
        <v>49</v>
      </c>
      <c r="T33">
        <v>24</v>
      </c>
      <c r="U33">
        <v>8</v>
      </c>
      <c r="V33" s="27" t="s">
        <v>58</v>
      </c>
      <c r="W33" s="27" t="s">
        <v>66</v>
      </c>
    </row>
    <row r="34" spans="1:23" x14ac:dyDescent="0.25">
      <c r="A34" s="36">
        <v>11033</v>
      </c>
      <c r="B34" s="36" t="s">
        <v>379</v>
      </c>
      <c r="C34" s="37">
        <v>8987</v>
      </c>
      <c r="D34" s="37">
        <v>40413</v>
      </c>
      <c r="E34" s="36">
        <v>4.5</v>
      </c>
      <c r="F34" s="37">
        <v>2925</v>
      </c>
      <c r="G34" s="37">
        <v>2397</v>
      </c>
      <c r="H34" s="37">
        <v>2768</v>
      </c>
      <c r="I34" s="37">
        <v>3789</v>
      </c>
      <c r="J34" s="37">
        <v>3669</v>
      </c>
      <c r="K34" s="37">
        <v>3904</v>
      </c>
      <c r="L34" s="37">
        <v>2803</v>
      </c>
      <c r="M34" s="37">
        <v>3305</v>
      </c>
      <c r="N34" s="37">
        <v>3162</v>
      </c>
      <c r="O34" s="37">
        <v>3842</v>
      </c>
      <c r="P34" s="37">
        <v>3966</v>
      </c>
      <c r="Q34" s="37">
        <v>3883</v>
      </c>
      <c r="R34" s="29">
        <f t="shared" si="0"/>
        <v>0</v>
      </c>
      <c r="S34">
        <v>5</v>
      </c>
      <c r="T34">
        <v>25</v>
      </c>
      <c r="U34">
        <v>8</v>
      </c>
      <c r="V34" s="27" t="s">
        <v>58</v>
      </c>
      <c r="W34" s="27" t="s">
        <v>68</v>
      </c>
    </row>
    <row r="35" spans="1:23" x14ac:dyDescent="0.25">
      <c r="A35" s="36">
        <v>11034</v>
      </c>
      <c r="B35" s="36" t="s">
        <v>380</v>
      </c>
      <c r="C35" s="37">
        <v>17374</v>
      </c>
      <c r="D35" s="37">
        <v>66982</v>
      </c>
      <c r="E35" s="36">
        <v>3.86</v>
      </c>
      <c r="F35" s="37">
        <v>5180</v>
      </c>
      <c r="G35" s="37">
        <v>4590</v>
      </c>
      <c r="H35" s="37">
        <v>4784</v>
      </c>
      <c r="I35" s="37">
        <v>5712</v>
      </c>
      <c r="J35" s="37">
        <v>5086</v>
      </c>
      <c r="K35" s="37">
        <v>6972</v>
      </c>
      <c r="L35" s="37">
        <v>4962</v>
      </c>
      <c r="M35" s="37">
        <v>6121</v>
      </c>
      <c r="N35" s="37">
        <v>5853</v>
      </c>
      <c r="O35" s="37">
        <v>5910</v>
      </c>
      <c r="P35" s="37">
        <v>6202</v>
      </c>
      <c r="Q35" s="37">
        <v>5610</v>
      </c>
      <c r="R35" s="29">
        <f t="shared" si="0"/>
        <v>0</v>
      </c>
      <c r="S35">
        <v>19</v>
      </c>
      <c r="T35">
        <v>26</v>
      </c>
      <c r="U35">
        <v>8</v>
      </c>
      <c r="V35" s="27" t="s">
        <v>58</v>
      </c>
      <c r="W35" s="27" t="s">
        <v>70</v>
      </c>
    </row>
    <row r="36" spans="1:23" x14ac:dyDescent="0.25">
      <c r="A36" s="36">
        <v>11035</v>
      </c>
      <c r="B36" s="36" t="s">
        <v>381</v>
      </c>
      <c r="C36" s="37">
        <v>22490</v>
      </c>
      <c r="D36" s="37">
        <v>89351</v>
      </c>
      <c r="E36" s="36">
        <v>3.97</v>
      </c>
      <c r="F36" s="37">
        <v>7299</v>
      </c>
      <c r="G36" s="37">
        <v>6732</v>
      </c>
      <c r="H36" s="37">
        <v>6898</v>
      </c>
      <c r="I36" s="37">
        <v>7201</v>
      </c>
      <c r="J36" s="37">
        <v>6711</v>
      </c>
      <c r="K36" s="37">
        <v>8307</v>
      </c>
      <c r="L36" s="37">
        <v>7045</v>
      </c>
      <c r="M36" s="37">
        <v>7868</v>
      </c>
      <c r="N36" s="37">
        <v>8387</v>
      </c>
      <c r="O36" s="37">
        <v>8196</v>
      </c>
      <c r="P36" s="37">
        <v>7569</v>
      </c>
      <c r="Q36" s="37">
        <v>7139</v>
      </c>
      <c r="R36" s="29">
        <f t="shared" si="0"/>
        <v>0</v>
      </c>
      <c r="S36">
        <v>27</v>
      </c>
      <c r="T36">
        <v>27</v>
      </c>
      <c r="U36">
        <v>8</v>
      </c>
      <c r="V36" s="27" t="s">
        <v>58</v>
      </c>
      <c r="W36" s="27" t="s">
        <v>72</v>
      </c>
    </row>
    <row r="37" spans="1:23" x14ac:dyDescent="0.25">
      <c r="A37" s="36">
        <v>11036</v>
      </c>
      <c r="B37" s="36" t="s">
        <v>382</v>
      </c>
      <c r="C37" s="37">
        <v>56083</v>
      </c>
      <c r="D37" s="37">
        <v>226727</v>
      </c>
      <c r="E37" s="36">
        <v>4.04</v>
      </c>
      <c r="F37" s="37">
        <v>17599</v>
      </c>
      <c r="G37" s="37">
        <v>17999</v>
      </c>
      <c r="H37" s="37">
        <v>17332</v>
      </c>
      <c r="I37" s="37">
        <v>18694</v>
      </c>
      <c r="J37" s="37">
        <v>16888</v>
      </c>
      <c r="K37" s="37">
        <v>20379</v>
      </c>
      <c r="L37" s="37">
        <v>18176</v>
      </c>
      <c r="M37" s="37">
        <v>19641</v>
      </c>
      <c r="N37" s="37">
        <v>20905</v>
      </c>
      <c r="O37" s="37">
        <v>21391</v>
      </c>
      <c r="P37" s="37">
        <v>18526</v>
      </c>
      <c r="Q37" s="37">
        <v>19197</v>
      </c>
      <c r="R37" s="29">
        <f t="shared" si="0"/>
        <v>0</v>
      </c>
      <c r="S37">
        <v>71</v>
      </c>
      <c r="T37">
        <v>28</v>
      </c>
      <c r="U37">
        <v>8</v>
      </c>
      <c r="V37" s="27" t="s">
        <v>58</v>
      </c>
      <c r="W37" s="27" t="s">
        <v>74</v>
      </c>
    </row>
    <row r="38" spans="1:23" x14ac:dyDescent="0.25">
      <c r="A38" s="36">
        <v>11037</v>
      </c>
      <c r="B38" s="36" t="s">
        <v>383</v>
      </c>
      <c r="C38" s="37">
        <v>20426</v>
      </c>
      <c r="D38" s="37">
        <v>97067</v>
      </c>
      <c r="E38" s="36">
        <v>4.75</v>
      </c>
      <c r="F38" s="37">
        <v>7420</v>
      </c>
      <c r="G38" s="37">
        <v>7288</v>
      </c>
      <c r="H38" s="37">
        <v>6950</v>
      </c>
      <c r="I38" s="37">
        <v>7572</v>
      </c>
      <c r="J38" s="37">
        <v>7039</v>
      </c>
      <c r="K38" s="37">
        <v>8251</v>
      </c>
      <c r="L38" s="37">
        <v>7802</v>
      </c>
      <c r="M38" s="37">
        <v>7643</v>
      </c>
      <c r="N38" s="37">
        <v>9940</v>
      </c>
      <c r="O38" s="37">
        <v>9198</v>
      </c>
      <c r="P38" s="37">
        <v>9306</v>
      </c>
      <c r="Q38" s="37">
        <v>8658</v>
      </c>
      <c r="R38" s="29">
        <f t="shared" si="0"/>
        <v>0</v>
      </c>
      <c r="S38">
        <v>34</v>
      </c>
      <c r="T38">
        <v>29</v>
      </c>
      <c r="U38">
        <v>8</v>
      </c>
      <c r="V38" s="27" t="s">
        <v>58</v>
      </c>
      <c r="W38" s="27" t="s">
        <v>76</v>
      </c>
    </row>
    <row r="39" spans="1:23" x14ac:dyDescent="0.25">
      <c r="A39" s="36">
        <v>11038</v>
      </c>
      <c r="B39" s="36" t="s">
        <v>384</v>
      </c>
      <c r="C39" s="37">
        <v>15132</v>
      </c>
      <c r="D39" s="37">
        <v>68187</v>
      </c>
      <c r="E39" s="36">
        <v>4.51</v>
      </c>
      <c r="F39" s="37">
        <v>5486</v>
      </c>
      <c r="G39" s="37">
        <v>5980</v>
      </c>
      <c r="H39" s="37">
        <v>5275</v>
      </c>
      <c r="I39" s="37">
        <v>5916</v>
      </c>
      <c r="J39" s="37">
        <v>4968</v>
      </c>
      <c r="K39" s="37">
        <v>5381</v>
      </c>
      <c r="L39" s="37">
        <v>5031</v>
      </c>
      <c r="M39" s="37">
        <v>6129</v>
      </c>
      <c r="N39" s="37">
        <v>6720</v>
      </c>
      <c r="O39" s="37">
        <v>5500</v>
      </c>
      <c r="P39" s="37">
        <v>6277</v>
      </c>
      <c r="Q39" s="37">
        <v>5524</v>
      </c>
      <c r="R39" s="29">
        <f t="shared" si="0"/>
        <v>0</v>
      </c>
      <c r="S39">
        <v>35</v>
      </c>
      <c r="T39">
        <v>30</v>
      </c>
      <c r="U39">
        <v>8</v>
      </c>
      <c r="V39" s="27" t="s">
        <v>58</v>
      </c>
      <c r="W39" s="27" t="s">
        <v>78</v>
      </c>
    </row>
    <row r="40" spans="1:23" x14ac:dyDescent="0.25">
      <c r="A40" s="36">
        <v>11039</v>
      </c>
      <c r="B40" s="36" t="s">
        <v>385</v>
      </c>
      <c r="C40" s="37">
        <v>25744</v>
      </c>
      <c r="D40" s="37">
        <v>120901</v>
      </c>
      <c r="E40" s="36">
        <v>4.7</v>
      </c>
      <c r="F40" s="37">
        <v>8966</v>
      </c>
      <c r="G40" s="37">
        <v>9975</v>
      </c>
      <c r="H40" s="37">
        <v>8852</v>
      </c>
      <c r="I40" s="37">
        <v>10444</v>
      </c>
      <c r="J40" s="37">
        <v>11353</v>
      </c>
      <c r="K40" s="37">
        <v>11226</v>
      </c>
      <c r="L40" s="37">
        <v>9238</v>
      </c>
      <c r="M40" s="37">
        <v>9327</v>
      </c>
      <c r="N40" s="37">
        <v>9855</v>
      </c>
      <c r="O40" s="37">
        <v>11378</v>
      </c>
      <c r="P40" s="37">
        <v>11048</v>
      </c>
      <c r="Q40" s="37">
        <v>9239</v>
      </c>
      <c r="R40" s="29">
        <f t="shared" si="0"/>
        <v>0</v>
      </c>
      <c r="S40">
        <v>50</v>
      </c>
      <c r="T40">
        <v>31</v>
      </c>
      <c r="U40">
        <v>8</v>
      </c>
      <c r="V40" s="27" t="s">
        <v>58</v>
      </c>
      <c r="W40" s="27" t="s">
        <v>80</v>
      </c>
    </row>
    <row r="41" spans="1:23" x14ac:dyDescent="0.25">
      <c r="A41" s="36">
        <v>11040</v>
      </c>
      <c r="B41" s="36" t="s">
        <v>386</v>
      </c>
      <c r="C41" s="37">
        <v>63944</v>
      </c>
      <c r="D41" s="37">
        <v>246032</v>
      </c>
      <c r="E41" s="36">
        <v>3.85</v>
      </c>
      <c r="F41" s="37">
        <v>19581</v>
      </c>
      <c r="G41" s="37">
        <v>21283</v>
      </c>
      <c r="H41" s="37">
        <v>19250</v>
      </c>
      <c r="I41" s="37">
        <v>20330</v>
      </c>
      <c r="J41" s="37">
        <v>18102</v>
      </c>
      <c r="K41" s="37">
        <v>21286</v>
      </c>
      <c r="L41" s="37">
        <v>20533</v>
      </c>
      <c r="M41" s="37">
        <v>22659</v>
      </c>
      <c r="N41" s="37">
        <v>21952</v>
      </c>
      <c r="O41" s="37">
        <v>19775</v>
      </c>
      <c r="P41" s="37">
        <v>21756</v>
      </c>
      <c r="Q41" s="37">
        <v>19525</v>
      </c>
      <c r="R41" s="29">
        <f t="shared" si="0"/>
        <v>0</v>
      </c>
      <c r="S41">
        <v>79</v>
      </c>
      <c r="T41">
        <v>13</v>
      </c>
      <c r="U41">
        <v>8</v>
      </c>
      <c r="V41" s="27" t="s">
        <v>41</v>
      </c>
      <c r="W41" s="27" t="s">
        <v>42</v>
      </c>
    </row>
    <row r="42" spans="1:23" x14ac:dyDescent="0.25">
      <c r="A42" s="36">
        <v>11041</v>
      </c>
      <c r="B42" s="36" t="s">
        <v>387</v>
      </c>
      <c r="C42" s="37">
        <v>27472</v>
      </c>
      <c r="D42" s="37">
        <v>115129</v>
      </c>
      <c r="E42" s="36">
        <v>4.1900000000000004</v>
      </c>
      <c r="F42" s="37">
        <v>8016</v>
      </c>
      <c r="G42" s="37">
        <v>9678</v>
      </c>
      <c r="H42" s="37">
        <v>9159</v>
      </c>
      <c r="I42" s="37">
        <v>9169</v>
      </c>
      <c r="J42" s="37">
        <v>8923</v>
      </c>
      <c r="K42" s="37">
        <v>11194</v>
      </c>
      <c r="L42" s="37">
        <v>8255</v>
      </c>
      <c r="M42" s="37">
        <v>10451</v>
      </c>
      <c r="N42" s="37">
        <v>10960</v>
      </c>
      <c r="O42" s="37">
        <v>9601</v>
      </c>
      <c r="P42" s="37">
        <v>10829</v>
      </c>
      <c r="Q42" s="37">
        <v>9004</v>
      </c>
      <c r="R42" s="29">
        <f t="shared" si="0"/>
        <v>0</v>
      </c>
      <c r="S42">
        <v>51</v>
      </c>
      <c r="T42">
        <v>14</v>
      </c>
      <c r="U42">
        <v>8</v>
      </c>
      <c r="V42" s="27" t="s">
        <v>41</v>
      </c>
      <c r="W42" s="27" t="s">
        <v>44</v>
      </c>
    </row>
    <row r="43" spans="1:23" x14ac:dyDescent="0.25">
      <c r="A43" s="36">
        <v>11042</v>
      </c>
      <c r="B43" s="36" t="s">
        <v>388</v>
      </c>
      <c r="C43" s="37">
        <v>42922</v>
      </c>
      <c r="D43" s="37">
        <v>159899</v>
      </c>
      <c r="E43" s="36">
        <v>3.73</v>
      </c>
      <c r="F43" s="37">
        <v>12795</v>
      </c>
      <c r="G43" s="37">
        <v>15108</v>
      </c>
      <c r="H43" s="37">
        <v>13150</v>
      </c>
      <c r="I43" s="37">
        <v>13685</v>
      </c>
      <c r="J43" s="37">
        <v>11362</v>
      </c>
      <c r="K43" s="37">
        <v>13562</v>
      </c>
      <c r="L43" s="37">
        <v>12295</v>
      </c>
      <c r="M43" s="37">
        <v>13974</v>
      </c>
      <c r="N43" s="37">
        <v>13766</v>
      </c>
      <c r="O43" s="37">
        <v>13849</v>
      </c>
      <c r="P43" s="37">
        <v>13629</v>
      </c>
      <c r="Q43" s="37">
        <v>12724</v>
      </c>
      <c r="R43" s="29">
        <f t="shared" si="0"/>
        <v>0</v>
      </c>
      <c r="S43">
        <v>72</v>
      </c>
      <c r="T43">
        <v>54</v>
      </c>
      <c r="U43">
        <v>8</v>
      </c>
      <c r="V43" s="27" t="s">
        <v>129</v>
      </c>
      <c r="W43" s="27" t="s">
        <v>132</v>
      </c>
    </row>
    <row r="44" spans="1:23" x14ac:dyDescent="0.25">
      <c r="A44" s="36">
        <v>11043</v>
      </c>
      <c r="B44" s="36" t="s">
        <v>389</v>
      </c>
      <c r="C44" s="37">
        <v>31202</v>
      </c>
      <c r="D44" s="37">
        <v>125142</v>
      </c>
      <c r="E44" s="36">
        <v>4.01</v>
      </c>
      <c r="F44" s="37">
        <v>9602</v>
      </c>
      <c r="G44" s="37">
        <v>10168</v>
      </c>
      <c r="H44" s="37">
        <v>9980</v>
      </c>
      <c r="I44" s="37">
        <v>10798</v>
      </c>
      <c r="J44" s="37">
        <v>9942</v>
      </c>
      <c r="K44" s="37">
        <v>11350</v>
      </c>
      <c r="L44" s="37">
        <v>9915</v>
      </c>
      <c r="M44" s="37">
        <v>11066</v>
      </c>
      <c r="N44" s="37">
        <v>11581</v>
      </c>
      <c r="O44" s="37">
        <v>10694</v>
      </c>
      <c r="P44" s="37">
        <v>10743</v>
      </c>
      <c r="Q44" s="37">
        <v>9303</v>
      </c>
      <c r="R44" s="29">
        <f t="shared" si="0"/>
        <v>0</v>
      </c>
      <c r="S44">
        <v>63</v>
      </c>
      <c r="T44">
        <v>15</v>
      </c>
      <c r="U44">
        <v>8</v>
      </c>
      <c r="V44" s="27" t="s">
        <v>41</v>
      </c>
      <c r="W44" s="27" t="s">
        <v>46</v>
      </c>
    </row>
    <row r="45" spans="1:23" x14ac:dyDescent="0.25">
      <c r="A45" s="36">
        <v>11044</v>
      </c>
      <c r="B45" s="36" t="s">
        <v>390</v>
      </c>
      <c r="C45" s="37">
        <v>16778</v>
      </c>
      <c r="D45" s="37">
        <v>75539</v>
      </c>
      <c r="E45" s="36">
        <v>4.5</v>
      </c>
      <c r="F45" s="37">
        <v>5404</v>
      </c>
      <c r="G45" s="37">
        <v>5854</v>
      </c>
      <c r="H45" s="37">
        <v>4858</v>
      </c>
      <c r="I45" s="37">
        <v>6276</v>
      </c>
      <c r="J45" s="37">
        <v>6548</v>
      </c>
      <c r="K45" s="37">
        <v>6377</v>
      </c>
      <c r="L45" s="37">
        <v>5408</v>
      </c>
      <c r="M45" s="37">
        <v>6477</v>
      </c>
      <c r="N45" s="37">
        <v>7204</v>
      </c>
      <c r="O45" s="37">
        <v>8361</v>
      </c>
      <c r="P45" s="37">
        <v>6825</v>
      </c>
      <c r="Q45" s="37">
        <v>5947</v>
      </c>
      <c r="R45" s="29">
        <f t="shared" si="0"/>
        <v>0</v>
      </c>
      <c r="S45">
        <v>14</v>
      </c>
      <c r="T45">
        <v>55</v>
      </c>
      <c r="U45">
        <v>8</v>
      </c>
      <c r="V45" s="27" t="s">
        <v>129</v>
      </c>
      <c r="W45" s="27" t="s">
        <v>134</v>
      </c>
    </row>
    <row r="46" spans="1:23" x14ac:dyDescent="0.25">
      <c r="A46" s="36">
        <v>11045</v>
      </c>
      <c r="B46" s="36" t="s">
        <v>391</v>
      </c>
      <c r="C46" s="37">
        <v>16366</v>
      </c>
      <c r="D46" s="37">
        <v>72330</v>
      </c>
      <c r="E46" s="36">
        <v>4.42</v>
      </c>
      <c r="F46" s="37">
        <v>7161</v>
      </c>
      <c r="G46" s="37">
        <v>6275</v>
      </c>
      <c r="H46" s="37">
        <v>6877</v>
      </c>
      <c r="I46" s="37">
        <v>7067</v>
      </c>
      <c r="J46" s="37">
        <v>7361</v>
      </c>
      <c r="K46" s="37">
        <v>6235</v>
      </c>
      <c r="L46" s="37">
        <v>6752</v>
      </c>
      <c r="M46" s="37">
        <v>6037</v>
      </c>
      <c r="N46" s="37">
        <v>6181</v>
      </c>
      <c r="O46" s="37">
        <v>6316</v>
      </c>
      <c r="P46" s="36">
        <v>0</v>
      </c>
      <c r="Q46" s="37">
        <v>6068</v>
      </c>
      <c r="R46" s="29">
        <f t="shared" si="0"/>
        <v>0</v>
      </c>
      <c r="S46">
        <v>20</v>
      </c>
      <c r="T46">
        <v>56</v>
      </c>
      <c r="U46">
        <v>8</v>
      </c>
      <c r="V46" s="27" t="s">
        <v>129</v>
      </c>
      <c r="W46" s="27" t="s">
        <v>136</v>
      </c>
    </row>
    <row r="47" spans="1:23" x14ac:dyDescent="0.25">
      <c r="A47" s="36">
        <v>11046</v>
      </c>
      <c r="B47" s="36" t="s">
        <v>392</v>
      </c>
      <c r="C47" s="37">
        <v>31824</v>
      </c>
      <c r="D47" s="37">
        <v>127411</v>
      </c>
      <c r="E47" s="36">
        <v>4</v>
      </c>
      <c r="F47" s="37">
        <v>10799</v>
      </c>
      <c r="G47" s="37">
        <v>10781</v>
      </c>
      <c r="H47" s="37">
        <v>10620</v>
      </c>
      <c r="I47" s="37">
        <v>10906</v>
      </c>
      <c r="J47" s="37">
        <v>9781</v>
      </c>
      <c r="K47" s="37">
        <v>10416</v>
      </c>
      <c r="L47" s="37">
        <v>9915</v>
      </c>
      <c r="M47" s="37">
        <v>10914</v>
      </c>
      <c r="N47" s="37">
        <v>10504</v>
      </c>
      <c r="O47" s="37">
        <v>10447</v>
      </c>
      <c r="P47" s="37">
        <v>11828</v>
      </c>
      <c r="Q47" s="37">
        <v>10500</v>
      </c>
      <c r="R47" s="29">
        <f t="shared" si="0"/>
        <v>0</v>
      </c>
      <c r="S47">
        <v>73</v>
      </c>
      <c r="T47">
        <v>16</v>
      </c>
      <c r="U47">
        <v>8</v>
      </c>
      <c r="V47" s="27" t="s">
        <v>41</v>
      </c>
      <c r="W47" s="27" t="s">
        <v>48</v>
      </c>
    </row>
    <row r="48" spans="1:23" x14ac:dyDescent="0.25">
      <c r="A48" s="36">
        <v>11047</v>
      </c>
      <c r="B48" s="36" t="s">
        <v>393</v>
      </c>
      <c r="C48" s="37">
        <v>30158</v>
      </c>
      <c r="D48" s="37">
        <v>109805</v>
      </c>
      <c r="E48" s="36">
        <v>3.64</v>
      </c>
      <c r="F48" s="37">
        <v>8726</v>
      </c>
      <c r="G48" s="37">
        <v>8818</v>
      </c>
      <c r="H48" s="37">
        <v>8255</v>
      </c>
      <c r="I48" s="37">
        <v>10165</v>
      </c>
      <c r="J48" s="37">
        <v>9775</v>
      </c>
      <c r="K48" s="37">
        <v>9821</v>
      </c>
      <c r="L48" s="37">
        <v>7886</v>
      </c>
      <c r="M48" s="37">
        <v>8724</v>
      </c>
      <c r="N48" s="37">
        <v>9210</v>
      </c>
      <c r="O48" s="37">
        <v>9357</v>
      </c>
      <c r="P48" s="37">
        <v>10400</v>
      </c>
      <c r="Q48" s="37">
        <v>8938</v>
      </c>
      <c r="R48" s="29">
        <f t="shared" si="0"/>
        <v>0</v>
      </c>
      <c r="S48">
        <v>36</v>
      </c>
      <c r="T48">
        <v>17</v>
      </c>
      <c r="U48">
        <v>8</v>
      </c>
      <c r="V48" s="27" t="s">
        <v>41</v>
      </c>
      <c r="W48" s="27" t="s">
        <v>50</v>
      </c>
    </row>
    <row r="49" spans="1:23" x14ac:dyDescent="0.25">
      <c r="A49" s="36">
        <v>11048</v>
      </c>
      <c r="B49" s="36" t="s">
        <v>394</v>
      </c>
      <c r="C49" s="37">
        <v>21875</v>
      </c>
      <c r="D49" s="37">
        <v>83788</v>
      </c>
      <c r="E49" s="36">
        <v>3.83</v>
      </c>
      <c r="F49" s="37">
        <v>7086</v>
      </c>
      <c r="G49" s="37">
        <v>6527</v>
      </c>
      <c r="H49" s="37">
        <v>6193</v>
      </c>
      <c r="I49" s="37">
        <v>7412</v>
      </c>
      <c r="J49" s="37">
        <v>6635</v>
      </c>
      <c r="K49" s="37">
        <v>7441</v>
      </c>
      <c r="L49" s="37">
        <v>6938</v>
      </c>
      <c r="M49" s="37">
        <v>7818</v>
      </c>
      <c r="N49" s="37">
        <v>7830</v>
      </c>
      <c r="O49" s="37">
        <v>7591</v>
      </c>
      <c r="P49" s="37">
        <v>7856</v>
      </c>
      <c r="Q49" s="37">
        <v>4461</v>
      </c>
      <c r="R49" s="29">
        <f t="shared" si="0"/>
        <v>0</v>
      </c>
      <c r="S49">
        <v>52</v>
      </c>
      <c r="T49">
        <v>18</v>
      </c>
      <c r="U49">
        <v>8</v>
      </c>
      <c r="V49" s="27" t="s">
        <v>41</v>
      </c>
      <c r="W49" s="27" t="s">
        <v>52</v>
      </c>
    </row>
    <row r="50" spans="1:23" x14ac:dyDescent="0.25">
      <c r="A50" s="36">
        <v>11049</v>
      </c>
      <c r="B50" s="36" t="s">
        <v>395</v>
      </c>
      <c r="C50" s="37">
        <v>22639</v>
      </c>
      <c r="D50" s="37">
        <v>90980</v>
      </c>
      <c r="E50" s="36">
        <v>4.0199999999999996</v>
      </c>
      <c r="F50" s="37">
        <v>6899</v>
      </c>
      <c r="G50" s="37">
        <v>7091</v>
      </c>
      <c r="H50" s="37">
        <v>6307</v>
      </c>
      <c r="I50" s="37">
        <v>7005</v>
      </c>
      <c r="J50" s="37">
        <v>6734</v>
      </c>
      <c r="K50" s="37">
        <v>8926</v>
      </c>
      <c r="L50" s="37">
        <v>7156</v>
      </c>
      <c r="M50" s="37">
        <v>8085</v>
      </c>
      <c r="N50" s="37">
        <v>7668</v>
      </c>
      <c r="O50" s="37">
        <v>8545</v>
      </c>
      <c r="P50" s="37">
        <v>8734</v>
      </c>
      <c r="Q50" s="37">
        <v>7830</v>
      </c>
      <c r="R50" s="29">
        <f t="shared" si="0"/>
        <v>0</v>
      </c>
      <c r="S50">
        <v>37</v>
      </c>
      <c r="T50">
        <v>19</v>
      </c>
      <c r="U50">
        <v>8</v>
      </c>
      <c r="V50" s="27" t="s">
        <v>41</v>
      </c>
      <c r="W50" s="27" t="s">
        <v>54</v>
      </c>
    </row>
    <row r="51" spans="1:23" x14ac:dyDescent="0.25">
      <c r="A51" s="36">
        <v>11050</v>
      </c>
      <c r="B51" s="36" t="s">
        <v>396</v>
      </c>
      <c r="C51" s="37">
        <v>9318</v>
      </c>
      <c r="D51" s="37">
        <v>37554</v>
      </c>
      <c r="E51" s="36">
        <v>4.03</v>
      </c>
      <c r="F51" s="37">
        <v>2884</v>
      </c>
      <c r="G51" s="37">
        <v>2744</v>
      </c>
      <c r="H51" s="37">
        <v>2401</v>
      </c>
      <c r="I51" s="37">
        <v>3162</v>
      </c>
      <c r="J51" s="37">
        <v>2644</v>
      </c>
      <c r="K51" s="37">
        <v>3887</v>
      </c>
      <c r="L51" s="37">
        <v>2699</v>
      </c>
      <c r="M51" s="37">
        <v>3642</v>
      </c>
      <c r="N51" s="37">
        <v>4065</v>
      </c>
      <c r="O51" s="37">
        <v>3294</v>
      </c>
      <c r="P51" s="37">
        <v>3256</v>
      </c>
      <c r="Q51" s="37">
        <v>2878</v>
      </c>
      <c r="R51" s="29">
        <f t="shared" si="0"/>
        <v>0</v>
      </c>
      <c r="S51">
        <v>6</v>
      </c>
      <c r="T51">
        <v>20</v>
      </c>
      <c r="U51">
        <v>8</v>
      </c>
      <c r="V51" s="27" t="s">
        <v>41</v>
      </c>
      <c r="W51" s="27" t="s">
        <v>56</v>
      </c>
    </row>
    <row r="52" spans="1:23" x14ac:dyDescent="0.25">
      <c r="A52" s="36">
        <v>11089</v>
      </c>
      <c r="B52" s="36" t="s">
        <v>397</v>
      </c>
      <c r="C52" s="37">
        <v>20699</v>
      </c>
      <c r="D52" s="37">
        <v>95842</v>
      </c>
      <c r="E52" s="36">
        <v>4.63</v>
      </c>
      <c r="F52" s="37">
        <v>7246</v>
      </c>
      <c r="G52" s="37">
        <v>7078</v>
      </c>
      <c r="H52" s="37">
        <v>6517</v>
      </c>
      <c r="I52" s="37">
        <v>8028</v>
      </c>
      <c r="J52" s="37">
        <v>8497</v>
      </c>
      <c r="K52" s="37">
        <v>8855</v>
      </c>
      <c r="L52" s="37">
        <v>7265</v>
      </c>
      <c r="M52" s="37">
        <v>9166</v>
      </c>
      <c r="N52" s="37">
        <v>8592</v>
      </c>
      <c r="O52" s="37">
        <v>8422</v>
      </c>
      <c r="P52" s="37">
        <v>9260</v>
      </c>
      <c r="Q52" s="37">
        <v>6921</v>
      </c>
      <c r="R52" s="29">
        <f t="shared" si="0"/>
        <v>0</v>
      </c>
      <c r="S52">
        <v>38</v>
      </c>
      <c r="T52">
        <v>36</v>
      </c>
      <c r="U52">
        <v>8</v>
      </c>
      <c r="V52" s="27" t="s">
        <v>89</v>
      </c>
      <c r="W52" s="27" t="s">
        <v>94</v>
      </c>
    </row>
    <row r="53" spans="1:23" x14ac:dyDescent="0.25">
      <c r="A53" s="36">
        <v>11090</v>
      </c>
      <c r="B53" s="36" t="s">
        <v>398</v>
      </c>
      <c r="C53" s="37">
        <v>18368</v>
      </c>
      <c r="D53" s="37">
        <v>79067</v>
      </c>
      <c r="E53" s="36">
        <v>4.3</v>
      </c>
      <c r="F53" s="37">
        <v>5734</v>
      </c>
      <c r="G53" s="37">
        <v>5688</v>
      </c>
      <c r="H53" s="37">
        <v>6237</v>
      </c>
      <c r="I53" s="37">
        <v>6960</v>
      </c>
      <c r="J53" s="37">
        <v>6644</v>
      </c>
      <c r="K53" s="37">
        <v>7750</v>
      </c>
      <c r="L53" s="37">
        <v>6301</v>
      </c>
      <c r="M53" s="37">
        <v>6168</v>
      </c>
      <c r="N53" s="37">
        <v>7633</v>
      </c>
      <c r="O53" s="37">
        <v>6789</v>
      </c>
      <c r="P53" s="37">
        <v>6857</v>
      </c>
      <c r="Q53" s="37">
        <v>6313</v>
      </c>
      <c r="R53" s="29">
        <f t="shared" si="0"/>
        <v>0</v>
      </c>
      <c r="S53">
        <v>21</v>
      </c>
      <c r="T53">
        <v>37</v>
      </c>
      <c r="U53">
        <v>8</v>
      </c>
      <c r="V53" s="27" t="s">
        <v>89</v>
      </c>
      <c r="W53" s="27" t="s">
        <v>96</v>
      </c>
    </row>
    <row r="54" spans="1:23" x14ac:dyDescent="0.25">
      <c r="A54" s="36">
        <v>11091</v>
      </c>
      <c r="B54" s="36" t="s">
        <v>399</v>
      </c>
      <c r="C54" s="37">
        <v>33930</v>
      </c>
      <c r="D54" s="37">
        <v>144813</v>
      </c>
      <c r="E54" s="36">
        <v>4.2699999999999996</v>
      </c>
      <c r="F54" s="37">
        <v>11350</v>
      </c>
      <c r="G54" s="37">
        <v>11800</v>
      </c>
      <c r="H54" s="37">
        <v>10480</v>
      </c>
      <c r="I54" s="37">
        <v>11918</v>
      </c>
      <c r="J54" s="37">
        <v>11188</v>
      </c>
      <c r="K54" s="37">
        <v>13342</v>
      </c>
      <c r="L54" s="37">
        <v>10999</v>
      </c>
      <c r="M54" s="37">
        <v>12990</v>
      </c>
      <c r="N54" s="37">
        <v>12106</v>
      </c>
      <c r="O54" s="37">
        <v>11783</v>
      </c>
      <c r="P54" s="37">
        <v>14236</v>
      </c>
      <c r="Q54" s="37">
        <v>12621</v>
      </c>
      <c r="R54" s="29">
        <f t="shared" si="0"/>
        <v>0</v>
      </c>
      <c r="S54">
        <v>64</v>
      </c>
      <c r="T54">
        <v>38</v>
      </c>
      <c r="U54">
        <v>8</v>
      </c>
      <c r="V54" s="27" t="s">
        <v>89</v>
      </c>
      <c r="W54" s="27" t="s">
        <v>98</v>
      </c>
    </row>
    <row r="55" spans="1:23" x14ac:dyDescent="0.25">
      <c r="A55" s="36">
        <v>11092</v>
      </c>
      <c r="B55" s="36" t="s">
        <v>400</v>
      </c>
      <c r="C55" s="37">
        <v>37238</v>
      </c>
      <c r="D55" s="37">
        <v>135220</v>
      </c>
      <c r="E55" s="36">
        <v>3.63</v>
      </c>
      <c r="F55" s="37">
        <v>10640</v>
      </c>
      <c r="G55" s="37">
        <v>12144</v>
      </c>
      <c r="H55" s="37">
        <v>13718</v>
      </c>
      <c r="I55" s="37">
        <v>11640</v>
      </c>
      <c r="J55" s="37">
        <v>10182</v>
      </c>
      <c r="K55" s="37">
        <v>11012</v>
      </c>
      <c r="L55" s="37">
        <v>9550</v>
      </c>
      <c r="M55" s="37">
        <v>9534</v>
      </c>
      <c r="N55" s="37">
        <v>12612</v>
      </c>
      <c r="O55" s="37">
        <v>12324</v>
      </c>
      <c r="P55" s="37">
        <v>9850</v>
      </c>
      <c r="Q55" s="37">
        <v>12015</v>
      </c>
      <c r="R55" s="29">
        <f t="shared" si="0"/>
        <v>0</v>
      </c>
      <c r="S55">
        <v>65</v>
      </c>
      <c r="T55">
        <v>39</v>
      </c>
      <c r="U55">
        <v>8</v>
      </c>
      <c r="V55" s="27" t="s">
        <v>89</v>
      </c>
      <c r="W55" s="27" t="s">
        <v>100</v>
      </c>
    </row>
    <row r="56" spans="1:23" x14ac:dyDescent="0.25">
      <c r="A56" s="36">
        <v>11093</v>
      </c>
      <c r="B56" s="36" t="s">
        <v>401</v>
      </c>
      <c r="C56" s="37">
        <v>22970</v>
      </c>
      <c r="D56" s="37">
        <v>99457</v>
      </c>
      <c r="E56" s="36">
        <v>4.33</v>
      </c>
      <c r="F56" s="37">
        <v>7332</v>
      </c>
      <c r="G56" s="37">
        <v>8000</v>
      </c>
      <c r="H56" s="37">
        <v>8329</v>
      </c>
      <c r="I56" s="37">
        <v>9168</v>
      </c>
      <c r="J56" s="37">
        <v>8197</v>
      </c>
      <c r="K56" s="37">
        <v>10277</v>
      </c>
      <c r="L56" s="37">
        <v>7615</v>
      </c>
      <c r="M56" s="37">
        <v>9025</v>
      </c>
      <c r="N56" s="37">
        <v>7973</v>
      </c>
      <c r="O56" s="37">
        <v>7798</v>
      </c>
      <c r="P56" s="37">
        <v>8230</v>
      </c>
      <c r="Q56" s="37">
        <v>7513</v>
      </c>
      <c r="R56" s="29">
        <f t="shared" si="0"/>
        <v>0</v>
      </c>
      <c r="S56">
        <v>39</v>
      </c>
      <c r="T56">
        <v>40</v>
      </c>
      <c r="U56">
        <v>8</v>
      </c>
      <c r="V56" s="27" t="s">
        <v>89</v>
      </c>
      <c r="W56" s="27" t="s">
        <v>102</v>
      </c>
    </row>
    <row r="57" spans="1:23" x14ac:dyDescent="0.25">
      <c r="A57" s="36">
        <v>11094</v>
      </c>
      <c r="B57" s="36" t="s">
        <v>402</v>
      </c>
      <c r="C57" s="37">
        <v>8807</v>
      </c>
      <c r="D57" s="37">
        <v>38325</v>
      </c>
      <c r="E57" s="36">
        <v>4.3499999999999996</v>
      </c>
      <c r="F57" s="37">
        <v>2764</v>
      </c>
      <c r="G57" s="37">
        <v>2246</v>
      </c>
      <c r="H57" s="37">
        <v>2448</v>
      </c>
      <c r="I57" s="37">
        <v>4105</v>
      </c>
      <c r="J57" s="37">
        <v>3793</v>
      </c>
      <c r="K57" s="37">
        <v>4786</v>
      </c>
      <c r="L57" s="37">
        <v>2863</v>
      </c>
      <c r="M57" s="37">
        <v>3617</v>
      </c>
      <c r="N57" s="37">
        <v>3313</v>
      </c>
      <c r="O57" s="37">
        <v>2740</v>
      </c>
      <c r="P57" s="37">
        <v>2910</v>
      </c>
      <c r="Q57" s="37">
        <v>2740</v>
      </c>
      <c r="R57" s="29">
        <f t="shared" si="0"/>
        <v>0</v>
      </c>
      <c r="S57">
        <v>2</v>
      </c>
      <c r="T57">
        <v>41</v>
      </c>
      <c r="U57">
        <v>8</v>
      </c>
      <c r="V57" s="27" t="s">
        <v>89</v>
      </c>
      <c r="W57" s="27" t="s">
        <v>104</v>
      </c>
    </row>
    <row r="58" spans="1:23" x14ac:dyDescent="0.25">
      <c r="A58" s="36">
        <v>11095</v>
      </c>
      <c r="B58" s="36" t="s">
        <v>403</v>
      </c>
      <c r="C58" s="37">
        <v>49614</v>
      </c>
      <c r="D58" s="37">
        <v>204140</v>
      </c>
      <c r="E58" s="36">
        <v>4.1100000000000003</v>
      </c>
      <c r="F58" s="37">
        <v>16051</v>
      </c>
      <c r="G58" s="37">
        <v>16442</v>
      </c>
      <c r="H58" s="37">
        <v>15638</v>
      </c>
      <c r="I58" s="37">
        <v>19223</v>
      </c>
      <c r="J58" s="37">
        <v>17575</v>
      </c>
      <c r="K58" s="37">
        <v>18160</v>
      </c>
      <c r="L58" s="37">
        <v>15853</v>
      </c>
      <c r="M58" s="37">
        <v>18590</v>
      </c>
      <c r="N58" s="37">
        <v>18087</v>
      </c>
      <c r="O58" s="37">
        <v>17265</v>
      </c>
      <c r="P58" s="37">
        <v>19605</v>
      </c>
      <c r="Q58" s="37">
        <v>11651</v>
      </c>
      <c r="R58" s="29">
        <f t="shared" si="0"/>
        <v>0</v>
      </c>
      <c r="S58">
        <v>80</v>
      </c>
      <c r="T58">
        <v>42</v>
      </c>
      <c r="U58">
        <v>8</v>
      </c>
      <c r="V58" s="27" t="s">
        <v>89</v>
      </c>
      <c r="W58" s="27" t="s">
        <v>106</v>
      </c>
    </row>
    <row r="59" spans="1:23" x14ac:dyDescent="0.25">
      <c r="A59" s="36">
        <v>11096</v>
      </c>
      <c r="B59" s="36" t="s">
        <v>404</v>
      </c>
      <c r="C59" s="37">
        <v>27584</v>
      </c>
      <c r="D59" s="37">
        <v>105768</v>
      </c>
      <c r="E59" s="36">
        <v>3.83</v>
      </c>
      <c r="F59" s="37">
        <v>9557</v>
      </c>
      <c r="G59" s="37">
        <v>10027</v>
      </c>
      <c r="H59" s="37">
        <v>17053</v>
      </c>
      <c r="I59" s="37">
        <v>7961</v>
      </c>
      <c r="J59" s="37">
        <v>6409</v>
      </c>
      <c r="K59" s="37">
        <v>7529</v>
      </c>
      <c r="L59" s="37">
        <v>7319</v>
      </c>
      <c r="M59" s="37">
        <v>7650</v>
      </c>
      <c r="N59" s="37">
        <v>8378</v>
      </c>
      <c r="O59" s="37">
        <v>9316</v>
      </c>
      <c r="P59" s="37">
        <v>7682</v>
      </c>
      <c r="Q59" s="37">
        <v>6887</v>
      </c>
      <c r="R59" s="29">
        <f t="shared" si="0"/>
        <v>0</v>
      </c>
      <c r="S59">
        <v>53</v>
      </c>
      <c r="T59">
        <v>43</v>
      </c>
      <c r="U59">
        <v>8</v>
      </c>
      <c r="V59" s="27" t="s">
        <v>89</v>
      </c>
      <c r="W59" s="27" t="s">
        <v>109</v>
      </c>
    </row>
    <row r="60" spans="1:23" x14ac:dyDescent="0.25">
      <c r="A60" s="36">
        <v>11097</v>
      </c>
      <c r="B60" s="36" t="s">
        <v>405</v>
      </c>
      <c r="C60" s="37">
        <v>37750</v>
      </c>
      <c r="D60" s="37">
        <v>149902</v>
      </c>
      <c r="E60" s="36">
        <v>3.97</v>
      </c>
      <c r="F60" s="37">
        <v>12023</v>
      </c>
      <c r="G60" s="37">
        <v>12845</v>
      </c>
      <c r="H60" s="37">
        <v>13525</v>
      </c>
      <c r="I60" s="37">
        <v>12300</v>
      </c>
      <c r="J60" s="37">
        <v>11998</v>
      </c>
      <c r="K60" s="37">
        <v>15565</v>
      </c>
      <c r="L60" s="37">
        <v>12851</v>
      </c>
      <c r="M60" s="37">
        <v>12201</v>
      </c>
      <c r="N60" s="37">
        <v>13036</v>
      </c>
      <c r="O60" s="37">
        <v>11344</v>
      </c>
      <c r="P60" s="37">
        <v>12819</v>
      </c>
      <c r="Q60" s="37">
        <v>9395</v>
      </c>
      <c r="R60" s="29">
        <f t="shared" si="0"/>
        <v>0</v>
      </c>
      <c r="S60">
        <v>66</v>
      </c>
      <c r="T60">
        <v>44</v>
      </c>
      <c r="U60">
        <v>8</v>
      </c>
      <c r="V60" s="27" t="s">
        <v>89</v>
      </c>
      <c r="W60" s="27" t="s">
        <v>111</v>
      </c>
    </row>
    <row r="61" spans="1:23" x14ac:dyDescent="0.25">
      <c r="A61" s="36">
        <v>11098</v>
      </c>
      <c r="B61" s="36" t="s">
        <v>406</v>
      </c>
      <c r="C61" s="37">
        <v>37410</v>
      </c>
      <c r="D61" s="37">
        <v>163121</v>
      </c>
      <c r="E61" s="36">
        <v>4.3600000000000003</v>
      </c>
      <c r="F61" s="37">
        <v>11698</v>
      </c>
      <c r="G61" s="37">
        <v>12475</v>
      </c>
      <c r="H61" s="37">
        <v>13695</v>
      </c>
      <c r="I61" s="37">
        <v>15050</v>
      </c>
      <c r="J61" s="37">
        <v>12506</v>
      </c>
      <c r="K61" s="37">
        <v>16330</v>
      </c>
      <c r="L61" s="37">
        <v>13298</v>
      </c>
      <c r="M61" s="37">
        <v>13564</v>
      </c>
      <c r="N61" s="37">
        <v>13267</v>
      </c>
      <c r="O61" s="37">
        <v>13946</v>
      </c>
      <c r="P61" s="37">
        <v>14448</v>
      </c>
      <c r="Q61" s="37">
        <v>12844</v>
      </c>
      <c r="R61" s="29">
        <f t="shared" si="0"/>
        <v>0</v>
      </c>
      <c r="S61">
        <v>67</v>
      </c>
      <c r="T61">
        <v>45</v>
      </c>
      <c r="U61">
        <v>8</v>
      </c>
      <c r="V61" s="27" t="s">
        <v>89</v>
      </c>
      <c r="W61" s="27" t="s">
        <v>113</v>
      </c>
    </row>
    <row r="62" spans="1:23" x14ac:dyDescent="0.25">
      <c r="A62" s="36">
        <v>11099</v>
      </c>
      <c r="B62" s="36" t="s">
        <v>407</v>
      </c>
      <c r="C62" s="37">
        <v>17549</v>
      </c>
      <c r="D62" s="37">
        <v>76402</v>
      </c>
      <c r="E62" s="36">
        <v>4.3499999999999996</v>
      </c>
      <c r="F62" s="37">
        <v>5541</v>
      </c>
      <c r="G62" s="37">
        <v>5473</v>
      </c>
      <c r="H62" s="37">
        <v>5726</v>
      </c>
      <c r="I62" s="37">
        <v>7230</v>
      </c>
      <c r="J62" s="37">
        <v>6256</v>
      </c>
      <c r="K62" s="37">
        <v>6015</v>
      </c>
      <c r="L62" s="37">
        <v>5816</v>
      </c>
      <c r="M62" s="37">
        <v>6710</v>
      </c>
      <c r="N62" s="37">
        <v>7306</v>
      </c>
      <c r="O62" s="37">
        <v>6354</v>
      </c>
      <c r="P62" s="37">
        <v>6935</v>
      </c>
      <c r="Q62" s="37">
        <v>7041</v>
      </c>
      <c r="R62" s="29">
        <f t="shared" si="0"/>
        <v>0</v>
      </c>
      <c r="S62">
        <v>40</v>
      </c>
      <c r="T62">
        <v>46</v>
      </c>
      <c r="U62">
        <v>8</v>
      </c>
      <c r="V62" s="27" t="s">
        <v>89</v>
      </c>
      <c r="W62" s="27" t="s">
        <v>115</v>
      </c>
    </row>
    <row r="63" spans="1:23" x14ac:dyDescent="0.25">
      <c r="A63" s="36">
        <v>11100</v>
      </c>
      <c r="B63" s="36" t="s">
        <v>408</v>
      </c>
      <c r="C63" s="37">
        <v>14332</v>
      </c>
      <c r="D63" s="37">
        <v>52872</v>
      </c>
      <c r="E63" s="36">
        <v>3.69</v>
      </c>
      <c r="F63" s="37">
        <v>3619</v>
      </c>
      <c r="G63" s="37">
        <v>4818</v>
      </c>
      <c r="H63" s="37">
        <v>3394</v>
      </c>
      <c r="I63" s="37">
        <v>4415</v>
      </c>
      <c r="J63" s="37">
        <v>5388</v>
      </c>
      <c r="K63" s="37">
        <v>4994</v>
      </c>
      <c r="L63" s="37">
        <v>4205</v>
      </c>
      <c r="M63" s="37">
        <v>4260</v>
      </c>
      <c r="N63" s="37">
        <v>4713</v>
      </c>
      <c r="O63" s="37">
        <v>4672</v>
      </c>
      <c r="P63" s="37">
        <v>4387</v>
      </c>
      <c r="Q63" s="37">
        <v>4007</v>
      </c>
      <c r="R63" s="29">
        <f t="shared" si="0"/>
        <v>0</v>
      </c>
      <c r="S63">
        <v>22</v>
      </c>
      <c r="T63">
        <v>47</v>
      </c>
      <c r="U63">
        <v>8</v>
      </c>
      <c r="V63" s="27" t="s">
        <v>89</v>
      </c>
      <c r="W63" s="27" t="s">
        <v>117</v>
      </c>
    </row>
    <row r="64" spans="1:23" x14ac:dyDescent="0.25">
      <c r="A64" s="36">
        <v>11101</v>
      </c>
      <c r="B64" s="36" t="s">
        <v>409</v>
      </c>
      <c r="C64" s="37">
        <v>22630</v>
      </c>
      <c r="D64" s="37">
        <v>93200</v>
      </c>
      <c r="E64" s="36">
        <v>4.12</v>
      </c>
      <c r="F64" s="37">
        <v>6720</v>
      </c>
      <c r="G64" s="37">
        <v>6221</v>
      </c>
      <c r="H64" s="37">
        <v>8679</v>
      </c>
      <c r="I64" s="37">
        <v>7949</v>
      </c>
      <c r="J64" s="37">
        <v>7221</v>
      </c>
      <c r="K64" s="37">
        <v>8609</v>
      </c>
      <c r="L64" s="37">
        <v>8318</v>
      </c>
      <c r="M64" s="37">
        <v>7465</v>
      </c>
      <c r="N64" s="37">
        <v>8729</v>
      </c>
      <c r="O64" s="37">
        <v>7556</v>
      </c>
      <c r="P64" s="37">
        <v>8869</v>
      </c>
      <c r="Q64" s="37">
        <v>6865</v>
      </c>
      <c r="R64" s="29">
        <f t="shared" si="0"/>
        <v>0</v>
      </c>
      <c r="S64">
        <v>41</v>
      </c>
      <c r="T64">
        <v>48</v>
      </c>
      <c r="U64">
        <v>8</v>
      </c>
      <c r="V64" s="27" t="s">
        <v>89</v>
      </c>
      <c r="W64" s="27" t="s">
        <v>119</v>
      </c>
    </row>
    <row r="65" spans="1:23" x14ac:dyDescent="0.25">
      <c r="A65" s="36">
        <v>11102</v>
      </c>
      <c r="B65" s="36" t="s">
        <v>410</v>
      </c>
      <c r="C65" s="37">
        <v>21356</v>
      </c>
      <c r="D65" s="37">
        <v>94411</v>
      </c>
      <c r="E65" s="36">
        <v>4.42</v>
      </c>
      <c r="F65" s="37">
        <v>6068</v>
      </c>
      <c r="G65" s="37">
        <v>7280</v>
      </c>
      <c r="H65" s="37">
        <v>6213</v>
      </c>
      <c r="I65" s="37">
        <v>8718</v>
      </c>
      <c r="J65" s="37">
        <v>6915</v>
      </c>
      <c r="K65" s="37">
        <v>8484</v>
      </c>
      <c r="L65" s="37">
        <v>7021</v>
      </c>
      <c r="M65" s="37">
        <v>9988</v>
      </c>
      <c r="N65" s="37">
        <v>8368</v>
      </c>
      <c r="O65" s="37">
        <v>7706</v>
      </c>
      <c r="P65" s="37">
        <v>8262</v>
      </c>
      <c r="Q65" s="37">
        <v>9388</v>
      </c>
      <c r="R65" s="29">
        <f t="shared" si="0"/>
        <v>0</v>
      </c>
      <c r="S65">
        <v>28</v>
      </c>
      <c r="T65">
        <v>49</v>
      </c>
      <c r="U65">
        <v>8</v>
      </c>
      <c r="V65" s="27" t="s">
        <v>89</v>
      </c>
      <c r="W65" s="27" t="s">
        <v>121</v>
      </c>
    </row>
    <row r="66" spans="1:23" x14ac:dyDescent="0.25">
      <c r="A66" s="36">
        <v>11103</v>
      </c>
      <c r="B66" s="36" t="s">
        <v>411</v>
      </c>
      <c r="C66" s="37">
        <v>18368</v>
      </c>
      <c r="D66" s="37">
        <v>75038</v>
      </c>
      <c r="E66" s="36">
        <v>4.09</v>
      </c>
      <c r="F66" s="37">
        <v>6032</v>
      </c>
      <c r="G66" s="37">
        <v>6382</v>
      </c>
      <c r="H66" s="37">
        <v>6700</v>
      </c>
      <c r="I66" s="37">
        <v>7949</v>
      </c>
      <c r="J66" s="37">
        <v>6346</v>
      </c>
      <c r="K66" s="37">
        <v>7760</v>
      </c>
      <c r="L66" s="37">
        <v>5821</v>
      </c>
      <c r="M66" s="37">
        <v>5287</v>
      </c>
      <c r="N66" s="37">
        <v>5552</v>
      </c>
      <c r="O66" s="37">
        <v>5117</v>
      </c>
      <c r="P66" s="37">
        <v>6580</v>
      </c>
      <c r="Q66" s="37">
        <v>5512</v>
      </c>
      <c r="R66" s="29">
        <f t="shared" si="0"/>
        <v>0</v>
      </c>
      <c r="S66">
        <v>29</v>
      </c>
      <c r="T66">
        <v>50</v>
      </c>
      <c r="U66">
        <v>8</v>
      </c>
      <c r="V66" s="27" t="s">
        <v>89</v>
      </c>
      <c r="W66" s="27" t="s">
        <v>123</v>
      </c>
    </row>
    <row r="67" spans="1:23" x14ac:dyDescent="0.25">
      <c r="A67" s="36">
        <v>11104</v>
      </c>
      <c r="B67" s="36" t="s">
        <v>412</v>
      </c>
      <c r="C67" s="37">
        <v>23971</v>
      </c>
      <c r="D67" s="37">
        <v>99304</v>
      </c>
      <c r="E67" s="36">
        <v>4.1399999999999997</v>
      </c>
      <c r="F67" s="37">
        <v>7576</v>
      </c>
      <c r="G67" s="37">
        <v>7027</v>
      </c>
      <c r="H67" s="37">
        <v>7495</v>
      </c>
      <c r="I67" s="37">
        <v>8070</v>
      </c>
      <c r="J67" s="37">
        <v>10400</v>
      </c>
      <c r="K67" s="37">
        <v>9076</v>
      </c>
      <c r="L67" s="37">
        <v>7631</v>
      </c>
      <c r="M67" s="37">
        <v>8266</v>
      </c>
      <c r="N67" s="37">
        <v>7226</v>
      </c>
      <c r="O67" s="37">
        <v>8402</v>
      </c>
      <c r="P67" s="37">
        <v>9731</v>
      </c>
      <c r="Q67" s="37">
        <v>8404</v>
      </c>
      <c r="R67" s="29">
        <f t="shared" si="0"/>
        <v>0</v>
      </c>
      <c r="S67">
        <v>23</v>
      </c>
      <c r="T67">
        <v>2</v>
      </c>
      <c r="U67">
        <v>8</v>
      </c>
      <c r="V67" s="27" t="s">
        <v>8</v>
      </c>
      <c r="W67" s="27" t="s">
        <v>13</v>
      </c>
    </row>
    <row r="68" spans="1:23" x14ac:dyDescent="0.25">
      <c r="A68" s="36">
        <v>11105</v>
      </c>
      <c r="B68" s="36" t="s">
        <v>413</v>
      </c>
      <c r="C68" s="37">
        <v>23118</v>
      </c>
      <c r="D68" s="37">
        <v>88903</v>
      </c>
      <c r="E68" s="36">
        <v>3.85</v>
      </c>
      <c r="F68" s="37">
        <v>6334</v>
      </c>
      <c r="G68" s="37">
        <v>7015</v>
      </c>
      <c r="H68" s="37">
        <v>6549</v>
      </c>
      <c r="I68" s="37">
        <v>7438</v>
      </c>
      <c r="J68" s="37">
        <v>6378</v>
      </c>
      <c r="K68" s="37">
        <v>9928</v>
      </c>
      <c r="L68" s="37">
        <v>7554</v>
      </c>
      <c r="M68" s="37">
        <v>7876</v>
      </c>
      <c r="N68" s="37">
        <v>8168</v>
      </c>
      <c r="O68" s="37">
        <v>7488</v>
      </c>
      <c r="P68" s="37">
        <v>7485</v>
      </c>
      <c r="Q68" s="37">
        <v>6711</v>
      </c>
      <c r="R68" s="29">
        <f t="shared" si="0"/>
        <v>0</v>
      </c>
      <c r="S68">
        <v>42</v>
      </c>
      <c r="T68">
        <v>3</v>
      </c>
      <c r="U68">
        <v>8</v>
      </c>
      <c r="V68" s="27" t="s">
        <v>8</v>
      </c>
      <c r="W68" s="27" t="s">
        <v>17</v>
      </c>
    </row>
    <row r="69" spans="1:23" x14ac:dyDescent="0.25">
      <c r="A69" s="36">
        <v>11106</v>
      </c>
      <c r="B69" s="36" t="s">
        <v>414</v>
      </c>
      <c r="C69" s="37">
        <v>22983</v>
      </c>
      <c r="D69" s="37">
        <v>88953</v>
      </c>
      <c r="E69" s="36">
        <v>3.87</v>
      </c>
      <c r="F69" s="37">
        <v>7909</v>
      </c>
      <c r="G69" s="37">
        <v>7385</v>
      </c>
      <c r="H69" s="37">
        <v>5573</v>
      </c>
      <c r="I69" s="37">
        <v>6927</v>
      </c>
      <c r="J69" s="37">
        <v>6532</v>
      </c>
      <c r="K69" s="37">
        <v>6816</v>
      </c>
      <c r="L69" s="37">
        <v>6521</v>
      </c>
      <c r="M69" s="37">
        <v>8671</v>
      </c>
      <c r="N69" s="37">
        <v>8331</v>
      </c>
      <c r="O69" s="37">
        <v>9261</v>
      </c>
      <c r="P69" s="37">
        <v>8499</v>
      </c>
      <c r="Q69" s="37">
        <v>6529</v>
      </c>
      <c r="R69" s="29">
        <f t="shared" ref="R69:R91" si="1">+A69-W69</f>
        <v>0</v>
      </c>
      <c r="S69">
        <v>30</v>
      </c>
      <c r="T69">
        <v>4</v>
      </c>
      <c r="U69">
        <v>8</v>
      </c>
      <c r="V69" s="27" t="s">
        <v>8</v>
      </c>
      <c r="W69" s="27" t="s">
        <v>19</v>
      </c>
    </row>
    <row r="70" spans="1:23" x14ac:dyDescent="0.25">
      <c r="A70" s="36">
        <v>11107</v>
      </c>
      <c r="B70" s="36" t="s">
        <v>415</v>
      </c>
      <c r="C70" s="37">
        <v>13263</v>
      </c>
      <c r="D70" s="37">
        <v>57455</v>
      </c>
      <c r="E70" s="36">
        <v>4.33</v>
      </c>
      <c r="F70" s="37">
        <v>3894</v>
      </c>
      <c r="G70" s="37">
        <v>4067</v>
      </c>
      <c r="H70" s="37">
        <v>5643</v>
      </c>
      <c r="I70" s="37">
        <v>5217</v>
      </c>
      <c r="J70" s="37">
        <v>4713</v>
      </c>
      <c r="K70" s="37">
        <v>5026</v>
      </c>
      <c r="L70" s="37">
        <v>3873</v>
      </c>
      <c r="M70" s="37">
        <v>4454</v>
      </c>
      <c r="N70" s="37">
        <v>4850</v>
      </c>
      <c r="O70" s="37">
        <v>5287</v>
      </c>
      <c r="P70" s="37">
        <v>5480</v>
      </c>
      <c r="Q70" s="37">
        <v>4957</v>
      </c>
      <c r="R70" s="29">
        <f t="shared" si="1"/>
        <v>0</v>
      </c>
      <c r="S70">
        <v>7</v>
      </c>
      <c r="T70">
        <v>5</v>
      </c>
      <c r="U70">
        <v>8</v>
      </c>
      <c r="V70" s="27" t="s">
        <v>8</v>
      </c>
      <c r="W70" s="27" t="s">
        <v>22</v>
      </c>
    </row>
    <row r="71" spans="1:23" x14ac:dyDescent="0.25">
      <c r="A71" s="36">
        <v>11108</v>
      </c>
      <c r="B71" s="36" t="s">
        <v>416</v>
      </c>
      <c r="C71" s="37">
        <v>25547</v>
      </c>
      <c r="D71" s="37">
        <v>120894</v>
      </c>
      <c r="E71" s="36">
        <v>4.7300000000000004</v>
      </c>
      <c r="F71" s="37">
        <v>11480</v>
      </c>
      <c r="G71" s="37">
        <v>10635</v>
      </c>
      <c r="H71" s="37">
        <v>10216</v>
      </c>
      <c r="I71" s="37">
        <v>10260</v>
      </c>
      <c r="J71" s="37">
        <v>8288</v>
      </c>
      <c r="K71" s="37">
        <v>8912</v>
      </c>
      <c r="L71" s="37">
        <v>8407</v>
      </c>
      <c r="M71" s="37">
        <v>8844</v>
      </c>
      <c r="N71" s="37">
        <v>9697</v>
      </c>
      <c r="O71" s="37">
        <v>13020</v>
      </c>
      <c r="P71" s="37">
        <v>12346</v>
      </c>
      <c r="Q71" s="37">
        <v>8789</v>
      </c>
      <c r="R71" s="29">
        <f t="shared" si="1"/>
        <v>0</v>
      </c>
      <c r="S71">
        <v>31</v>
      </c>
      <c r="T71">
        <v>6</v>
      </c>
      <c r="U71">
        <v>8</v>
      </c>
      <c r="V71" s="27" t="s">
        <v>8</v>
      </c>
      <c r="W71" s="27" t="s">
        <v>24</v>
      </c>
    </row>
    <row r="72" spans="1:23" x14ac:dyDescent="0.25">
      <c r="A72" s="36">
        <v>11109</v>
      </c>
      <c r="B72" s="36" t="s">
        <v>417</v>
      </c>
      <c r="C72" s="37">
        <v>35659</v>
      </c>
      <c r="D72" s="37">
        <v>123748</v>
      </c>
      <c r="E72" s="36">
        <v>3.47</v>
      </c>
      <c r="F72" s="37">
        <v>9117</v>
      </c>
      <c r="G72" s="37">
        <v>10875</v>
      </c>
      <c r="H72" s="37">
        <v>10657</v>
      </c>
      <c r="I72" s="37">
        <v>9907</v>
      </c>
      <c r="J72" s="37">
        <v>9324</v>
      </c>
      <c r="K72" s="37">
        <v>9671</v>
      </c>
      <c r="L72" s="37">
        <v>10688</v>
      </c>
      <c r="M72" s="37">
        <v>10205</v>
      </c>
      <c r="N72" s="37">
        <v>8943</v>
      </c>
      <c r="O72" s="37">
        <v>9725</v>
      </c>
      <c r="P72" s="37">
        <v>15395</v>
      </c>
      <c r="Q72" s="37">
        <v>9255</v>
      </c>
      <c r="R72" s="29">
        <f t="shared" si="1"/>
        <v>0</v>
      </c>
      <c r="S72">
        <v>60</v>
      </c>
      <c r="T72">
        <v>7</v>
      </c>
      <c r="U72">
        <v>8</v>
      </c>
      <c r="V72" s="27" t="s">
        <v>8</v>
      </c>
      <c r="W72" s="27" t="s">
        <v>26</v>
      </c>
    </row>
    <row r="73" spans="1:23" x14ac:dyDescent="0.25">
      <c r="A73" s="36">
        <v>11110</v>
      </c>
      <c r="B73" s="36" t="s">
        <v>418</v>
      </c>
      <c r="C73" s="37">
        <v>37414</v>
      </c>
      <c r="D73" s="37">
        <v>147746</v>
      </c>
      <c r="E73" s="36">
        <v>3.95</v>
      </c>
      <c r="F73" s="37">
        <v>11774</v>
      </c>
      <c r="G73" s="37">
        <v>12404</v>
      </c>
      <c r="H73" s="37">
        <v>11482</v>
      </c>
      <c r="I73" s="37">
        <v>13729</v>
      </c>
      <c r="J73" s="37">
        <v>11668</v>
      </c>
      <c r="K73" s="37">
        <v>13240</v>
      </c>
      <c r="L73" s="37">
        <v>10194</v>
      </c>
      <c r="M73" s="37">
        <v>12503</v>
      </c>
      <c r="N73" s="37">
        <v>12552</v>
      </c>
      <c r="O73" s="37">
        <v>12753</v>
      </c>
      <c r="P73" s="37">
        <v>14106</v>
      </c>
      <c r="Q73" s="37">
        <v>11380</v>
      </c>
      <c r="R73" s="29">
        <f t="shared" si="1"/>
        <v>0</v>
      </c>
      <c r="S73">
        <v>68</v>
      </c>
      <c r="T73">
        <v>8</v>
      </c>
      <c r="U73">
        <v>8</v>
      </c>
      <c r="V73" s="27" t="s">
        <v>8</v>
      </c>
      <c r="W73" s="27" t="s">
        <v>28</v>
      </c>
    </row>
    <row r="74" spans="1:23" x14ac:dyDescent="0.25">
      <c r="A74" s="36">
        <v>11111</v>
      </c>
      <c r="B74" s="36" t="s">
        <v>419</v>
      </c>
      <c r="C74" s="37">
        <v>24886</v>
      </c>
      <c r="D74" s="37">
        <v>108267</v>
      </c>
      <c r="E74" s="36">
        <v>4.3499999999999996</v>
      </c>
      <c r="F74" s="37">
        <v>7863</v>
      </c>
      <c r="G74" s="37">
        <v>8296</v>
      </c>
      <c r="H74" s="37">
        <v>9333</v>
      </c>
      <c r="I74" s="37">
        <v>10706</v>
      </c>
      <c r="J74" s="37">
        <v>10174</v>
      </c>
      <c r="K74" s="37">
        <v>8959</v>
      </c>
      <c r="L74" s="37">
        <v>7801</v>
      </c>
      <c r="M74" s="37">
        <v>8726</v>
      </c>
      <c r="N74" s="37">
        <v>10104</v>
      </c>
      <c r="O74" s="37">
        <v>8729</v>
      </c>
      <c r="P74" s="37">
        <v>9322</v>
      </c>
      <c r="Q74" s="37">
        <v>8254</v>
      </c>
      <c r="R74" s="29">
        <f t="shared" si="1"/>
        <v>0</v>
      </c>
      <c r="S74">
        <v>43</v>
      </c>
      <c r="T74">
        <v>9</v>
      </c>
      <c r="U74">
        <v>8</v>
      </c>
      <c r="V74" s="27" t="s">
        <v>8</v>
      </c>
      <c r="W74" s="27" t="s">
        <v>31</v>
      </c>
    </row>
    <row r="75" spans="1:23" x14ac:dyDescent="0.25">
      <c r="A75" s="36">
        <v>11112</v>
      </c>
      <c r="B75" s="36" t="s">
        <v>420</v>
      </c>
      <c r="C75" s="37">
        <v>25278</v>
      </c>
      <c r="D75" s="37">
        <v>111244</v>
      </c>
      <c r="E75" s="36">
        <v>4.4000000000000004</v>
      </c>
      <c r="F75" s="37">
        <v>8115</v>
      </c>
      <c r="G75" s="37">
        <v>8006</v>
      </c>
      <c r="H75" s="37">
        <v>8736</v>
      </c>
      <c r="I75" s="37">
        <v>9827</v>
      </c>
      <c r="J75" s="37">
        <v>7919</v>
      </c>
      <c r="K75" s="37">
        <v>11350</v>
      </c>
      <c r="L75" s="37">
        <v>8327</v>
      </c>
      <c r="M75" s="37">
        <v>10882</v>
      </c>
      <c r="N75" s="37">
        <v>8510</v>
      </c>
      <c r="O75" s="37">
        <v>12005</v>
      </c>
      <c r="P75" s="37">
        <v>9702</v>
      </c>
      <c r="Q75" s="37">
        <v>7866</v>
      </c>
      <c r="R75" s="29">
        <f t="shared" si="1"/>
        <v>0</v>
      </c>
      <c r="S75">
        <v>54</v>
      </c>
      <c r="T75">
        <v>10</v>
      </c>
      <c r="U75">
        <v>8</v>
      </c>
      <c r="V75" s="27" t="s">
        <v>8</v>
      </c>
      <c r="W75" s="27" t="s">
        <v>33</v>
      </c>
    </row>
    <row r="76" spans="1:23" x14ac:dyDescent="0.25">
      <c r="A76" s="36">
        <v>11446</v>
      </c>
      <c r="B76" s="36" t="s">
        <v>421</v>
      </c>
      <c r="C76" s="37">
        <v>59983</v>
      </c>
      <c r="D76" s="37">
        <v>279820</v>
      </c>
      <c r="E76" s="36">
        <v>4.66</v>
      </c>
      <c r="F76" s="37">
        <v>22706</v>
      </c>
      <c r="G76" s="37">
        <v>28578</v>
      </c>
      <c r="H76" s="37">
        <v>23850</v>
      </c>
      <c r="I76" s="37">
        <v>24504</v>
      </c>
      <c r="J76" s="37">
        <v>24070</v>
      </c>
      <c r="K76" s="37">
        <v>23645</v>
      </c>
      <c r="L76" s="37">
        <v>19460</v>
      </c>
      <c r="M76" s="37">
        <v>20807</v>
      </c>
      <c r="N76" s="37">
        <v>22329</v>
      </c>
      <c r="O76" s="37">
        <v>23076</v>
      </c>
      <c r="P76" s="37">
        <v>24019</v>
      </c>
      <c r="Q76" s="37">
        <v>22776</v>
      </c>
      <c r="R76" s="29">
        <f t="shared" si="1"/>
        <v>0</v>
      </c>
      <c r="S76">
        <v>77</v>
      </c>
      <c r="T76">
        <v>86</v>
      </c>
      <c r="U76">
        <v>8</v>
      </c>
      <c r="V76" s="27" t="s">
        <v>162</v>
      </c>
      <c r="W76" s="27" t="s">
        <v>200</v>
      </c>
    </row>
    <row r="77" spans="1:23" x14ac:dyDescent="0.25">
      <c r="A77" s="36">
        <v>11447</v>
      </c>
      <c r="B77" s="36" t="s">
        <v>422</v>
      </c>
      <c r="C77" s="37">
        <v>37602</v>
      </c>
      <c r="D77" s="37">
        <v>142465</v>
      </c>
      <c r="E77" s="36">
        <v>3.79</v>
      </c>
      <c r="F77" s="37">
        <v>10881</v>
      </c>
      <c r="G77" s="37">
        <v>10789</v>
      </c>
      <c r="H77" s="37">
        <v>9996</v>
      </c>
      <c r="I77" s="37">
        <v>11830</v>
      </c>
      <c r="J77" s="37">
        <v>11365</v>
      </c>
      <c r="K77" s="37">
        <v>12834</v>
      </c>
      <c r="L77" s="37">
        <v>10635</v>
      </c>
      <c r="M77" s="37">
        <v>12828</v>
      </c>
      <c r="N77" s="37">
        <v>12616</v>
      </c>
      <c r="O77" s="37">
        <v>12381</v>
      </c>
      <c r="P77" s="37">
        <v>13422</v>
      </c>
      <c r="Q77" s="37">
        <v>12888</v>
      </c>
      <c r="R77" s="29">
        <f t="shared" si="1"/>
        <v>0</v>
      </c>
      <c r="S77">
        <v>61</v>
      </c>
      <c r="T77">
        <v>32</v>
      </c>
      <c r="U77">
        <v>8</v>
      </c>
      <c r="V77" s="27" t="s">
        <v>58</v>
      </c>
      <c r="W77" s="27" t="s">
        <v>82</v>
      </c>
    </row>
    <row r="78" spans="1:23" x14ac:dyDescent="0.25">
      <c r="A78" s="36">
        <v>11448</v>
      </c>
      <c r="B78" s="36" t="s">
        <v>423</v>
      </c>
      <c r="C78" s="37">
        <v>66021</v>
      </c>
      <c r="D78" s="37">
        <v>273993</v>
      </c>
      <c r="E78" s="36">
        <v>4.1500000000000004</v>
      </c>
      <c r="F78" s="37">
        <v>21000</v>
      </c>
      <c r="G78" s="37">
        <v>22313</v>
      </c>
      <c r="H78" s="37">
        <v>22850</v>
      </c>
      <c r="I78" s="37">
        <v>25254</v>
      </c>
      <c r="J78" s="37">
        <v>23016</v>
      </c>
      <c r="K78" s="37">
        <v>23728</v>
      </c>
      <c r="L78" s="37">
        <v>20909</v>
      </c>
      <c r="M78" s="37">
        <v>23386</v>
      </c>
      <c r="N78" s="37">
        <v>22629</v>
      </c>
      <c r="O78" s="37">
        <v>23566</v>
      </c>
      <c r="P78" s="37">
        <v>24747</v>
      </c>
      <c r="Q78" s="37">
        <v>20595</v>
      </c>
      <c r="R78" s="29">
        <f t="shared" si="1"/>
        <v>0</v>
      </c>
      <c r="S78">
        <v>81</v>
      </c>
      <c r="T78">
        <v>57</v>
      </c>
      <c r="U78">
        <v>8</v>
      </c>
      <c r="V78" s="27" t="s">
        <v>129</v>
      </c>
      <c r="W78" s="27" t="s">
        <v>138</v>
      </c>
    </row>
    <row r="79" spans="1:23" ht="26.4" x14ac:dyDescent="0.25">
      <c r="A79" s="36">
        <v>11450</v>
      </c>
      <c r="B79" s="36" t="s">
        <v>424</v>
      </c>
      <c r="C79" s="37">
        <v>89908</v>
      </c>
      <c r="D79" s="37">
        <v>322916</v>
      </c>
      <c r="E79" s="36">
        <v>3.59</v>
      </c>
      <c r="F79" s="37">
        <v>27352</v>
      </c>
      <c r="G79" s="37">
        <v>31552</v>
      </c>
      <c r="H79" s="37">
        <v>31356</v>
      </c>
      <c r="I79" s="37">
        <v>22968</v>
      </c>
      <c r="J79" s="37">
        <v>22179</v>
      </c>
      <c r="K79" s="37">
        <v>24918</v>
      </c>
      <c r="L79" s="37">
        <v>22673</v>
      </c>
      <c r="M79" s="37">
        <v>24602</v>
      </c>
      <c r="N79" s="37">
        <v>27160</v>
      </c>
      <c r="O79" s="37">
        <v>35443</v>
      </c>
      <c r="P79" s="37">
        <v>27819</v>
      </c>
      <c r="Q79" s="37">
        <v>24936</v>
      </c>
      <c r="R79" s="29">
        <f t="shared" si="1"/>
        <v>0</v>
      </c>
      <c r="S79">
        <v>82</v>
      </c>
      <c r="T79">
        <v>51</v>
      </c>
      <c r="U79">
        <v>8</v>
      </c>
      <c r="V79" s="27" t="s">
        <v>89</v>
      </c>
      <c r="W79" s="27" t="s">
        <v>125</v>
      </c>
    </row>
    <row r="80" spans="1:23" ht="26.4" x14ac:dyDescent="0.25">
      <c r="A80" s="36">
        <v>11451</v>
      </c>
      <c r="B80" s="36" t="s">
        <v>425</v>
      </c>
      <c r="C80" s="37">
        <v>40561</v>
      </c>
      <c r="D80" s="37">
        <v>164459</v>
      </c>
      <c r="E80" s="36">
        <v>4.05</v>
      </c>
      <c r="F80" s="37">
        <v>13483</v>
      </c>
      <c r="G80" s="37">
        <v>13456</v>
      </c>
      <c r="H80" s="37">
        <v>13205</v>
      </c>
      <c r="I80" s="37">
        <v>13277</v>
      </c>
      <c r="J80" s="37">
        <v>13255</v>
      </c>
      <c r="K80" s="37">
        <v>14127</v>
      </c>
      <c r="L80" s="37">
        <v>12998</v>
      </c>
      <c r="M80" s="37">
        <v>14179</v>
      </c>
      <c r="N80" s="37">
        <v>13965</v>
      </c>
      <c r="O80" s="37">
        <v>13755</v>
      </c>
      <c r="P80" s="37">
        <v>15357</v>
      </c>
      <c r="Q80" s="37">
        <v>13403</v>
      </c>
      <c r="R80" s="29">
        <f t="shared" si="1"/>
        <v>0</v>
      </c>
      <c r="S80">
        <v>74</v>
      </c>
      <c r="T80">
        <v>11</v>
      </c>
      <c r="U80">
        <v>8</v>
      </c>
      <c r="V80" s="27" t="s">
        <v>8</v>
      </c>
      <c r="W80" s="27" t="s">
        <v>35</v>
      </c>
    </row>
    <row r="81" spans="1:23" x14ac:dyDescent="0.25">
      <c r="A81" s="36">
        <v>14133</v>
      </c>
      <c r="B81" s="36" t="s">
        <v>426</v>
      </c>
      <c r="C81" s="37">
        <v>19833</v>
      </c>
      <c r="D81" s="37">
        <v>85627</v>
      </c>
      <c r="E81" s="36">
        <v>4.32</v>
      </c>
      <c r="F81" s="37">
        <v>6183</v>
      </c>
      <c r="G81" s="37">
        <v>6778</v>
      </c>
      <c r="H81" s="37">
        <v>7211</v>
      </c>
      <c r="I81" s="37">
        <v>8026</v>
      </c>
      <c r="J81" s="37">
        <v>7307</v>
      </c>
      <c r="K81" s="37">
        <v>6801</v>
      </c>
      <c r="L81" s="37">
        <v>5588</v>
      </c>
      <c r="M81" s="37">
        <v>6638</v>
      </c>
      <c r="N81" s="37">
        <v>7351</v>
      </c>
      <c r="O81" s="37">
        <v>8901</v>
      </c>
      <c r="P81" s="37">
        <v>7806</v>
      </c>
      <c r="Q81" s="37">
        <v>7037</v>
      </c>
      <c r="R81" s="29">
        <f t="shared" si="1"/>
        <v>0</v>
      </c>
      <c r="S81">
        <v>44</v>
      </c>
      <c r="T81">
        <v>33</v>
      </c>
      <c r="U81">
        <v>8</v>
      </c>
      <c r="V81" s="27" t="s">
        <v>58</v>
      </c>
      <c r="W81" s="27" t="s">
        <v>85</v>
      </c>
    </row>
    <row r="82" spans="1:23" x14ac:dyDescent="0.25">
      <c r="A82" s="36">
        <v>21323</v>
      </c>
      <c r="B82" s="36" t="s">
        <v>427</v>
      </c>
      <c r="C82" s="37">
        <v>16513</v>
      </c>
      <c r="D82" s="37">
        <v>58698</v>
      </c>
      <c r="E82" s="36">
        <v>3.55</v>
      </c>
      <c r="F82" s="37">
        <v>4194</v>
      </c>
      <c r="G82" s="37">
        <v>4104</v>
      </c>
      <c r="H82" s="37">
        <v>4155</v>
      </c>
      <c r="I82" s="37">
        <v>7063</v>
      </c>
      <c r="J82" s="37">
        <v>4314</v>
      </c>
      <c r="K82" s="37">
        <v>5388</v>
      </c>
      <c r="L82" s="37">
        <v>4600</v>
      </c>
      <c r="M82" s="37">
        <v>5174</v>
      </c>
      <c r="N82" s="37">
        <v>4853</v>
      </c>
      <c r="O82" s="37">
        <v>4641</v>
      </c>
      <c r="P82" s="37">
        <v>5407</v>
      </c>
      <c r="Q82" s="37">
        <v>4805</v>
      </c>
      <c r="R82" s="29">
        <f t="shared" si="1"/>
        <v>0</v>
      </c>
      <c r="S82">
        <v>1</v>
      </c>
      <c r="T82">
        <v>52</v>
      </c>
      <c r="U82">
        <v>8</v>
      </c>
      <c r="V82" s="27" t="s">
        <v>89</v>
      </c>
      <c r="W82" s="27" t="s">
        <v>127</v>
      </c>
    </row>
    <row r="83" spans="1:23" x14ac:dyDescent="0.25">
      <c r="A83" s="36">
        <v>21356</v>
      </c>
      <c r="B83" s="36" t="s">
        <v>428</v>
      </c>
      <c r="C83" s="37">
        <v>13363</v>
      </c>
      <c r="D83" s="37">
        <v>56694</v>
      </c>
      <c r="E83" s="36">
        <v>4.24</v>
      </c>
      <c r="F83" s="37">
        <v>4234</v>
      </c>
      <c r="G83" s="37">
        <v>4601</v>
      </c>
      <c r="H83" s="37">
        <v>4559</v>
      </c>
      <c r="I83" s="37">
        <v>4658</v>
      </c>
      <c r="J83" s="37">
        <v>4202</v>
      </c>
      <c r="K83" s="37">
        <v>4696</v>
      </c>
      <c r="L83" s="37">
        <v>4201</v>
      </c>
      <c r="M83" s="37">
        <v>5149</v>
      </c>
      <c r="N83" s="37">
        <v>4960</v>
      </c>
      <c r="O83" s="37">
        <v>4860</v>
      </c>
      <c r="P83" s="37">
        <v>5826</v>
      </c>
      <c r="Q83" s="37">
        <v>4748</v>
      </c>
      <c r="R83" s="29">
        <f t="shared" si="1"/>
        <v>0</v>
      </c>
      <c r="S83">
        <v>15</v>
      </c>
      <c r="T83">
        <v>58</v>
      </c>
      <c r="U83">
        <v>8</v>
      </c>
      <c r="V83" s="27" t="s">
        <v>129</v>
      </c>
      <c r="W83" s="27" t="s">
        <v>140</v>
      </c>
    </row>
    <row r="84" spans="1:23" ht="26.4" x14ac:dyDescent="0.25">
      <c r="A84" s="36">
        <v>23367</v>
      </c>
      <c r="B84" s="36" t="s">
        <v>429</v>
      </c>
      <c r="C84" s="37">
        <v>19218</v>
      </c>
      <c r="D84" s="37">
        <v>76554</v>
      </c>
      <c r="E84" s="36">
        <v>3.98</v>
      </c>
      <c r="F84" s="37">
        <v>6217</v>
      </c>
      <c r="G84" s="37">
        <v>6935</v>
      </c>
      <c r="H84" s="37">
        <v>5419</v>
      </c>
      <c r="I84" s="37">
        <v>5635</v>
      </c>
      <c r="J84" s="37">
        <v>5032</v>
      </c>
      <c r="K84" s="37">
        <v>5942</v>
      </c>
      <c r="L84" s="37">
        <v>5557</v>
      </c>
      <c r="M84" s="37">
        <v>6067</v>
      </c>
      <c r="N84" s="37">
        <v>6817</v>
      </c>
      <c r="O84" s="37">
        <v>6663</v>
      </c>
      <c r="P84" s="37">
        <v>9119</v>
      </c>
      <c r="Q84" s="37">
        <v>7151</v>
      </c>
      <c r="R84" s="29">
        <f t="shared" si="1"/>
        <v>0</v>
      </c>
      <c r="S84">
        <v>32</v>
      </c>
      <c r="T84">
        <v>67</v>
      </c>
      <c r="U84">
        <v>8</v>
      </c>
      <c r="V84" s="27" t="s">
        <v>149</v>
      </c>
      <c r="W84" s="27" t="s">
        <v>160</v>
      </c>
    </row>
    <row r="85" spans="1:23" x14ac:dyDescent="0.25">
      <c r="A85" s="36">
        <v>25058</v>
      </c>
      <c r="B85" s="36" t="s">
        <v>430</v>
      </c>
      <c r="C85" s="37">
        <v>10007</v>
      </c>
      <c r="D85" s="37">
        <v>48155</v>
      </c>
      <c r="E85" s="36">
        <v>4.8099999999999996</v>
      </c>
      <c r="F85" s="37">
        <v>3336</v>
      </c>
      <c r="G85" s="37">
        <v>3586</v>
      </c>
      <c r="H85" s="37">
        <v>3745</v>
      </c>
      <c r="I85" s="37">
        <v>4682</v>
      </c>
      <c r="J85" s="37">
        <v>2885</v>
      </c>
      <c r="K85" s="37">
        <v>3858</v>
      </c>
      <c r="L85" s="37">
        <v>3355</v>
      </c>
      <c r="M85" s="37">
        <v>3886</v>
      </c>
      <c r="N85" s="37">
        <v>4057</v>
      </c>
      <c r="O85" s="37">
        <v>6186</v>
      </c>
      <c r="P85" s="37">
        <v>4347</v>
      </c>
      <c r="Q85" s="37">
        <v>4232</v>
      </c>
      <c r="R85" s="29">
        <f t="shared" si="1"/>
        <v>0</v>
      </c>
      <c r="S85">
        <v>8</v>
      </c>
      <c r="T85">
        <v>87</v>
      </c>
      <c r="U85">
        <v>8</v>
      </c>
      <c r="V85" s="27" t="s">
        <v>162</v>
      </c>
      <c r="W85" s="27" t="s">
        <v>202</v>
      </c>
    </row>
    <row r="86" spans="1:23" x14ac:dyDescent="0.25">
      <c r="A86" s="36">
        <v>25059</v>
      </c>
      <c r="B86" s="36" t="s">
        <v>431</v>
      </c>
      <c r="C86" s="37">
        <v>12393</v>
      </c>
      <c r="D86" s="37">
        <v>52460</v>
      </c>
      <c r="E86" s="36">
        <v>4.2300000000000004</v>
      </c>
      <c r="F86" s="37">
        <v>3941</v>
      </c>
      <c r="G86" s="37">
        <v>3811</v>
      </c>
      <c r="H86" s="37">
        <v>3800</v>
      </c>
      <c r="I86" s="37">
        <v>4558</v>
      </c>
      <c r="J86" s="37">
        <v>3756</v>
      </c>
      <c r="K86" s="37">
        <v>4596</v>
      </c>
      <c r="L86" s="37">
        <v>4039</v>
      </c>
      <c r="M86" s="37">
        <v>4821</v>
      </c>
      <c r="N86" s="37">
        <v>4986</v>
      </c>
      <c r="O86" s="37">
        <v>4822</v>
      </c>
      <c r="P86" s="37">
        <v>4733</v>
      </c>
      <c r="Q86" s="37">
        <v>4597</v>
      </c>
      <c r="R86" s="29">
        <f t="shared" si="1"/>
        <v>0</v>
      </c>
      <c r="S86">
        <v>9</v>
      </c>
      <c r="T86">
        <v>88</v>
      </c>
      <c r="U86">
        <v>8</v>
      </c>
      <c r="V86" s="27" t="s">
        <v>162</v>
      </c>
      <c r="W86" s="27" t="s">
        <v>204</v>
      </c>
    </row>
    <row r="87" spans="1:23" x14ac:dyDescent="0.25">
      <c r="A87" s="36">
        <v>28778</v>
      </c>
      <c r="B87" s="36" t="s">
        <v>432</v>
      </c>
      <c r="C87" s="37">
        <v>8131</v>
      </c>
      <c r="D87" s="37">
        <v>29694</v>
      </c>
      <c r="E87" s="36">
        <v>3.65</v>
      </c>
      <c r="F87" s="37">
        <v>2171</v>
      </c>
      <c r="G87" s="37">
        <v>2098</v>
      </c>
      <c r="H87" s="37">
        <v>2609</v>
      </c>
      <c r="I87" s="37">
        <v>2716</v>
      </c>
      <c r="J87" s="37">
        <v>2272</v>
      </c>
      <c r="K87" s="37">
        <v>2363</v>
      </c>
      <c r="L87" s="37">
        <v>2335</v>
      </c>
      <c r="M87" s="37">
        <v>2399</v>
      </c>
      <c r="N87" s="37">
        <v>2834</v>
      </c>
      <c r="O87" s="37">
        <v>2925</v>
      </c>
      <c r="P87" s="37">
        <v>2635</v>
      </c>
      <c r="Q87" s="37">
        <v>2337</v>
      </c>
      <c r="R87" s="29">
        <f t="shared" si="1"/>
        <v>0</v>
      </c>
      <c r="S87">
        <v>3</v>
      </c>
      <c r="T87">
        <v>59</v>
      </c>
      <c r="U87">
        <v>8</v>
      </c>
      <c r="V87" s="27" t="s">
        <v>129</v>
      </c>
      <c r="W87" s="27" t="s">
        <v>143</v>
      </c>
    </row>
    <row r="88" spans="1:23" x14ac:dyDescent="0.25">
      <c r="A88" s="36">
        <v>28811</v>
      </c>
      <c r="B88" s="36" t="s">
        <v>433</v>
      </c>
      <c r="C88" s="37">
        <v>22112</v>
      </c>
      <c r="D88" s="37">
        <v>68530</v>
      </c>
      <c r="E88" s="36">
        <v>3.1</v>
      </c>
      <c r="F88" s="37">
        <v>5446</v>
      </c>
      <c r="G88" s="37">
        <v>5113</v>
      </c>
      <c r="H88" s="37">
        <v>7605</v>
      </c>
      <c r="I88" s="37">
        <v>5852</v>
      </c>
      <c r="J88" s="37">
        <v>5242</v>
      </c>
      <c r="K88" s="37">
        <v>5260</v>
      </c>
      <c r="L88" s="37">
        <v>4997</v>
      </c>
      <c r="M88" s="37">
        <v>5754</v>
      </c>
      <c r="N88" s="37">
        <v>5695</v>
      </c>
      <c r="O88" s="37">
        <v>5921</v>
      </c>
      <c r="P88" s="37">
        <v>6169</v>
      </c>
      <c r="Q88" s="37">
        <v>5482</v>
      </c>
      <c r="R88" s="29">
        <f t="shared" si="1"/>
        <v>0</v>
      </c>
      <c r="S88">
        <v>24</v>
      </c>
      <c r="T88">
        <v>60</v>
      </c>
      <c r="U88">
        <v>8</v>
      </c>
      <c r="V88" s="27" t="s">
        <v>129</v>
      </c>
      <c r="W88" s="27" t="s">
        <v>145</v>
      </c>
    </row>
    <row r="89" spans="1:23" x14ac:dyDescent="0.25">
      <c r="A89" s="36">
        <v>28815</v>
      </c>
      <c r="B89" s="36" t="s">
        <v>434</v>
      </c>
      <c r="C89" s="37">
        <v>15901</v>
      </c>
      <c r="D89" s="37">
        <v>58947</v>
      </c>
      <c r="E89" s="36">
        <v>3.71</v>
      </c>
      <c r="F89" s="37">
        <v>3908</v>
      </c>
      <c r="G89" s="37">
        <v>4294</v>
      </c>
      <c r="H89" s="37">
        <v>4015</v>
      </c>
      <c r="I89" s="37">
        <v>5116</v>
      </c>
      <c r="J89" s="37">
        <v>5777</v>
      </c>
      <c r="K89" s="37">
        <v>5615</v>
      </c>
      <c r="L89" s="37">
        <v>4652</v>
      </c>
      <c r="M89" s="37">
        <v>5212</v>
      </c>
      <c r="N89" s="37">
        <v>5281</v>
      </c>
      <c r="O89" s="37">
        <v>4949</v>
      </c>
      <c r="P89" s="37">
        <v>5280</v>
      </c>
      <c r="Q89" s="37">
        <v>4848</v>
      </c>
      <c r="R89" s="29">
        <f t="shared" si="1"/>
        <v>0</v>
      </c>
      <c r="S89">
        <v>25</v>
      </c>
      <c r="T89">
        <v>61</v>
      </c>
      <c r="U89">
        <v>8</v>
      </c>
      <c r="V89" s="27" t="s">
        <v>129</v>
      </c>
      <c r="W89" s="27" t="s">
        <v>147</v>
      </c>
    </row>
    <row r="90" spans="1:23" x14ac:dyDescent="0.25">
      <c r="A90" s="36">
        <v>28861</v>
      </c>
      <c r="B90" s="36" t="s">
        <v>435</v>
      </c>
      <c r="C90" s="37">
        <v>18967</v>
      </c>
      <c r="D90" s="37">
        <v>68238</v>
      </c>
      <c r="E90" s="36">
        <v>3.6</v>
      </c>
      <c r="F90" s="37">
        <v>5286</v>
      </c>
      <c r="G90" s="37">
        <v>5572</v>
      </c>
      <c r="H90" s="37">
        <v>5298</v>
      </c>
      <c r="I90" s="37">
        <v>6241</v>
      </c>
      <c r="J90" s="37">
        <v>5497</v>
      </c>
      <c r="K90" s="37">
        <v>5920</v>
      </c>
      <c r="L90" s="37">
        <v>5367</v>
      </c>
      <c r="M90" s="37">
        <v>5413</v>
      </c>
      <c r="N90" s="37">
        <v>6438</v>
      </c>
      <c r="O90" s="37">
        <v>6501</v>
      </c>
      <c r="P90" s="37">
        <v>6368</v>
      </c>
      <c r="Q90" s="37">
        <v>4337</v>
      </c>
      <c r="R90" s="29">
        <f t="shared" si="1"/>
        <v>0</v>
      </c>
      <c r="S90">
        <v>16</v>
      </c>
      <c r="T90">
        <v>34</v>
      </c>
      <c r="U90">
        <v>8</v>
      </c>
      <c r="V90" s="27" t="s">
        <v>58</v>
      </c>
      <c r="W90" s="27" t="s">
        <v>87</v>
      </c>
    </row>
    <row r="91" spans="1:23" x14ac:dyDescent="0.25">
      <c r="A91" s="36">
        <v>40840</v>
      </c>
      <c r="B91" s="36" t="s">
        <v>436</v>
      </c>
      <c r="C91" s="37">
        <v>9161</v>
      </c>
      <c r="D91" s="37">
        <v>39465</v>
      </c>
      <c r="E91" s="36">
        <v>4.3099999999999996</v>
      </c>
      <c r="F91" s="37">
        <v>2400</v>
      </c>
      <c r="G91" s="37">
        <v>2537</v>
      </c>
      <c r="H91" s="37">
        <v>2859</v>
      </c>
      <c r="I91" s="37">
        <v>3021</v>
      </c>
      <c r="J91" s="37">
        <v>4488</v>
      </c>
      <c r="K91" s="37">
        <v>3534</v>
      </c>
      <c r="L91" s="37">
        <v>2903</v>
      </c>
      <c r="M91" s="37">
        <v>3222</v>
      </c>
      <c r="N91" s="37">
        <v>4665</v>
      </c>
      <c r="O91" s="37">
        <v>4310</v>
      </c>
      <c r="P91" s="37">
        <v>2432</v>
      </c>
      <c r="Q91" s="37">
        <v>3166</v>
      </c>
      <c r="R91" s="29">
        <f t="shared" si="1"/>
        <v>0</v>
      </c>
      <c r="S91">
        <v>4</v>
      </c>
      <c r="T91">
        <v>12</v>
      </c>
      <c r="U91">
        <v>8</v>
      </c>
      <c r="V91" s="27" t="s">
        <v>8</v>
      </c>
      <c r="W91" s="27" t="s">
        <v>38</v>
      </c>
    </row>
    <row r="92" spans="1:23" x14ac:dyDescent="0.25">
      <c r="A92" s="36" t="s">
        <v>314</v>
      </c>
      <c r="B92" s="36"/>
      <c r="C92" s="37">
        <v>3065560</v>
      </c>
      <c r="D92" s="37">
        <v>12272860</v>
      </c>
      <c r="E92" s="36">
        <v>4</v>
      </c>
      <c r="F92" s="37">
        <v>967845</v>
      </c>
      <c r="G92" s="37">
        <v>1003454</v>
      </c>
      <c r="H92" s="37">
        <v>978064</v>
      </c>
      <c r="I92" s="37">
        <v>1055599</v>
      </c>
      <c r="J92" s="37">
        <v>978562</v>
      </c>
      <c r="K92" s="37">
        <v>1081816</v>
      </c>
      <c r="L92" s="37">
        <v>948489</v>
      </c>
      <c r="M92" s="37">
        <v>1064356</v>
      </c>
      <c r="N92" s="37">
        <v>1084431</v>
      </c>
      <c r="O92" s="37">
        <v>1091424</v>
      </c>
      <c r="P92" s="37">
        <v>1107916</v>
      </c>
      <c r="Q92" s="37">
        <v>911591</v>
      </c>
    </row>
  </sheetData>
  <sortState xmlns:xlrd2="http://schemas.microsoft.com/office/spreadsheetml/2017/richdata2" ref="A4:Q91">
    <sortCondition ref="A4:A91" customList="1,2,3,4,5,6,7,8,9,10,11,12,13,14,15,16,17,18,19,20,21,22,23,24,25,26,27,28,29,30,31"/>
  </sortState>
  <mergeCells count="7">
    <mergeCell ref="A1:A3"/>
    <mergeCell ref="C1:C3"/>
    <mergeCell ref="D1:D3"/>
    <mergeCell ref="E1:E3"/>
    <mergeCell ref="F1:Q1"/>
    <mergeCell ref="F2:H2"/>
    <mergeCell ref="I2:Q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B0BC-B2BB-498B-8F92-0FCC012CF109}">
  <dimension ref="A1:W92"/>
  <sheetViews>
    <sheetView topLeftCell="A61" zoomScale="73" zoomScaleNormal="73" workbookViewId="0">
      <selection activeCell="D4" sqref="D4:D91"/>
    </sheetView>
  </sheetViews>
  <sheetFormatPr defaultRowHeight="13.8" x14ac:dyDescent="0.25"/>
  <cols>
    <col min="1" max="1" width="13.59765625" customWidth="1"/>
    <col min="2" max="2" width="35.19921875" customWidth="1"/>
    <col min="3" max="3" width="8.19921875" bestFit="1" customWidth="1"/>
    <col min="4" max="4" width="9.09765625" bestFit="1" customWidth="1"/>
    <col min="5" max="9" width="8.19921875" bestFit="1" customWidth="1"/>
    <col min="10" max="10" width="6.796875" bestFit="1" customWidth="1"/>
    <col min="11" max="11" width="8.19921875" bestFit="1" customWidth="1"/>
    <col min="12" max="12" width="6.796875" bestFit="1" customWidth="1"/>
    <col min="13" max="17" width="8.19921875" bestFit="1" customWidth="1"/>
    <col min="18" max="18" width="8.796875" style="28"/>
  </cols>
  <sheetData>
    <row r="1" spans="1:23" ht="13.2" customHeight="1" x14ac:dyDescent="0.25">
      <c r="A1" s="88" t="s">
        <v>332</v>
      </c>
      <c r="B1" s="35"/>
      <c r="C1" s="88" t="s">
        <v>333</v>
      </c>
      <c r="D1" s="88" t="s">
        <v>334</v>
      </c>
      <c r="E1" s="88" t="s">
        <v>335</v>
      </c>
      <c r="F1" s="88" t="s">
        <v>336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3" x14ac:dyDescent="0.25">
      <c r="A2" s="88"/>
      <c r="B2" s="35"/>
      <c r="C2" s="88"/>
      <c r="D2" s="88"/>
      <c r="E2" s="88"/>
      <c r="F2" s="88">
        <v>2561</v>
      </c>
      <c r="G2" s="88"/>
      <c r="H2" s="88"/>
      <c r="I2" s="88">
        <v>2562</v>
      </c>
      <c r="J2" s="88"/>
      <c r="K2" s="88"/>
      <c r="L2" s="88"/>
      <c r="M2" s="88"/>
      <c r="N2" s="88"/>
      <c r="O2" s="88"/>
      <c r="P2" s="88"/>
      <c r="Q2" s="88"/>
    </row>
    <row r="3" spans="1:23" x14ac:dyDescent="0.25">
      <c r="A3" s="88"/>
      <c r="B3" s="35"/>
      <c r="C3" s="88"/>
      <c r="D3" s="88"/>
      <c r="E3" s="88"/>
      <c r="F3" s="35" t="s">
        <v>337</v>
      </c>
      <c r="G3" s="35" t="s">
        <v>338</v>
      </c>
      <c r="H3" s="35" t="s">
        <v>339</v>
      </c>
      <c r="I3" s="35" t="s">
        <v>340</v>
      </c>
      <c r="J3" s="35" t="s">
        <v>341</v>
      </c>
      <c r="K3" s="35" t="s">
        <v>342</v>
      </c>
      <c r="L3" s="35" t="s">
        <v>343</v>
      </c>
      <c r="M3" s="35" t="s">
        <v>344</v>
      </c>
      <c r="N3" s="35" t="s">
        <v>345</v>
      </c>
      <c r="O3" s="35" t="s">
        <v>346</v>
      </c>
      <c r="P3" s="35" t="s">
        <v>347</v>
      </c>
      <c r="Q3" s="35" t="s">
        <v>348</v>
      </c>
    </row>
    <row r="4" spans="1:23" x14ac:dyDescent="0.25">
      <c r="A4" s="36">
        <v>10671</v>
      </c>
      <c r="B4" s="36" t="s">
        <v>349</v>
      </c>
      <c r="C4" s="37">
        <v>219117</v>
      </c>
      <c r="D4" s="37">
        <v>803179</v>
      </c>
      <c r="E4" s="36">
        <v>3.67</v>
      </c>
      <c r="F4" s="37">
        <v>71572</v>
      </c>
      <c r="G4" s="37">
        <v>69709</v>
      </c>
      <c r="H4" s="37">
        <v>63905</v>
      </c>
      <c r="I4" s="37">
        <v>69865</v>
      </c>
      <c r="J4" s="37">
        <v>62395</v>
      </c>
      <c r="K4" s="37">
        <v>66609</v>
      </c>
      <c r="L4" s="37">
        <v>63149</v>
      </c>
      <c r="M4" s="37">
        <v>67480</v>
      </c>
      <c r="N4" s="37">
        <v>64754</v>
      </c>
      <c r="O4" s="37">
        <v>69056</v>
      </c>
      <c r="P4" s="37">
        <v>67803</v>
      </c>
      <c r="Q4" s="37">
        <v>66882</v>
      </c>
      <c r="R4" s="29">
        <f>+A4-W4</f>
        <v>0</v>
      </c>
      <c r="S4">
        <v>87</v>
      </c>
      <c r="T4">
        <v>68</v>
      </c>
      <c r="U4">
        <v>8</v>
      </c>
      <c r="V4" s="27" t="s">
        <v>162</v>
      </c>
      <c r="W4" s="27" t="s">
        <v>163</v>
      </c>
    </row>
    <row r="5" spans="1:23" x14ac:dyDescent="0.25">
      <c r="A5" s="36">
        <v>10704</v>
      </c>
      <c r="B5" s="36" t="s">
        <v>350</v>
      </c>
      <c r="C5" s="37">
        <v>92553</v>
      </c>
      <c r="D5" s="37">
        <v>344450</v>
      </c>
      <c r="E5" s="36">
        <v>3.72</v>
      </c>
      <c r="F5" s="37">
        <v>26876</v>
      </c>
      <c r="G5" s="37">
        <v>25935</v>
      </c>
      <c r="H5" s="37">
        <v>24680</v>
      </c>
      <c r="I5" s="37">
        <v>27274</v>
      </c>
      <c r="J5" s="37">
        <v>24776</v>
      </c>
      <c r="K5" s="37">
        <v>26829</v>
      </c>
      <c r="L5" s="37">
        <v>26756</v>
      </c>
      <c r="M5" s="37">
        <v>28891</v>
      </c>
      <c r="N5" s="37">
        <v>32474</v>
      </c>
      <c r="O5" s="37">
        <v>34380</v>
      </c>
      <c r="P5" s="37">
        <v>34563</v>
      </c>
      <c r="Q5" s="37">
        <v>31016</v>
      </c>
      <c r="R5" s="29">
        <f t="shared" ref="R5:R68" si="0">+A5-W5</f>
        <v>0</v>
      </c>
      <c r="S5">
        <v>83</v>
      </c>
      <c r="T5">
        <v>62</v>
      </c>
      <c r="U5">
        <v>8</v>
      </c>
      <c r="V5" s="27" t="s">
        <v>149</v>
      </c>
      <c r="W5" s="27" t="s">
        <v>150</v>
      </c>
    </row>
    <row r="6" spans="1:23" x14ac:dyDescent="0.25">
      <c r="A6" s="36">
        <v>10705</v>
      </c>
      <c r="B6" s="36" t="s">
        <v>351</v>
      </c>
      <c r="C6" s="37">
        <v>131096</v>
      </c>
      <c r="D6" s="37">
        <v>470826</v>
      </c>
      <c r="E6" s="36">
        <v>3.59</v>
      </c>
      <c r="F6" s="37">
        <v>40249</v>
      </c>
      <c r="G6" s="37">
        <v>38204</v>
      </c>
      <c r="H6" s="37">
        <v>35960</v>
      </c>
      <c r="I6" s="37">
        <v>40975</v>
      </c>
      <c r="J6" s="37">
        <v>38516</v>
      </c>
      <c r="K6" s="37">
        <v>39230</v>
      </c>
      <c r="L6" s="37">
        <v>37728</v>
      </c>
      <c r="M6" s="37">
        <v>39671</v>
      </c>
      <c r="N6" s="37">
        <v>36866</v>
      </c>
      <c r="O6" s="37">
        <v>41554</v>
      </c>
      <c r="P6" s="37">
        <v>40972</v>
      </c>
      <c r="Q6" s="37">
        <v>40910</v>
      </c>
      <c r="R6" s="29">
        <f t="shared" si="0"/>
        <v>0</v>
      </c>
      <c r="S6">
        <v>84</v>
      </c>
      <c r="T6">
        <v>21</v>
      </c>
      <c r="U6">
        <v>8</v>
      </c>
      <c r="V6" s="27" t="s">
        <v>58</v>
      </c>
      <c r="W6" s="27" t="s">
        <v>59</v>
      </c>
    </row>
    <row r="7" spans="1:23" x14ac:dyDescent="0.25">
      <c r="A7" s="36">
        <v>10706</v>
      </c>
      <c r="B7" s="36" t="s">
        <v>352</v>
      </c>
      <c r="C7" s="37">
        <v>109045</v>
      </c>
      <c r="D7" s="37">
        <v>464080</v>
      </c>
      <c r="E7" s="36">
        <v>4.26</v>
      </c>
      <c r="F7" s="37">
        <v>39074</v>
      </c>
      <c r="G7" s="37">
        <v>38482</v>
      </c>
      <c r="H7" s="37">
        <v>35040</v>
      </c>
      <c r="I7" s="37">
        <v>43258</v>
      </c>
      <c r="J7" s="37">
        <v>36857</v>
      </c>
      <c r="K7" s="37">
        <v>40927</v>
      </c>
      <c r="L7" s="37">
        <v>36246</v>
      </c>
      <c r="M7" s="37">
        <v>38272</v>
      </c>
      <c r="N7" s="37">
        <v>35265</v>
      </c>
      <c r="O7" s="37">
        <v>40733</v>
      </c>
      <c r="P7" s="37">
        <v>40732</v>
      </c>
      <c r="Q7" s="37">
        <v>39197</v>
      </c>
      <c r="R7" s="29">
        <f t="shared" si="0"/>
        <v>0</v>
      </c>
      <c r="S7">
        <v>85</v>
      </c>
      <c r="T7">
        <v>53</v>
      </c>
      <c r="U7">
        <v>8</v>
      </c>
      <c r="V7" s="27" t="s">
        <v>129</v>
      </c>
      <c r="W7" s="27" t="s">
        <v>130</v>
      </c>
    </row>
    <row r="8" spans="1:23" x14ac:dyDescent="0.25">
      <c r="A8" s="36">
        <v>10710</v>
      </c>
      <c r="B8" s="36" t="s">
        <v>353</v>
      </c>
      <c r="C8" s="37">
        <v>146320</v>
      </c>
      <c r="D8" s="37">
        <v>730360</v>
      </c>
      <c r="E8" s="36">
        <v>4.99</v>
      </c>
      <c r="F8" s="37">
        <v>62420</v>
      </c>
      <c r="G8" s="37">
        <v>59643</v>
      </c>
      <c r="H8" s="37">
        <v>56045</v>
      </c>
      <c r="I8" s="37">
        <v>62089</v>
      </c>
      <c r="J8" s="37">
        <v>56925</v>
      </c>
      <c r="K8" s="37">
        <v>60187</v>
      </c>
      <c r="L8" s="37">
        <v>57461</v>
      </c>
      <c r="M8" s="37">
        <v>64156</v>
      </c>
      <c r="N8" s="37">
        <v>62724</v>
      </c>
      <c r="O8" s="37">
        <v>61764</v>
      </c>
      <c r="P8" s="37">
        <v>64462</v>
      </c>
      <c r="Q8" s="37">
        <v>62486</v>
      </c>
      <c r="R8" s="29">
        <f t="shared" si="0"/>
        <v>0</v>
      </c>
      <c r="S8">
        <v>88</v>
      </c>
      <c r="T8">
        <v>35</v>
      </c>
      <c r="U8">
        <v>8</v>
      </c>
      <c r="V8" s="27" t="s">
        <v>89</v>
      </c>
      <c r="W8" s="27" t="s">
        <v>90</v>
      </c>
    </row>
    <row r="9" spans="1:23" x14ac:dyDescent="0.25">
      <c r="A9" s="36">
        <v>10711</v>
      </c>
      <c r="B9" s="36" t="s">
        <v>354</v>
      </c>
      <c r="C9" s="37">
        <v>108921</v>
      </c>
      <c r="D9" s="37">
        <v>375014</v>
      </c>
      <c r="E9" s="36">
        <v>3.44</v>
      </c>
      <c r="F9" s="37">
        <v>34324</v>
      </c>
      <c r="G9" s="37">
        <v>32246</v>
      </c>
      <c r="H9" s="37">
        <v>28701</v>
      </c>
      <c r="I9" s="37">
        <v>31506</v>
      </c>
      <c r="J9" s="37">
        <v>28961</v>
      </c>
      <c r="K9" s="37">
        <v>30060</v>
      </c>
      <c r="L9" s="37">
        <v>29012</v>
      </c>
      <c r="M9" s="37">
        <v>31242</v>
      </c>
      <c r="N9" s="37">
        <v>33330</v>
      </c>
      <c r="O9" s="37">
        <v>33764</v>
      </c>
      <c r="P9" s="37">
        <v>31815</v>
      </c>
      <c r="Q9" s="37">
        <v>30106</v>
      </c>
      <c r="R9" s="29">
        <f t="shared" si="0"/>
        <v>0</v>
      </c>
      <c r="S9">
        <v>86</v>
      </c>
      <c r="T9">
        <v>1</v>
      </c>
      <c r="U9">
        <v>8</v>
      </c>
      <c r="V9" s="27" t="s">
        <v>8</v>
      </c>
      <c r="W9" s="27" t="s">
        <v>9</v>
      </c>
    </row>
    <row r="10" spans="1:23" x14ac:dyDescent="0.25">
      <c r="A10" s="36">
        <v>10991</v>
      </c>
      <c r="B10" s="36" t="s">
        <v>355</v>
      </c>
      <c r="C10" s="37">
        <v>37058</v>
      </c>
      <c r="D10" s="37">
        <v>140656</v>
      </c>
      <c r="E10" s="36">
        <v>3.8</v>
      </c>
      <c r="F10" s="37">
        <v>11562</v>
      </c>
      <c r="G10" s="37">
        <v>11269</v>
      </c>
      <c r="H10" s="37">
        <v>11329</v>
      </c>
      <c r="I10" s="37">
        <v>11366</v>
      </c>
      <c r="J10" s="37">
        <v>12273</v>
      </c>
      <c r="K10" s="37">
        <v>13133</v>
      </c>
      <c r="L10" s="37">
        <v>11060</v>
      </c>
      <c r="M10" s="37">
        <v>11325</v>
      </c>
      <c r="N10" s="37">
        <v>11680</v>
      </c>
      <c r="O10" s="37">
        <v>12057</v>
      </c>
      <c r="P10" s="37">
        <v>11917</v>
      </c>
      <c r="Q10" s="37">
        <v>11685</v>
      </c>
      <c r="R10" s="29">
        <f t="shared" si="0"/>
        <v>0</v>
      </c>
      <c r="S10">
        <v>62</v>
      </c>
      <c r="T10">
        <v>63</v>
      </c>
      <c r="U10">
        <v>8</v>
      </c>
      <c r="V10" s="27" t="s">
        <v>149</v>
      </c>
      <c r="W10" s="27" t="s">
        <v>152</v>
      </c>
    </row>
    <row r="11" spans="1:23" x14ac:dyDescent="0.25">
      <c r="A11" s="36">
        <v>10992</v>
      </c>
      <c r="B11" s="36" t="s">
        <v>356</v>
      </c>
      <c r="C11" s="37">
        <v>41053</v>
      </c>
      <c r="D11" s="37">
        <v>142593</v>
      </c>
      <c r="E11" s="36">
        <v>3.47</v>
      </c>
      <c r="F11" s="37">
        <v>18485</v>
      </c>
      <c r="G11" s="37">
        <v>22074</v>
      </c>
      <c r="H11" s="37">
        <v>21718</v>
      </c>
      <c r="I11" s="37">
        <v>10967</v>
      </c>
      <c r="J11" s="37">
        <v>8144</v>
      </c>
      <c r="K11" s="37">
        <v>8927</v>
      </c>
      <c r="L11" s="37">
        <v>8809</v>
      </c>
      <c r="M11" s="37">
        <v>8505</v>
      </c>
      <c r="N11" s="37">
        <v>8943</v>
      </c>
      <c r="O11" s="37">
        <v>9065</v>
      </c>
      <c r="P11" s="37">
        <v>8549</v>
      </c>
      <c r="Q11" s="37">
        <v>8407</v>
      </c>
      <c r="R11" s="29">
        <f t="shared" si="0"/>
        <v>0</v>
      </c>
      <c r="S11">
        <v>46</v>
      </c>
      <c r="T11">
        <v>64</v>
      </c>
      <c r="U11">
        <v>8</v>
      </c>
      <c r="V11" s="27" t="s">
        <v>149</v>
      </c>
      <c r="W11" s="27" t="s">
        <v>154</v>
      </c>
    </row>
    <row r="12" spans="1:23" x14ac:dyDescent="0.25">
      <c r="A12" s="36">
        <v>10993</v>
      </c>
      <c r="B12" s="36" t="s">
        <v>357</v>
      </c>
      <c r="C12" s="37">
        <v>43115</v>
      </c>
      <c r="D12" s="37">
        <v>154060</v>
      </c>
      <c r="E12" s="36">
        <v>3.57</v>
      </c>
      <c r="F12" s="37">
        <v>12523</v>
      </c>
      <c r="G12" s="37">
        <v>11501</v>
      </c>
      <c r="H12" s="37">
        <v>11349</v>
      </c>
      <c r="I12" s="37">
        <v>13803</v>
      </c>
      <c r="J12" s="37">
        <v>12314</v>
      </c>
      <c r="K12" s="37">
        <v>12658</v>
      </c>
      <c r="L12" s="37">
        <v>12059</v>
      </c>
      <c r="M12" s="37">
        <v>11944</v>
      </c>
      <c r="N12" s="37">
        <v>13434</v>
      </c>
      <c r="O12" s="37">
        <v>17774</v>
      </c>
      <c r="P12" s="37">
        <v>12848</v>
      </c>
      <c r="Q12" s="37">
        <v>11853</v>
      </c>
      <c r="R12" s="29">
        <f t="shared" si="0"/>
        <v>0</v>
      </c>
      <c r="S12">
        <v>69</v>
      </c>
      <c r="T12">
        <v>65</v>
      </c>
      <c r="U12">
        <v>8</v>
      </c>
      <c r="V12" s="27" t="s">
        <v>149</v>
      </c>
      <c r="W12" s="27" t="s">
        <v>156</v>
      </c>
    </row>
    <row r="13" spans="1:23" x14ac:dyDescent="0.25">
      <c r="A13" s="36">
        <v>10994</v>
      </c>
      <c r="B13" s="36" t="s">
        <v>358</v>
      </c>
      <c r="C13" s="37">
        <v>27901</v>
      </c>
      <c r="D13" s="37">
        <v>103829</v>
      </c>
      <c r="E13" s="36">
        <v>3.72</v>
      </c>
      <c r="F13" s="37">
        <v>8194</v>
      </c>
      <c r="G13" s="37">
        <v>9373</v>
      </c>
      <c r="H13" s="37">
        <v>9091</v>
      </c>
      <c r="I13" s="37">
        <v>8822</v>
      </c>
      <c r="J13" s="37">
        <v>8513</v>
      </c>
      <c r="K13" s="37">
        <v>9644</v>
      </c>
      <c r="L13" s="37">
        <v>8015</v>
      </c>
      <c r="M13" s="37">
        <v>7925</v>
      </c>
      <c r="N13" s="37">
        <v>8514</v>
      </c>
      <c r="O13" s="37">
        <v>9382</v>
      </c>
      <c r="P13" s="37">
        <v>8335</v>
      </c>
      <c r="Q13" s="37">
        <v>8021</v>
      </c>
      <c r="R13" s="29">
        <f t="shared" si="0"/>
        <v>0</v>
      </c>
      <c r="S13">
        <v>47</v>
      </c>
      <c r="T13">
        <v>66</v>
      </c>
      <c r="U13">
        <v>8</v>
      </c>
      <c r="V13" s="27" t="s">
        <v>149</v>
      </c>
      <c r="W13" s="27" t="s">
        <v>158</v>
      </c>
    </row>
    <row r="14" spans="1:23" x14ac:dyDescent="0.25">
      <c r="A14" s="36">
        <v>11013</v>
      </c>
      <c r="B14" s="36" t="s">
        <v>359</v>
      </c>
      <c r="C14" s="37">
        <v>31905</v>
      </c>
      <c r="D14" s="37">
        <v>134721</v>
      </c>
      <c r="E14" s="36">
        <v>4.22</v>
      </c>
      <c r="F14" s="37">
        <v>12455</v>
      </c>
      <c r="G14" s="37">
        <v>10883</v>
      </c>
      <c r="H14" s="37">
        <v>10868</v>
      </c>
      <c r="I14" s="37">
        <v>11489</v>
      </c>
      <c r="J14" s="37">
        <v>11232</v>
      </c>
      <c r="K14" s="37">
        <v>12615</v>
      </c>
      <c r="L14" s="37">
        <v>10689</v>
      </c>
      <c r="M14" s="37">
        <v>10871</v>
      </c>
      <c r="N14" s="37">
        <v>9968</v>
      </c>
      <c r="O14" s="37">
        <v>12008</v>
      </c>
      <c r="P14" s="37">
        <v>10610</v>
      </c>
      <c r="Q14" s="37">
        <v>11035</v>
      </c>
      <c r="R14" s="29">
        <f t="shared" si="0"/>
        <v>0</v>
      </c>
      <c r="S14">
        <v>55</v>
      </c>
      <c r="T14">
        <v>69</v>
      </c>
      <c r="U14">
        <v>8</v>
      </c>
      <c r="V14" s="27" t="s">
        <v>162</v>
      </c>
      <c r="W14" s="27" t="s">
        <v>166</v>
      </c>
    </row>
    <row r="15" spans="1:23" x14ac:dyDescent="0.25">
      <c r="A15" s="36">
        <v>11014</v>
      </c>
      <c r="B15" s="36" t="s">
        <v>360</v>
      </c>
      <c r="C15" s="37">
        <v>30709</v>
      </c>
      <c r="D15" s="37">
        <v>118968</v>
      </c>
      <c r="E15" s="36">
        <v>3.87</v>
      </c>
      <c r="F15" s="37">
        <v>9528</v>
      </c>
      <c r="G15" s="37">
        <v>8592</v>
      </c>
      <c r="H15" s="37">
        <v>10388</v>
      </c>
      <c r="I15" s="37">
        <v>12363</v>
      </c>
      <c r="J15" s="37">
        <v>9196</v>
      </c>
      <c r="K15" s="37">
        <v>11029</v>
      </c>
      <c r="L15" s="37">
        <v>9054</v>
      </c>
      <c r="M15" s="37">
        <v>8995</v>
      </c>
      <c r="N15" s="37">
        <v>10401</v>
      </c>
      <c r="O15" s="37">
        <v>11311</v>
      </c>
      <c r="P15" s="37">
        <v>9302</v>
      </c>
      <c r="Q15" s="37">
        <v>8814</v>
      </c>
      <c r="R15" s="29">
        <f t="shared" si="0"/>
        <v>0</v>
      </c>
      <c r="S15">
        <v>56</v>
      </c>
      <c r="T15">
        <v>70</v>
      </c>
      <c r="U15">
        <v>8</v>
      </c>
      <c r="V15" s="27" t="s">
        <v>162</v>
      </c>
      <c r="W15" s="27" t="s">
        <v>168</v>
      </c>
    </row>
    <row r="16" spans="1:23" x14ac:dyDescent="0.25">
      <c r="A16" s="36">
        <v>11015</v>
      </c>
      <c r="B16" s="36" t="s">
        <v>361</v>
      </c>
      <c r="C16" s="37">
        <v>61565</v>
      </c>
      <c r="D16" s="37">
        <v>255239</v>
      </c>
      <c r="E16" s="36">
        <v>4.1500000000000004</v>
      </c>
      <c r="F16" s="37">
        <v>22111</v>
      </c>
      <c r="G16" s="37">
        <v>21529</v>
      </c>
      <c r="H16" s="37">
        <v>20295</v>
      </c>
      <c r="I16" s="37">
        <v>24282</v>
      </c>
      <c r="J16" s="37">
        <v>15686</v>
      </c>
      <c r="K16" s="37">
        <v>24098</v>
      </c>
      <c r="L16" s="37">
        <v>20772</v>
      </c>
      <c r="M16" s="37">
        <v>21653</v>
      </c>
      <c r="N16" s="37">
        <v>22625</v>
      </c>
      <c r="O16" s="37">
        <v>24747</v>
      </c>
      <c r="P16" s="37">
        <v>12389</v>
      </c>
      <c r="Q16" s="37">
        <v>25052</v>
      </c>
      <c r="R16" s="29">
        <f t="shared" si="0"/>
        <v>0</v>
      </c>
      <c r="S16">
        <v>78</v>
      </c>
      <c r="T16">
        <v>71</v>
      </c>
      <c r="U16">
        <v>8</v>
      </c>
      <c r="V16" s="27" t="s">
        <v>162</v>
      </c>
      <c r="W16" s="27" t="s">
        <v>170</v>
      </c>
    </row>
    <row r="17" spans="1:23" x14ac:dyDescent="0.25">
      <c r="A17" s="36">
        <v>11016</v>
      </c>
      <c r="B17" s="36" t="s">
        <v>362</v>
      </c>
      <c r="C17" s="37">
        <v>4759</v>
      </c>
      <c r="D17" s="37">
        <v>29284</v>
      </c>
      <c r="E17" s="36">
        <v>6.15</v>
      </c>
      <c r="F17" s="37">
        <v>2681</v>
      </c>
      <c r="G17" s="37">
        <v>2408</v>
      </c>
      <c r="H17" s="37">
        <v>2038</v>
      </c>
      <c r="I17" s="37">
        <v>2524</v>
      </c>
      <c r="J17" s="37">
        <v>2073</v>
      </c>
      <c r="K17" s="37">
        <v>2337</v>
      </c>
      <c r="L17" s="37">
        <v>2276</v>
      </c>
      <c r="M17" s="37">
        <v>2290</v>
      </c>
      <c r="N17" s="37">
        <v>2554</v>
      </c>
      <c r="O17" s="37">
        <v>2964</v>
      </c>
      <c r="P17" s="37">
        <v>2670</v>
      </c>
      <c r="Q17" s="37">
        <v>2469</v>
      </c>
      <c r="R17" s="29">
        <f t="shared" si="0"/>
        <v>0</v>
      </c>
      <c r="S17">
        <v>1</v>
      </c>
      <c r="T17">
        <v>72</v>
      </c>
      <c r="U17">
        <v>8</v>
      </c>
      <c r="V17" s="27" t="s">
        <v>162</v>
      </c>
      <c r="W17" s="27" t="s">
        <v>172</v>
      </c>
    </row>
    <row r="18" spans="1:23" x14ac:dyDescent="0.25">
      <c r="A18" s="36">
        <v>11017</v>
      </c>
      <c r="B18" s="36" t="s">
        <v>363</v>
      </c>
      <c r="C18" s="37">
        <v>23921</v>
      </c>
      <c r="D18" s="37">
        <v>99049</v>
      </c>
      <c r="E18" s="36">
        <v>4.1399999999999997</v>
      </c>
      <c r="F18" s="37">
        <v>7986</v>
      </c>
      <c r="G18" s="37">
        <v>8301</v>
      </c>
      <c r="H18" s="37">
        <v>8441</v>
      </c>
      <c r="I18" s="37">
        <v>8889</v>
      </c>
      <c r="J18" s="37">
        <v>7941</v>
      </c>
      <c r="K18" s="37">
        <v>8043</v>
      </c>
      <c r="L18" s="37">
        <v>8059</v>
      </c>
      <c r="M18" s="37">
        <v>7491</v>
      </c>
      <c r="N18" s="37">
        <v>8640</v>
      </c>
      <c r="O18" s="37">
        <v>9771</v>
      </c>
      <c r="P18" s="37">
        <v>7989</v>
      </c>
      <c r="Q18" s="37">
        <v>7498</v>
      </c>
      <c r="R18" s="29">
        <f t="shared" si="0"/>
        <v>0</v>
      </c>
      <c r="S18">
        <v>48</v>
      </c>
      <c r="T18">
        <v>73</v>
      </c>
      <c r="U18">
        <v>8</v>
      </c>
      <c r="V18" s="27" t="s">
        <v>162</v>
      </c>
      <c r="W18" s="27" t="s">
        <v>174</v>
      </c>
    </row>
    <row r="19" spans="1:23" x14ac:dyDescent="0.25">
      <c r="A19" s="36">
        <v>11018</v>
      </c>
      <c r="B19" s="36" t="s">
        <v>364</v>
      </c>
      <c r="C19" s="37">
        <v>54638</v>
      </c>
      <c r="D19" s="37">
        <v>222288</v>
      </c>
      <c r="E19" s="36">
        <v>4.07</v>
      </c>
      <c r="F19" s="37">
        <v>17996</v>
      </c>
      <c r="G19" s="37">
        <v>18415</v>
      </c>
      <c r="H19" s="37">
        <v>22025</v>
      </c>
      <c r="I19" s="37">
        <v>18356</v>
      </c>
      <c r="J19" s="37">
        <v>16050</v>
      </c>
      <c r="K19" s="37">
        <v>18742</v>
      </c>
      <c r="L19" s="37">
        <v>16077</v>
      </c>
      <c r="M19" s="37">
        <v>18852</v>
      </c>
      <c r="N19" s="37">
        <v>18755</v>
      </c>
      <c r="O19" s="37">
        <v>20242</v>
      </c>
      <c r="P19" s="37">
        <v>18800</v>
      </c>
      <c r="Q19" s="37">
        <v>17982</v>
      </c>
      <c r="R19" s="29">
        <f t="shared" si="0"/>
        <v>0</v>
      </c>
      <c r="S19">
        <v>75</v>
      </c>
      <c r="T19">
        <v>74</v>
      </c>
      <c r="U19">
        <v>8</v>
      </c>
      <c r="V19" s="27" t="s">
        <v>162</v>
      </c>
      <c r="W19" s="27" t="s">
        <v>176</v>
      </c>
    </row>
    <row r="20" spans="1:23" x14ac:dyDescent="0.25">
      <c r="A20" s="36">
        <v>11019</v>
      </c>
      <c r="B20" s="36" t="s">
        <v>365</v>
      </c>
      <c r="C20" s="37">
        <v>15589</v>
      </c>
      <c r="D20" s="37">
        <v>88471</v>
      </c>
      <c r="E20" s="36">
        <v>5.68</v>
      </c>
      <c r="F20" s="37">
        <v>7249</v>
      </c>
      <c r="G20" s="37">
        <v>6428</v>
      </c>
      <c r="H20" s="37">
        <v>6563</v>
      </c>
      <c r="I20" s="37">
        <v>8533</v>
      </c>
      <c r="J20" s="37">
        <v>6645</v>
      </c>
      <c r="K20" s="37">
        <v>8949</v>
      </c>
      <c r="L20" s="37">
        <v>6903</v>
      </c>
      <c r="M20" s="37">
        <v>7355</v>
      </c>
      <c r="N20" s="37">
        <v>7976</v>
      </c>
      <c r="O20" s="37">
        <v>7983</v>
      </c>
      <c r="P20" s="37">
        <v>7083</v>
      </c>
      <c r="Q20" s="37">
        <v>6804</v>
      </c>
      <c r="R20" s="29">
        <f t="shared" si="0"/>
        <v>0</v>
      </c>
      <c r="S20">
        <v>17</v>
      </c>
      <c r="T20">
        <v>75</v>
      </c>
      <c r="U20">
        <v>8</v>
      </c>
      <c r="V20" s="27" t="s">
        <v>162</v>
      </c>
      <c r="W20" s="27" t="s">
        <v>178</v>
      </c>
    </row>
    <row r="21" spans="1:23" x14ac:dyDescent="0.25">
      <c r="A21" s="36">
        <v>11020</v>
      </c>
      <c r="B21" s="36" t="s">
        <v>366</v>
      </c>
      <c r="C21" s="37">
        <v>19736</v>
      </c>
      <c r="D21" s="37">
        <v>81785</v>
      </c>
      <c r="E21" s="36">
        <v>4.1399999999999997</v>
      </c>
      <c r="F21" s="37">
        <v>6484</v>
      </c>
      <c r="G21" s="37">
        <v>7596</v>
      </c>
      <c r="H21" s="37">
        <v>7278</v>
      </c>
      <c r="I21" s="37">
        <v>6085</v>
      </c>
      <c r="J21" s="37">
        <v>7823</v>
      </c>
      <c r="K21" s="37">
        <v>6202</v>
      </c>
      <c r="L21" s="37">
        <v>6080</v>
      </c>
      <c r="M21" s="37">
        <v>6281</v>
      </c>
      <c r="N21" s="37">
        <v>7635</v>
      </c>
      <c r="O21" s="37">
        <v>6954</v>
      </c>
      <c r="P21" s="37">
        <v>6589</v>
      </c>
      <c r="Q21" s="37">
        <v>6778</v>
      </c>
      <c r="R21" s="29">
        <f t="shared" si="0"/>
        <v>0</v>
      </c>
      <c r="S21">
        <v>18</v>
      </c>
      <c r="T21">
        <v>76</v>
      </c>
      <c r="U21">
        <v>8</v>
      </c>
      <c r="V21" s="27" t="s">
        <v>162</v>
      </c>
      <c r="W21" s="27" t="s">
        <v>180</v>
      </c>
    </row>
    <row r="22" spans="1:23" x14ac:dyDescent="0.25">
      <c r="A22" s="36">
        <v>11021</v>
      </c>
      <c r="B22" s="36" t="s">
        <v>367</v>
      </c>
      <c r="C22" s="37">
        <v>22481</v>
      </c>
      <c r="D22" s="37">
        <v>89406</v>
      </c>
      <c r="E22" s="36">
        <v>3.98</v>
      </c>
      <c r="F22" s="37">
        <v>6891</v>
      </c>
      <c r="G22" s="37">
        <v>6282</v>
      </c>
      <c r="H22" s="37">
        <v>7074</v>
      </c>
      <c r="I22" s="37">
        <v>7853</v>
      </c>
      <c r="J22" s="37">
        <v>7519</v>
      </c>
      <c r="K22" s="37">
        <v>7618</v>
      </c>
      <c r="L22" s="37">
        <v>6646</v>
      </c>
      <c r="M22" s="37">
        <v>7407</v>
      </c>
      <c r="N22" s="37">
        <v>7378</v>
      </c>
      <c r="O22" s="37">
        <v>9386</v>
      </c>
      <c r="P22" s="37">
        <v>7844</v>
      </c>
      <c r="Q22" s="37">
        <v>7508</v>
      </c>
      <c r="R22" s="29">
        <f t="shared" si="0"/>
        <v>0</v>
      </c>
      <c r="S22">
        <v>33</v>
      </c>
      <c r="T22">
        <v>77</v>
      </c>
      <c r="U22">
        <v>8</v>
      </c>
      <c r="V22" s="27" t="s">
        <v>162</v>
      </c>
      <c r="W22" s="27" t="s">
        <v>182</v>
      </c>
    </row>
    <row r="23" spans="1:23" x14ac:dyDescent="0.25">
      <c r="A23" s="36">
        <v>11022</v>
      </c>
      <c r="B23" s="36" t="s">
        <v>368</v>
      </c>
      <c r="C23" s="37">
        <v>27981</v>
      </c>
      <c r="D23" s="37">
        <v>104773</v>
      </c>
      <c r="E23" s="36">
        <v>3.74</v>
      </c>
      <c r="F23" s="37">
        <v>8688</v>
      </c>
      <c r="G23" s="37">
        <v>10329</v>
      </c>
      <c r="H23" s="37">
        <v>8019</v>
      </c>
      <c r="I23" s="37">
        <v>9240</v>
      </c>
      <c r="J23" s="37">
        <v>7961</v>
      </c>
      <c r="K23" s="37">
        <v>9092</v>
      </c>
      <c r="L23" s="37">
        <v>8316</v>
      </c>
      <c r="M23" s="37">
        <v>7676</v>
      </c>
      <c r="N23" s="37">
        <v>9038</v>
      </c>
      <c r="O23" s="37">
        <v>9296</v>
      </c>
      <c r="P23" s="37">
        <v>8654</v>
      </c>
      <c r="Q23" s="37">
        <v>8464</v>
      </c>
      <c r="R23" s="29">
        <f t="shared" si="0"/>
        <v>0</v>
      </c>
      <c r="S23">
        <v>57</v>
      </c>
      <c r="T23">
        <v>78</v>
      </c>
      <c r="U23">
        <v>8</v>
      </c>
      <c r="V23" s="27" t="s">
        <v>162</v>
      </c>
      <c r="W23" s="27" t="s">
        <v>184</v>
      </c>
    </row>
    <row r="24" spans="1:23" x14ac:dyDescent="0.25">
      <c r="A24" s="36">
        <v>11023</v>
      </c>
      <c r="B24" s="36" t="s">
        <v>369</v>
      </c>
      <c r="C24" s="37">
        <v>47827</v>
      </c>
      <c r="D24" s="37">
        <v>221078</v>
      </c>
      <c r="E24" s="36">
        <v>4.62</v>
      </c>
      <c r="F24" s="37">
        <v>18339</v>
      </c>
      <c r="G24" s="37">
        <v>22097</v>
      </c>
      <c r="H24" s="37">
        <v>19344</v>
      </c>
      <c r="I24" s="37">
        <v>19199</v>
      </c>
      <c r="J24" s="37">
        <v>16530</v>
      </c>
      <c r="K24" s="37">
        <v>17759</v>
      </c>
      <c r="L24" s="37">
        <v>17127</v>
      </c>
      <c r="M24" s="37">
        <v>19637</v>
      </c>
      <c r="N24" s="37">
        <v>17739</v>
      </c>
      <c r="O24" s="37">
        <v>19137</v>
      </c>
      <c r="P24" s="37">
        <v>17556</v>
      </c>
      <c r="Q24" s="37">
        <v>16615</v>
      </c>
      <c r="R24" s="29">
        <f t="shared" si="0"/>
        <v>0</v>
      </c>
      <c r="S24">
        <v>76</v>
      </c>
      <c r="T24">
        <v>79</v>
      </c>
      <c r="U24">
        <v>8</v>
      </c>
      <c r="V24" s="27" t="s">
        <v>162</v>
      </c>
      <c r="W24" s="27" t="s">
        <v>186</v>
      </c>
    </row>
    <row r="25" spans="1:23" x14ac:dyDescent="0.25">
      <c r="A25" s="36">
        <v>11024</v>
      </c>
      <c r="B25" s="36" t="s">
        <v>370</v>
      </c>
      <c r="C25" s="37">
        <v>28181</v>
      </c>
      <c r="D25" s="37">
        <v>131167</v>
      </c>
      <c r="E25" s="36">
        <v>4.6500000000000004</v>
      </c>
      <c r="F25" s="37">
        <v>12290</v>
      </c>
      <c r="G25" s="37">
        <v>10365</v>
      </c>
      <c r="H25" s="37">
        <v>9794</v>
      </c>
      <c r="I25" s="37">
        <v>11829</v>
      </c>
      <c r="J25" s="37">
        <v>10186</v>
      </c>
      <c r="K25" s="37">
        <v>11367</v>
      </c>
      <c r="L25" s="37">
        <v>9842</v>
      </c>
      <c r="M25" s="37">
        <v>10086</v>
      </c>
      <c r="N25" s="37">
        <v>12439</v>
      </c>
      <c r="O25" s="37">
        <v>12858</v>
      </c>
      <c r="P25" s="37">
        <v>10162</v>
      </c>
      <c r="Q25" s="37">
        <v>9950</v>
      </c>
      <c r="R25" s="29">
        <f t="shared" si="0"/>
        <v>0</v>
      </c>
      <c r="S25">
        <v>58</v>
      </c>
      <c r="T25">
        <v>80</v>
      </c>
      <c r="U25">
        <v>8</v>
      </c>
      <c r="V25" s="27" t="s">
        <v>162</v>
      </c>
      <c r="W25" s="27" t="s">
        <v>188</v>
      </c>
    </row>
    <row r="26" spans="1:23" x14ac:dyDescent="0.25">
      <c r="A26" s="36">
        <v>11025</v>
      </c>
      <c r="B26" s="36" t="s">
        <v>371</v>
      </c>
      <c r="C26" s="37">
        <v>48670</v>
      </c>
      <c r="D26" s="37">
        <v>201693</v>
      </c>
      <c r="E26" s="36">
        <v>4.1399999999999997</v>
      </c>
      <c r="F26" s="37">
        <v>16164</v>
      </c>
      <c r="G26" s="37">
        <v>16135</v>
      </c>
      <c r="H26" s="37">
        <v>17857</v>
      </c>
      <c r="I26" s="37">
        <v>17238</v>
      </c>
      <c r="J26" s="37">
        <v>15681</v>
      </c>
      <c r="K26" s="37">
        <v>16390</v>
      </c>
      <c r="L26" s="37">
        <v>15670</v>
      </c>
      <c r="M26" s="37">
        <v>16685</v>
      </c>
      <c r="N26" s="37">
        <v>17376</v>
      </c>
      <c r="O26" s="37">
        <v>18711</v>
      </c>
      <c r="P26" s="37">
        <v>16995</v>
      </c>
      <c r="Q26" s="37">
        <v>16809</v>
      </c>
      <c r="R26" s="29">
        <f t="shared" si="0"/>
        <v>0</v>
      </c>
      <c r="S26">
        <v>70</v>
      </c>
      <c r="T26">
        <v>81</v>
      </c>
      <c r="U26">
        <v>8</v>
      </c>
      <c r="V26" s="27" t="s">
        <v>162</v>
      </c>
      <c r="W26" s="27" t="s">
        <v>190</v>
      </c>
    </row>
    <row r="27" spans="1:23" x14ac:dyDescent="0.25">
      <c r="A27" s="36">
        <v>11026</v>
      </c>
      <c r="B27" s="36" t="s">
        <v>372</v>
      </c>
      <c r="C27" s="37">
        <v>14260</v>
      </c>
      <c r="D27" s="37">
        <v>71348</v>
      </c>
      <c r="E27" s="36">
        <v>5</v>
      </c>
      <c r="F27" s="37">
        <v>5579</v>
      </c>
      <c r="G27" s="37">
        <v>5177</v>
      </c>
      <c r="H27" s="37">
        <v>6147</v>
      </c>
      <c r="I27" s="37">
        <v>6340</v>
      </c>
      <c r="J27" s="37">
        <v>6849</v>
      </c>
      <c r="K27" s="37">
        <v>8256</v>
      </c>
      <c r="L27" s="37">
        <v>5000</v>
      </c>
      <c r="M27" s="37">
        <v>5572</v>
      </c>
      <c r="N27" s="37">
        <v>5551</v>
      </c>
      <c r="O27" s="37">
        <v>5769</v>
      </c>
      <c r="P27" s="37">
        <v>5858</v>
      </c>
      <c r="Q27" s="37">
        <v>5250</v>
      </c>
      <c r="R27" s="29">
        <f t="shared" si="0"/>
        <v>0</v>
      </c>
      <c r="S27">
        <v>10</v>
      </c>
      <c r="T27">
        <v>82</v>
      </c>
      <c r="U27">
        <v>8</v>
      </c>
      <c r="V27" s="27" t="s">
        <v>162</v>
      </c>
      <c r="W27" s="27" t="s">
        <v>192</v>
      </c>
    </row>
    <row r="28" spans="1:23" x14ac:dyDescent="0.25">
      <c r="A28" s="36">
        <v>11027</v>
      </c>
      <c r="B28" s="36" t="s">
        <v>373</v>
      </c>
      <c r="C28" s="37">
        <v>15322</v>
      </c>
      <c r="D28" s="37">
        <v>62473</v>
      </c>
      <c r="E28" s="36">
        <v>4.08</v>
      </c>
      <c r="F28" s="37">
        <v>5282</v>
      </c>
      <c r="G28" s="37">
        <v>5405</v>
      </c>
      <c r="H28" s="37">
        <v>5412</v>
      </c>
      <c r="I28" s="37">
        <v>4994</v>
      </c>
      <c r="J28" s="37">
        <v>4534</v>
      </c>
      <c r="K28" s="37">
        <v>5468</v>
      </c>
      <c r="L28" s="37">
        <v>4737</v>
      </c>
      <c r="M28" s="37">
        <v>5089</v>
      </c>
      <c r="N28" s="37">
        <v>5252</v>
      </c>
      <c r="O28" s="37">
        <v>6113</v>
      </c>
      <c r="P28" s="37">
        <v>5089</v>
      </c>
      <c r="Q28" s="37">
        <v>5098</v>
      </c>
      <c r="R28" s="29">
        <f t="shared" si="0"/>
        <v>0</v>
      </c>
      <c r="S28">
        <v>11</v>
      </c>
      <c r="T28">
        <v>83</v>
      </c>
      <c r="U28">
        <v>8</v>
      </c>
      <c r="V28" s="27" t="s">
        <v>162</v>
      </c>
      <c r="W28" s="27" t="s">
        <v>194</v>
      </c>
    </row>
    <row r="29" spans="1:23" x14ac:dyDescent="0.25">
      <c r="A29" s="36">
        <v>11028</v>
      </c>
      <c r="B29" s="36" t="s">
        <v>374</v>
      </c>
      <c r="C29" s="37">
        <v>15868</v>
      </c>
      <c r="D29" s="37">
        <v>64562</v>
      </c>
      <c r="E29" s="36">
        <v>4.07</v>
      </c>
      <c r="F29" s="37">
        <v>6040</v>
      </c>
      <c r="G29" s="37">
        <v>4962</v>
      </c>
      <c r="H29" s="37">
        <v>5537</v>
      </c>
      <c r="I29" s="37">
        <v>7671</v>
      </c>
      <c r="J29" s="37">
        <v>7589</v>
      </c>
      <c r="K29" s="37">
        <v>4968</v>
      </c>
      <c r="L29" s="37">
        <v>4799</v>
      </c>
      <c r="M29" s="37">
        <v>4703</v>
      </c>
      <c r="N29" s="37">
        <v>4714</v>
      </c>
      <c r="O29" s="37">
        <v>5396</v>
      </c>
      <c r="P29" s="37">
        <v>3587</v>
      </c>
      <c r="Q29" s="37">
        <v>4596</v>
      </c>
      <c r="R29" s="29">
        <f t="shared" si="0"/>
        <v>0</v>
      </c>
      <c r="S29">
        <v>12</v>
      </c>
      <c r="T29">
        <v>84</v>
      </c>
      <c r="U29">
        <v>8</v>
      </c>
      <c r="V29" s="27" t="s">
        <v>162</v>
      </c>
      <c r="W29" s="27" t="s">
        <v>196</v>
      </c>
    </row>
    <row r="30" spans="1:23" x14ac:dyDescent="0.25">
      <c r="A30" s="36">
        <v>11029</v>
      </c>
      <c r="B30" s="36" t="s">
        <v>375</v>
      </c>
      <c r="C30" s="37">
        <v>13941</v>
      </c>
      <c r="D30" s="37">
        <v>60062</v>
      </c>
      <c r="E30" s="36">
        <v>4.3099999999999996</v>
      </c>
      <c r="F30" s="37">
        <v>5841</v>
      </c>
      <c r="G30" s="37">
        <v>5161</v>
      </c>
      <c r="H30" s="37">
        <v>4799</v>
      </c>
      <c r="I30" s="37">
        <v>5228</v>
      </c>
      <c r="J30" s="37">
        <v>4712</v>
      </c>
      <c r="K30" s="37">
        <v>5048</v>
      </c>
      <c r="L30" s="37">
        <v>4866</v>
      </c>
      <c r="M30" s="37">
        <v>4978</v>
      </c>
      <c r="N30" s="37">
        <v>5452</v>
      </c>
      <c r="O30" s="37">
        <v>5667</v>
      </c>
      <c r="P30" s="37">
        <v>3088</v>
      </c>
      <c r="Q30" s="37">
        <v>5222</v>
      </c>
      <c r="R30" s="29">
        <f t="shared" si="0"/>
        <v>0</v>
      </c>
      <c r="S30">
        <v>13</v>
      </c>
      <c r="T30">
        <v>85</v>
      </c>
      <c r="U30">
        <v>8</v>
      </c>
      <c r="V30" s="27" t="s">
        <v>162</v>
      </c>
      <c r="W30" s="27" t="s">
        <v>198</v>
      </c>
    </row>
    <row r="31" spans="1:23" x14ac:dyDescent="0.25">
      <c r="A31" s="36">
        <v>11030</v>
      </c>
      <c r="B31" s="36" t="s">
        <v>376</v>
      </c>
      <c r="C31" s="37">
        <v>16391</v>
      </c>
      <c r="D31" s="37">
        <v>72379</v>
      </c>
      <c r="E31" s="36">
        <v>4.42</v>
      </c>
      <c r="F31" s="37">
        <v>5850</v>
      </c>
      <c r="G31" s="37">
        <v>5597</v>
      </c>
      <c r="H31" s="37">
        <v>5657</v>
      </c>
      <c r="I31" s="37">
        <v>6034</v>
      </c>
      <c r="J31" s="37">
        <v>5870</v>
      </c>
      <c r="K31" s="37">
        <v>6913</v>
      </c>
      <c r="L31" s="37">
        <v>5550</v>
      </c>
      <c r="M31" s="37">
        <v>6181</v>
      </c>
      <c r="N31" s="37">
        <v>6857</v>
      </c>
      <c r="O31" s="37">
        <v>6823</v>
      </c>
      <c r="P31" s="37">
        <v>5523</v>
      </c>
      <c r="Q31" s="37">
        <v>5524</v>
      </c>
      <c r="R31" s="29">
        <f t="shared" si="0"/>
        <v>0</v>
      </c>
      <c r="S31">
        <v>26</v>
      </c>
      <c r="T31">
        <v>22</v>
      </c>
      <c r="U31">
        <v>8</v>
      </c>
      <c r="V31" s="27" t="s">
        <v>58</v>
      </c>
      <c r="W31" s="27" t="s">
        <v>62</v>
      </c>
    </row>
    <row r="32" spans="1:23" x14ac:dyDescent="0.25">
      <c r="A32" s="36">
        <v>11031</v>
      </c>
      <c r="B32" s="36" t="s">
        <v>377</v>
      </c>
      <c r="C32" s="37">
        <v>38222</v>
      </c>
      <c r="D32" s="37">
        <v>149027</v>
      </c>
      <c r="E32" s="36">
        <v>3.9</v>
      </c>
      <c r="F32" s="37">
        <v>12388</v>
      </c>
      <c r="G32" s="37">
        <v>13149</v>
      </c>
      <c r="H32" s="37">
        <v>11593</v>
      </c>
      <c r="I32" s="37">
        <v>11710</v>
      </c>
      <c r="J32" s="37">
        <v>11025</v>
      </c>
      <c r="K32" s="37">
        <v>12584</v>
      </c>
      <c r="L32" s="37">
        <v>11401</v>
      </c>
      <c r="M32" s="37">
        <v>11808</v>
      </c>
      <c r="N32" s="37">
        <v>12623</v>
      </c>
      <c r="O32" s="37">
        <v>12768</v>
      </c>
      <c r="P32" s="37">
        <v>14760</v>
      </c>
      <c r="Q32" s="37">
        <v>13218</v>
      </c>
      <c r="R32" s="29">
        <f t="shared" si="0"/>
        <v>0</v>
      </c>
      <c r="S32">
        <v>59</v>
      </c>
      <c r="T32">
        <v>23</v>
      </c>
      <c r="U32">
        <v>8</v>
      </c>
      <c r="V32" s="27" t="s">
        <v>58</v>
      </c>
      <c r="W32" s="27" t="s">
        <v>64</v>
      </c>
    </row>
    <row r="33" spans="1:23" x14ac:dyDescent="0.25">
      <c r="A33" s="36">
        <v>11032</v>
      </c>
      <c r="B33" s="36" t="s">
        <v>378</v>
      </c>
      <c r="C33" s="37">
        <v>22983</v>
      </c>
      <c r="D33" s="37">
        <v>93648</v>
      </c>
      <c r="E33" s="36">
        <v>4.07</v>
      </c>
      <c r="F33" s="37">
        <v>9159</v>
      </c>
      <c r="G33" s="37">
        <v>8218</v>
      </c>
      <c r="H33" s="37">
        <v>6729</v>
      </c>
      <c r="I33" s="37">
        <v>7236</v>
      </c>
      <c r="J33" s="37">
        <v>7118</v>
      </c>
      <c r="K33" s="37">
        <v>7131</v>
      </c>
      <c r="L33" s="37">
        <v>7334</v>
      </c>
      <c r="M33" s="37">
        <v>7471</v>
      </c>
      <c r="N33" s="37">
        <v>8775</v>
      </c>
      <c r="O33" s="37">
        <v>8400</v>
      </c>
      <c r="P33" s="37">
        <v>8214</v>
      </c>
      <c r="Q33" s="37">
        <v>7863</v>
      </c>
      <c r="R33" s="29">
        <f t="shared" si="0"/>
        <v>0</v>
      </c>
      <c r="S33">
        <v>49</v>
      </c>
      <c r="T33">
        <v>24</v>
      </c>
      <c r="U33">
        <v>8</v>
      </c>
      <c r="V33" s="27" t="s">
        <v>58</v>
      </c>
      <c r="W33" s="27" t="s">
        <v>66</v>
      </c>
    </row>
    <row r="34" spans="1:23" x14ac:dyDescent="0.25">
      <c r="A34" s="36">
        <v>11033</v>
      </c>
      <c r="B34" s="36" t="s">
        <v>379</v>
      </c>
      <c r="C34" s="37">
        <v>9063</v>
      </c>
      <c r="D34" s="37">
        <v>41202</v>
      </c>
      <c r="E34" s="36">
        <v>4.55</v>
      </c>
      <c r="F34" s="37">
        <v>3142</v>
      </c>
      <c r="G34" s="37">
        <v>2938</v>
      </c>
      <c r="H34" s="37">
        <v>2621</v>
      </c>
      <c r="I34" s="37">
        <v>3644</v>
      </c>
      <c r="J34" s="37">
        <v>3705</v>
      </c>
      <c r="K34" s="37">
        <v>3933</v>
      </c>
      <c r="L34" s="37">
        <v>2970</v>
      </c>
      <c r="M34" s="37">
        <v>3160</v>
      </c>
      <c r="N34" s="37">
        <v>3522</v>
      </c>
      <c r="O34" s="37">
        <v>3792</v>
      </c>
      <c r="P34" s="37">
        <v>4084</v>
      </c>
      <c r="Q34" s="37">
        <v>3691</v>
      </c>
      <c r="R34" s="29">
        <f t="shared" si="0"/>
        <v>0</v>
      </c>
      <c r="S34">
        <v>5</v>
      </c>
      <c r="T34">
        <v>25</v>
      </c>
      <c r="U34">
        <v>8</v>
      </c>
      <c r="V34" s="27" t="s">
        <v>58</v>
      </c>
      <c r="W34" s="27" t="s">
        <v>68</v>
      </c>
    </row>
    <row r="35" spans="1:23" x14ac:dyDescent="0.25">
      <c r="A35" s="36">
        <v>11034</v>
      </c>
      <c r="B35" s="36" t="s">
        <v>380</v>
      </c>
      <c r="C35" s="37">
        <v>17122</v>
      </c>
      <c r="D35" s="37">
        <v>68645</v>
      </c>
      <c r="E35" s="36">
        <v>4.01</v>
      </c>
      <c r="F35" s="37">
        <v>5609</v>
      </c>
      <c r="G35" s="37">
        <v>4862</v>
      </c>
      <c r="H35" s="37">
        <v>5365</v>
      </c>
      <c r="I35" s="37">
        <v>5973</v>
      </c>
      <c r="J35" s="37">
        <v>5516</v>
      </c>
      <c r="K35" s="37">
        <v>6009</v>
      </c>
      <c r="L35" s="37">
        <v>5770</v>
      </c>
      <c r="M35" s="37">
        <v>5334</v>
      </c>
      <c r="N35" s="37">
        <v>7237</v>
      </c>
      <c r="O35" s="37">
        <v>5838</v>
      </c>
      <c r="P35" s="37">
        <v>5257</v>
      </c>
      <c r="Q35" s="37">
        <v>5926</v>
      </c>
      <c r="R35" s="29">
        <f t="shared" si="0"/>
        <v>0</v>
      </c>
      <c r="S35">
        <v>19</v>
      </c>
      <c r="T35">
        <v>26</v>
      </c>
      <c r="U35">
        <v>8</v>
      </c>
      <c r="V35" s="27" t="s">
        <v>58</v>
      </c>
      <c r="W35" s="27" t="s">
        <v>70</v>
      </c>
    </row>
    <row r="36" spans="1:23" x14ac:dyDescent="0.25">
      <c r="A36" s="36">
        <v>11035</v>
      </c>
      <c r="B36" s="36" t="s">
        <v>381</v>
      </c>
      <c r="C36" s="37">
        <v>22505</v>
      </c>
      <c r="D36" s="37">
        <v>90144</v>
      </c>
      <c r="E36" s="36">
        <v>4.01</v>
      </c>
      <c r="F36" s="37">
        <v>7296</v>
      </c>
      <c r="G36" s="37">
        <v>6741</v>
      </c>
      <c r="H36" s="37">
        <v>6504</v>
      </c>
      <c r="I36" s="37">
        <v>7974</v>
      </c>
      <c r="J36" s="37">
        <v>6957</v>
      </c>
      <c r="K36" s="37">
        <v>8872</v>
      </c>
      <c r="L36" s="37">
        <v>6813</v>
      </c>
      <c r="M36" s="37">
        <v>7660</v>
      </c>
      <c r="N36" s="37">
        <v>8165</v>
      </c>
      <c r="O36" s="37">
        <v>7704</v>
      </c>
      <c r="P36" s="37">
        <v>7700</v>
      </c>
      <c r="Q36" s="37">
        <v>7759</v>
      </c>
      <c r="R36" s="29">
        <f t="shared" si="0"/>
        <v>0</v>
      </c>
      <c r="S36">
        <v>27</v>
      </c>
      <c r="T36">
        <v>27</v>
      </c>
      <c r="U36">
        <v>8</v>
      </c>
      <c r="V36" s="27" t="s">
        <v>58</v>
      </c>
      <c r="W36" s="27" t="s">
        <v>72</v>
      </c>
    </row>
    <row r="37" spans="1:23" x14ac:dyDescent="0.25">
      <c r="A37" s="36">
        <v>11036</v>
      </c>
      <c r="B37" s="36" t="s">
        <v>382</v>
      </c>
      <c r="C37" s="37">
        <v>54959</v>
      </c>
      <c r="D37" s="37">
        <v>213553</v>
      </c>
      <c r="E37" s="36">
        <v>3.89</v>
      </c>
      <c r="F37" s="37">
        <v>18847</v>
      </c>
      <c r="G37" s="37">
        <v>18591</v>
      </c>
      <c r="H37" s="37">
        <v>18811</v>
      </c>
      <c r="I37" s="37">
        <v>19817</v>
      </c>
      <c r="J37" s="37">
        <v>19690</v>
      </c>
      <c r="K37" s="37">
        <v>20700</v>
      </c>
      <c r="L37" s="37">
        <v>19088</v>
      </c>
      <c r="M37" s="37">
        <v>19846</v>
      </c>
      <c r="N37" s="37">
        <v>20582</v>
      </c>
      <c r="O37" s="37">
        <v>10497</v>
      </c>
      <c r="P37" s="37">
        <v>10322</v>
      </c>
      <c r="Q37" s="37">
        <v>16791</v>
      </c>
      <c r="R37" s="29">
        <f t="shared" si="0"/>
        <v>0</v>
      </c>
      <c r="S37">
        <v>71</v>
      </c>
      <c r="T37">
        <v>28</v>
      </c>
      <c r="U37">
        <v>8</v>
      </c>
      <c r="V37" s="27" t="s">
        <v>58</v>
      </c>
      <c r="W37" s="27" t="s">
        <v>74</v>
      </c>
    </row>
    <row r="38" spans="1:23" x14ac:dyDescent="0.25">
      <c r="A38" s="36">
        <v>11037</v>
      </c>
      <c r="B38" s="36" t="s">
        <v>383</v>
      </c>
      <c r="C38" s="37">
        <v>21821</v>
      </c>
      <c r="D38" s="37">
        <v>108675</v>
      </c>
      <c r="E38" s="36">
        <v>4.9800000000000004</v>
      </c>
      <c r="F38" s="37">
        <v>8608</v>
      </c>
      <c r="G38" s="37">
        <v>7673</v>
      </c>
      <c r="H38" s="37">
        <v>7711</v>
      </c>
      <c r="I38" s="37">
        <v>8287</v>
      </c>
      <c r="J38" s="37">
        <v>7932</v>
      </c>
      <c r="K38" s="37">
        <v>9095</v>
      </c>
      <c r="L38" s="37">
        <v>10414</v>
      </c>
      <c r="M38" s="37">
        <v>9506</v>
      </c>
      <c r="N38" s="37">
        <v>11733</v>
      </c>
      <c r="O38" s="37">
        <v>10300</v>
      </c>
      <c r="P38" s="37">
        <v>8541</v>
      </c>
      <c r="Q38" s="37">
        <v>8875</v>
      </c>
      <c r="R38" s="29">
        <f t="shared" si="0"/>
        <v>0</v>
      </c>
      <c r="S38">
        <v>34</v>
      </c>
      <c r="T38">
        <v>29</v>
      </c>
      <c r="U38">
        <v>8</v>
      </c>
      <c r="V38" s="27" t="s">
        <v>58</v>
      </c>
      <c r="W38" s="27" t="s">
        <v>76</v>
      </c>
    </row>
    <row r="39" spans="1:23" x14ac:dyDescent="0.25">
      <c r="A39" s="36">
        <v>11038</v>
      </c>
      <c r="B39" s="36" t="s">
        <v>384</v>
      </c>
      <c r="C39" s="37">
        <v>14921</v>
      </c>
      <c r="D39" s="37">
        <v>69400</v>
      </c>
      <c r="E39" s="36">
        <v>4.6500000000000004</v>
      </c>
      <c r="F39" s="37">
        <v>6389</v>
      </c>
      <c r="G39" s="37">
        <v>5658</v>
      </c>
      <c r="H39" s="37">
        <v>5364</v>
      </c>
      <c r="I39" s="37">
        <v>5550</v>
      </c>
      <c r="J39" s="37">
        <v>6055</v>
      </c>
      <c r="K39" s="37">
        <v>6186</v>
      </c>
      <c r="L39" s="37">
        <v>5197</v>
      </c>
      <c r="M39" s="37">
        <v>5663</v>
      </c>
      <c r="N39" s="37">
        <v>6165</v>
      </c>
      <c r="O39" s="37">
        <v>5886</v>
      </c>
      <c r="P39" s="37">
        <v>5584</v>
      </c>
      <c r="Q39" s="37">
        <v>5703</v>
      </c>
      <c r="R39" s="29">
        <f t="shared" si="0"/>
        <v>0</v>
      </c>
      <c r="S39">
        <v>35</v>
      </c>
      <c r="T39">
        <v>30</v>
      </c>
      <c r="U39">
        <v>8</v>
      </c>
      <c r="V39" s="27" t="s">
        <v>58</v>
      </c>
      <c r="W39" s="27" t="s">
        <v>78</v>
      </c>
    </row>
    <row r="40" spans="1:23" x14ac:dyDescent="0.25">
      <c r="A40" s="36">
        <v>11039</v>
      </c>
      <c r="B40" s="36" t="s">
        <v>385</v>
      </c>
      <c r="C40" s="37">
        <v>25104</v>
      </c>
      <c r="D40" s="37">
        <v>118552</v>
      </c>
      <c r="E40" s="36">
        <v>4.72</v>
      </c>
      <c r="F40" s="37">
        <v>10064</v>
      </c>
      <c r="G40" s="37">
        <v>10391</v>
      </c>
      <c r="H40" s="37">
        <v>11218</v>
      </c>
      <c r="I40" s="37">
        <v>9739</v>
      </c>
      <c r="J40" s="37">
        <v>9288</v>
      </c>
      <c r="K40" s="37">
        <v>8608</v>
      </c>
      <c r="L40" s="37">
        <v>8283</v>
      </c>
      <c r="M40" s="37">
        <v>8696</v>
      </c>
      <c r="N40" s="37">
        <v>9467</v>
      </c>
      <c r="O40" s="37">
        <v>11121</v>
      </c>
      <c r="P40" s="37">
        <v>10642</v>
      </c>
      <c r="Q40" s="37">
        <v>11035</v>
      </c>
      <c r="R40" s="29">
        <f t="shared" si="0"/>
        <v>0</v>
      </c>
      <c r="S40">
        <v>50</v>
      </c>
      <c r="T40">
        <v>31</v>
      </c>
      <c r="U40">
        <v>8</v>
      </c>
      <c r="V40" s="27" t="s">
        <v>58</v>
      </c>
      <c r="W40" s="27" t="s">
        <v>80</v>
      </c>
    </row>
    <row r="41" spans="1:23" x14ac:dyDescent="0.25">
      <c r="A41" s="36">
        <v>11040</v>
      </c>
      <c r="B41" s="36" t="s">
        <v>386</v>
      </c>
      <c r="C41" s="37">
        <v>64952</v>
      </c>
      <c r="D41" s="37">
        <v>253898</v>
      </c>
      <c r="E41" s="36">
        <v>3.91</v>
      </c>
      <c r="F41" s="37">
        <v>20240</v>
      </c>
      <c r="G41" s="37">
        <v>22447</v>
      </c>
      <c r="H41" s="37">
        <v>18593</v>
      </c>
      <c r="I41" s="37">
        <v>20074</v>
      </c>
      <c r="J41" s="37">
        <v>18221</v>
      </c>
      <c r="K41" s="37">
        <v>20868</v>
      </c>
      <c r="L41" s="37">
        <v>19966</v>
      </c>
      <c r="M41" s="37">
        <v>20997</v>
      </c>
      <c r="N41" s="37">
        <v>22835</v>
      </c>
      <c r="O41" s="37">
        <v>23644</v>
      </c>
      <c r="P41" s="37">
        <v>23044</v>
      </c>
      <c r="Q41" s="37">
        <v>22969</v>
      </c>
      <c r="R41" s="29">
        <f t="shared" si="0"/>
        <v>0</v>
      </c>
      <c r="S41">
        <v>79</v>
      </c>
      <c r="T41">
        <v>13</v>
      </c>
      <c r="U41">
        <v>8</v>
      </c>
      <c r="V41" s="27" t="s">
        <v>41</v>
      </c>
      <c r="W41" s="27" t="s">
        <v>42</v>
      </c>
    </row>
    <row r="42" spans="1:23" x14ac:dyDescent="0.25">
      <c r="A42" s="36">
        <v>11041</v>
      </c>
      <c r="B42" s="36" t="s">
        <v>387</v>
      </c>
      <c r="C42" s="37">
        <v>27185</v>
      </c>
      <c r="D42" s="37">
        <v>116476</v>
      </c>
      <c r="E42" s="36">
        <v>4.28</v>
      </c>
      <c r="F42" s="37">
        <v>8697</v>
      </c>
      <c r="G42" s="37">
        <v>9546</v>
      </c>
      <c r="H42" s="37">
        <v>8922</v>
      </c>
      <c r="I42" s="37">
        <v>9622</v>
      </c>
      <c r="J42" s="37">
        <v>9421</v>
      </c>
      <c r="K42" s="37">
        <v>10576</v>
      </c>
      <c r="L42" s="37">
        <v>9683</v>
      </c>
      <c r="M42" s="37">
        <v>9181</v>
      </c>
      <c r="N42" s="37">
        <v>11094</v>
      </c>
      <c r="O42" s="37">
        <v>11562</v>
      </c>
      <c r="P42" s="37">
        <v>10343</v>
      </c>
      <c r="Q42" s="37">
        <v>7829</v>
      </c>
      <c r="R42" s="29">
        <f t="shared" si="0"/>
        <v>0</v>
      </c>
      <c r="S42">
        <v>51</v>
      </c>
      <c r="T42">
        <v>14</v>
      </c>
      <c r="U42">
        <v>8</v>
      </c>
      <c r="V42" s="27" t="s">
        <v>41</v>
      </c>
      <c r="W42" s="27" t="s">
        <v>44</v>
      </c>
    </row>
    <row r="43" spans="1:23" x14ac:dyDescent="0.25">
      <c r="A43" s="36">
        <v>11042</v>
      </c>
      <c r="B43" s="36" t="s">
        <v>388</v>
      </c>
      <c r="C43" s="37">
        <v>47923</v>
      </c>
      <c r="D43" s="37">
        <v>174815</v>
      </c>
      <c r="E43" s="36">
        <v>3.65</v>
      </c>
      <c r="F43" s="37">
        <v>12301</v>
      </c>
      <c r="G43" s="37">
        <v>14329</v>
      </c>
      <c r="H43" s="37">
        <v>13508</v>
      </c>
      <c r="I43" s="37">
        <v>13697</v>
      </c>
      <c r="J43" s="37">
        <v>13343</v>
      </c>
      <c r="K43" s="37">
        <v>21086</v>
      </c>
      <c r="L43" s="37">
        <v>13326</v>
      </c>
      <c r="M43" s="37">
        <v>18801</v>
      </c>
      <c r="N43" s="37">
        <v>13567</v>
      </c>
      <c r="O43" s="37">
        <v>14611</v>
      </c>
      <c r="P43" s="37">
        <v>12978</v>
      </c>
      <c r="Q43" s="37">
        <v>13288</v>
      </c>
      <c r="R43" s="29">
        <f t="shared" si="0"/>
        <v>0</v>
      </c>
      <c r="S43">
        <v>72</v>
      </c>
      <c r="T43">
        <v>54</v>
      </c>
      <c r="U43">
        <v>8</v>
      </c>
      <c r="V43" s="27" t="s">
        <v>129</v>
      </c>
      <c r="W43" s="27" t="s">
        <v>132</v>
      </c>
    </row>
    <row r="44" spans="1:23" x14ac:dyDescent="0.25">
      <c r="A44" s="36">
        <v>11043</v>
      </c>
      <c r="B44" s="36" t="s">
        <v>389</v>
      </c>
      <c r="C44" s="37">
        <v>28454</v>
      </c>
      <c r="D44" s="37">
        <v>115610</v>
      </c>
      <c r="E44" s="36">
        <v>4.0599999999999996</v>
      </c>
      <c r="F44" s="37">
        <v>9330</v>
      </c>
      <c r="G44" s="37">
        <v>8698</v>
      </c>
      <c r="H44" s="37">
        <v>8720</v>
      </c>
      <c r="I44" s="37">
        <v>10476</v>
      </c>
      <c r="J44" s="37">
        <v>8742</v>
      </c>
      <c r="K44" s="37">
        <v>9530</v>
      </c>
      <c r="L44" s="37">
        <v>8819</v>
      </c>
      <c r="M44" s="37">
        <v>9608</v>
      </c>
      <c r="N44" s="37">
        <v>10965</v>
      </c>
      <c r="O44" s="37">
        <v>10845</v>
      </c>
      <c r="P44" s="37">
        <v>10883</v>
      </c>
      <c r="Q44" s="37">
        <v>8994</v>
      </c>
      <c r="R44" s="29">
        <f t="shared" si="0"/>
        <v>0</v>
      </c>
      <c r="S44">
        <v>63</v>
      </c>
      <c r="T44">
        <v>15</v>
      </c>
      <c r="U44">
        <v>8</v>
      </c>
      <c r="V44" s="27" t="s">
        <v>41</v>
      </c>
      <c r="W44" s="27" t="s">
        <v>46</v>
      </c>
    </row>
    <row r="45" spans="1:23" x14ac:dyDescent="0.25">
      <c r="A45" s="36">
        <v>11044</v>
      </c>
      <c r="B45" s="36" t="s">
        <v>390</v>
      </c>
      <c r="C45" s="37">
        <v>16065</v>
      </c>
      <c r="D45" s="37">
        <v>74107</v>
      </c>
      <c r="E45" s="36">
        <v>4.6100000000000003</v>
      </c>
      <c r="F45" s="37">
        <v>6295</v>
      </c>
      <c r="G45" s="37">
        <v>7065</v>
      </c>
      <c r="H45" s="37">
        <v>5374</v>
      </c>
      <c r="I45" s="37">
        <v>6672</v>
      </c>
      <c r="J45" s="37">
        <v>5408</v>
      </c>
      <c r="K45" s="37">
        <v>5875</v>
      </c>
      <c r="L45" s="37">
        <v>5420</v>
      </c>
      <c r="M45" s="37">
        <v>6010</v>
      </c>
      <c r="N45" s="37">
        <v>5912</v>
      </c>
      <c r="O45" s="37">
        <v>7305</v>
      </c>
      <c r="P45" s="37">
        <v>6525</v>
      </c>
      <c r="Q45" s="37">
        <v>6246</v>
      </c>
      <c r="R45" s="29">
        <f t="shared" si="0"/>
        <v>0</v>
      </c>
      <c r="S45">
        <v>14</v>
      </c>
      <c r="T45">
        <v>55</v>
      </c>
      <c r="U45">
        <v>8</v>
      </c>
      <c r="V45" s="27" t="s">
        <v>129</v>
      </c>
      <c r="W45" s="27" t="s">
        <v>134</v>
      </c>
    </row>
    <row r="46" spans="1:23" x14ac:dyDescent="0.25">
      <c r="A46" s="36">
        <v>11045</v>
      </c>
      <c r="B46" s="36" t="s">
        <v>391</v>
      </c>
      <c r="C46" s="37">
        <v>15149</v>
      </c>
      <c r="D46" s="37">
        <v>72319</v>
      </c>
      <c r="E46" s="36">
        <v>4.7699999999999996</v>
      </c>
      <c r="F46" s="37">
        <v>5668</v>
      </c>
      <c r="G46" s="37">
        <v>5178</v>
      </c>
      <c r="H46" s="37">
        <v>5110</v>
      </c>
      <c r="I46" s="37">
        <v>5935</v>
      </c>
      <c r="J46" s="37">
        <v>5480</v>
      </c>
      <c r="K46" s="37">
        <v>6351</v>
      </c>
      <c r="L46" s="37">
        <v>6035</v>
      </c>
      <c r="M46" s="37">
        <v>5687</v>
      </c>
      <c r="N46" s="37">
        <v>6580</v>
      </c>
      <c r="O46" s="37">
        <v>7432</v>
      </c>
      <c r="P46" s="37">
        <v>6374</v>
      </c>
      <c r="Q46" s="37">
        <v>6489</v>
      </c>
      <c r="R46" s="29">
        <f t="shared" si="0"/>
        <v>0</v>
      </c>
      <c r="S46">
        <v>20</v>
      </c>
      <c r="T46">
        <v>56</v>
      </c>
      <c r="U46">
        <v>8</v>
      </c>
      <c r="V46" s="27" t="s">
        <v>129</v>
      </c>
      <c r="W46" s="27" t="s">
        <v>136</v>
      </c>
    </row>
    <row r="47" spans="1:23" x14ac:dyDescent="0.25">
      <c r="A47" s="36">
        <v>11046</v>
      </c>
      <c r="B47" s="36" t="s">
        <v>392</v>
      </c>
      <c r="C47" s="37">
        <v>33576</v>
      </c>
      <c r="D47" s="37">
        <v>128828</v>
      </c>
      <c r="E47" s="36">
        <v>3.84</v>
      </c>
      <c r="F47" s="37">
        <v>10488</v>
      </c>
      <c r="G47" s="37">
        <v>10661</v>
      </c>
      <c r="H47" s="37">
        <v>9883</v>
      </c>
      <c r="I47" s="37">
        <v>10505</v>
      </c>
      <c r="J47" s="37">
        <v>9445</v>
      </c>
      <c r="K47" s="37">
        <v>9813</v>
      </c>
      <c r="L47" s="37">
        <v>9620</v>
      </c>
      <c r="M47" s="37">
        <v>10321</v>
      </c>
      <c r="N47" s="37">
        <v>11349</v>
      </c>
      <c r="O47" s="37">
        <v>11672</v>
      </c>
      <c r="P47" s="37">
        <v>13149</v>
      </c>
      <c r="Q47" s="37">
        <v>11922</v>
      </c>
      <c r="R47" s="29">
        <f t="shared" si="0"/>
        <v>0</v>
      </c>
      <c r="S47">
        <v>73</v>
      </c>
      <c r="T47">
        <v>16</v>
      </c>
      <c r="U47">
        <v>8</v>
      </c>
      <c r="V47" s="27" t="s">
        <v>41</v>
      </c>
      <c r="W47" s="27" t="s">
        <v>48</v>
      </c>
    </row>
    <row r="48" spans="1:23" x14ac:dyDescent="0.25">
      <c r="A48" s="36">
        <v>11047</v>
      </c>
      <c r="B48" s="36" t="s">
        <v>393</v>
      </c>
      <c r="C48" s="37">
        <v>30375</v>
      </c>
      <c r="D48" s="37">
        <v>110488</v>
      </c>
      <c r="E48" s="36">
        <v>3.64</v>
      </c>
      <c r="F48" s="37">
        <v>8756</v>
      </c>
      <c r="G48" s="37">
        <v>8160</v>
      </c>
      <c r="H48" s="37">
        <v>8207</v>
      </c>
      <c r="I48" s="37">
        <v>9664</v>
      </c>
      <c r="J48" s="37">
        <v>9549</v>
      </c>
      <c r="K48" s="37">
        <v>10779</v>
      </c>
      <c r="L48" s="37">
        <v>8615</v>
      </c>
      <c r="M48" s="37">
        <v>8633</v>
      </c>
      <c r="N48" s="37">
        <v>9560</v>
      </c>
      <c r="O48" s="37">
        <v>10201</v>
      </c>
      <c r="P48" s="37">
        <v>9705</v>
      </c>
      <c r="Q48" s="37">
        <v>8661</v>
      </c>
      <c r="R48" s="29">
        <f t="shared" si="0"/>
        <v>0</v>
      </c>
      <c r="S48">
        <v>36</v>
      </c>
      <c r="T48">
        <v>17</v>
      </c>
      <c r="U48">
        <v>8</v>
      </c>
      <c r="V48" s="27" t="s">
        <v>41</v>
      </c>
      <c r="W48" s="27" t="s">
        <v>50</v>
      </c>
    </row>
    <row r="49" spans="1:23" x14ac:dyDescent="0.25">
      <c r="A49" s="36">
        <v>11048</v>
      </c>
      <c r="B49" s="36" t="s">
        <v>394</v>
      </c>
      <c r="C49" s="37">
        <v>23149</v>
      </c>
      <c r="D49" s="37">
        <v>86865</v>
      </c>
      <c r="E49" s="36">
        <v>3.75</v>
      </c>
      <c r="F49" s="37">
        <v>7638</v>
      </c>
      <c r="G49" s="37">
        <v>7157</v>
      </c>
      <c r="H49" s="37">
        <v>6115</v>
      </c>
      <c r="I49" s="37">
        <v>7232</v>
      </c>
      <c r="J49" s="37">
        <v>6713</v>
      </c>
      <c r="K49" s="37">
        <v>6946</v>
      </c>
      <c r="L49" s="37">
        <v>6488</v>
      </c>
      <c r="M49" s="37">
        <v>7370</v>
      </c>
      <c r="N49" s="37">
        <v>7971</v>
      </c>
      <c r="O49" s="37">
        <v>8480</v>
      </c>
      <c r="P49" s="37">
        <v>7765</v>
      </c>
      <c r="Q49" s="37">
        <v>6990</v>
      </c>
      <c r="R49" s="29">
        <f t="shared" si="0"/>
        <v>0</v>
      </c>
      <c r="S49">
        <v>52</v>
      </c>
      <c r="T49">
        <v>18</v>
      </c>
      <c r="U49">
        <v>8</v>
      </c>
      <c r="V49" s="27" t="s">
        <v>41</v>
      </c>
      <c r="W49" s="27" t="s">
        <v>52</v>
      </c>
    </row>
    <row r="50" spans="1:23" x14ac:dyDescent="0.25">
      <c r="A50" s="36">
        <v>11049</v>
      </c>
      <c r="B50" s="36" t="s">
        <v>395</v>
      </c>
      <c r="C50" s="37">
        <v>21229</v>
      </c>
      <c r="D50" s="37">
        <v>87077</v>
      </c>
      <c r="E50" s="36">
        <v>4.0999999999999996</v>
      </c>
      <c r="F50" s="37">
        <v>7318</v>
      </c>
      <c r="G50" s="37">
        <v>6782</v>
      </c>
      <c r="H50" s="37">
        <v>6112</v>
      </c>
      <c r="I50" s="37">
        <v>6991</v>
      </c>
      <c r="J50" s="37">
        <v>7127</v>
      </c>
      <c r="K50" s="37">
        <v>7959</v>
      </c>
      <c r="L50" s="37">
        <v>6476</v>
      </c>
      <c r="M50" s="37">
        <v>6705</v>
      </c>
      <c r="N50" s="37">
        <v>7506</v>
      </c>
      <c r="O50" s="37">
        <v>9155</v>
      </c>
      <c r="P50" s="37">
        <v>7167</v>
      </c>
      <c r="Q50" s="37">
        <v>7779</v>
      </c>
      <c r="R50" s="29">
        <f t="shared" si="0"/>
        <v>0</v>
      </c>
      <c r="S50">
        <v>37</v>
      </c>
      <c r="T50">
        <v>19</v>
      </c>
      <c r="U50">
        <v>8</v>
      </c>
      <c r="V50" s="27" t="s">
        <v>41</v>
      </c>
      <c r="W50" s="27" t="s">
        <v>54</v>
      </c>
    </row>
    <row r="51" spans="1:23" x14ac:dyDescent="0.25">
      <c r="A51" s="36">
        <v>11050</v>
      </c>
      <c r="B51" s="36" t="s">
        <v>396</v>
      </c>
      <c r="C51" s="37">
        <v>9455</v>
      </c>
      <c r="D51" s="37">
        <v>38466</v>
      </c>
      <c r="E51" s="36">
        <v>4.07</v>
      </c>
      <c r="F51" s="37">
        <v>2944</v>
      </c>
      <c r="G51" s="37">
        <v>3007</v>
      </c>
      <c r="H51" s="37">
        <v>2583</v>
      </c>
      <c r="I51" s="37">
        <v>3339</v>
      </c>
      <c r="J51" s="37">
        <v>3192</v>
      </c>
      <c r="K51" s="37">
        <v>3682</v>
      </c>
      <c r="L51" s="37">
        <v>2966</v>
      </c>
      <c r="M51" s="37">
        <v>3077</v>
      </c>
      <c r="N51" s="37">
        <v>3439</v>
      </c>
      <c r="O51" s="37">
        <v>3635</v>
      </c>
      <c r="P51" s="37">
        <v>3297</v>
      </c>
      <c r="Q51" s="37">
        <v>3308</v>
      </c>
      <c r="R51" s="29">
        <f t="shared" si="0"/>
        <v>0</v>
      </c>
      <c r="S51">
        <v>6</v>
      </c>
      <c r="T51">
        <v>20</v>
      </c>
      <c r="U51">
        <v>8</v>
      </c>
      <c r="V51" s="27" t="s">
        <v>41</v>
      </c>
      <c r="W51" s="27" t="s">
        <v>56</v>
      </c>
    </row>
    <row r="52" spans="1:23" x14ac:dyDescent="0.25">
      <c r="A52" s="36">
        <v>11089</v>
      </c>
      <c r="B52" s="36" t="s">
        <v>397</v>
      </c>
      <c r="C52" s="37">
        <v>20841</v>
      </c>
      <c r="D52" s="37">
        <v>102021</v>
      </c>
      <c r="E52" s="36">
        <v>4.9000000000000004</v>
      </c>
      <c r="F52" s="37">
        <v>8330</v>
      </c>
      <c r="G52" s="37">
        <v>7515</v>
      </c>
      <c r="H52" s="37">
        <v>8420</v>
      </c>
      <c r="I52" s="37">
        <v>8320</v>
      </c>
      <c r="J52" s="37">
        <v>7555</v>
      </c>
      <c r="K52" s="37">
        <v>8951</v>
      </c>
      <c r="L52" s="37">
        <v>9469</v>
      </c>
      <c r="M52" s="37">
        <v>8944</v>
      </c>
      <c r="N52" s="37">
        <v>9020</v>
      </c>
      <c r="O52" s="37">
        <v>9560</v>
      </c>
      <c r="P52" s="37">
        <v>8191</v>
      </c>
      <c r="Q52" s="37">
        <v>7746</v>
      </c>
      <c r="R52" s="29">
        <f t="shared" si="0"/>
        <v>0</v>
      </c>
      <c r="S52">
        <v>38</v>
      </c>
      <c r="T52">
        <v>36</v>
      </c>
      <c r="U52">
        <v>8</v>
      </c>
      <c r="V52" s="27" t="s">
        <v>89</v>
      </c>
      <c r="W52" s="27" t="s">
        <v>94</v>
      </c>
    </row>
    <row r="53" spans="1:23" x14ac:dyDescent="0.25">
      <c r="A53" s="36">
        <v>11090</v>
      </c>
      <c r="B53" s="36" t="s">
        <v>398</v>
      </c>
      <c r="C53" s="37">
        <v>19128</v>
      </c>
      <c r="D53" s="37">
        <v>81193</v>
      </c>
      <c r="E53" s="36">
        <v>4.24</v>
      </c>
      <c r="F53" s="37">
        <v>7019</v>
      </c>
      <c r="G53" s="37">
        <v>6065</v>
      </c>
      <c r="H53" s="37">
        <v>6282</v>
      </c>
      <c r="I53" s="37">
        <v>7182</v>
      </c>
      <c r="J53" s="37">
        <v>6469</v>
      </c>
      <c r="K53" s="37">
        <v>7144</v>
      </c>
      <c r="L53" s="37">
        <v>6622</v>
      </c>
      <c r="M53" s="37">
        <v>7270</v>
      </c>
      <c r="N53" s="37">
        <v>6299</v>
      </c>
      <c r="O53" s="37">
        <v>7176</v>
      </c>
      <c r="P53" s="37">
        <v>6724</v>
      </c>
      <c r="Q53" s="37">
        <v>6943</v>
      </c>
      <c r="R53" s="29">
        <f t="shared" si="0"/>
        <v>0</v>
      </c>
      <c r="S53">
        <v>21</v>
      </c>
      <c r="T53">
        <v>37</v>
      </c>
      <c r="U53">
        <v>8</v>
      </c>
      <c r="V53" s="27" t="s">
        <v>89</v>
      </c>
      <c r="W53" s="27" t="s">
        <v>96</v>
      </c>
    </row>
    <row r="54" spans="1:23" x14ac:dyDescent="0.25">
      <c r="A54" s="36">
        <v>11091</v>
      </c>
      <c r="B54" s="36" t="s">
        <v>399</v>
      </c>
      <c r="C54" s="37">
        <v>28791</v>
      </c>
      <c r="D54" s="37">
        <v>130528</v>
      </c>
      <c r="E54" s="36">
        <v>4.53</v>
      </c>
      <c r="F54" s="37">
        <v>12288</v>
      </c>
      <c r="G54" s="37">
        <v>11287</v>
      </c>
      <c r="H54" s="37">
        <v>9786</v>
      </c>
      <c r="I54" s="37">
        <v>11321</v>
      </c>
      <c r="J54" s="37">
        <v>9993</v>
      </c>
      <c r="K54" s="37">
        <v>10963</v>
      </c>
      <c r="L54" s="37">
        <v>10445</v>
      </c>
      <c r="M54" s="37">
        <v>11055</v>
      </c>
      <c r="N54" s="37">
        <v>11393</v>
      </c>
      <c r="O54" s="37">
        <v>11602</v>
      </c>
      <c r="P54" s="37">
        <v>10618</v>
      </c>
      <c r="Q54" s="37">
        <v>9779</v>
      </c>
      <c r="R54" s="29">
        <f t="shared" si="0"/>
        <v>0</v>
      </c>
      <c r="S54">
        <v>64</v>
      </c>
      <c r="T54">
        <v>38</v>
      </c>
      <c r="U54">
        <v>8</v>
      </c>
      <c r="V54" s="27" t="s">
        <v>89</v>
      </c>
      <c r="W54" s="27" t="s">
        <v>98</v>
      </c>
    </row>
    <row r="55" spans="1:23" x14ac:dyDescent="0.25">
      <c r="A55" s="36">
        <v>11092</v>
      </c>
      <c r="B55" s="36" t="s">
        <v>400</v>
      </c>
      <c r="C55" s="37">
        <v>34474</v>
      </c>
      <c r="D55" s="37">
        <v>139523</v>
      </c>
      <c r="E55" s="36">
        <v>4.05</v>
      </c>
      <c r="F55" s="37">
        <v>9919</v>
      </c>
      <c r="G55" s="37">
        <v>10450</v>
      </c>
      <c r="H55" s="37">
        <v>11271</v>
      </c>
      <c r="I55" s="37">
        <v>14034</v>
      </c>
      <c r="J55" s="37">
        <v>10508</v>
      </c>
      <c r="K55" s="37">
        <v>12346</v>
      </c>
      <c r="L55" s="37">
        <v>10481</v>
      </c>
      <c r="M55" s="37">
        <v>11296</v>
      </c>
      <c r="N55" s="37">
        <v>12019</v>
      </c>
      <c r="O55" s="37">
        <v>14925</v>
      </c>
      <c r="P55" s="37">
        <v>10891</v>
      </c>
      <c r="Q55" s="37">
        <v>11383</v>
      </c>
      <c r="R55" s="29">
        <f t="shared" si="0"/>
        <v>0</v>
      </c>
      <c r="S55">
        <v>65</v>
      </c>
      <c r="T55">
        <v>39</v>
      </c>
      <c r="U55">
        <v>8</v>
      </c>
      <c r="V55" s="27" t="s">
        <v>89</v>
      </c>
      <c r="W55" s="27" t="s">
        <v>100</v>
      </c>
    </row>
    <row r="56" spans="1:23" x14ac:dyDescent="0.25">
      <c r="A56" s="36">
        <v>11093</v>
      </c>
      <c r="B56" s="36" t="s">
        <v>401</v>
      </c>
      <c r="C56" s="37">
        <v>22953</v>
      </c>
      <c r="D56" s="37">
        <v>97645</v>
      </c>
      <c r="E56" s="36">
        <v>4.25</v>
      </c>
      <c r="F56" s="37">
        <v>7023</v>
      </c>
      <c r="G56" s="37">
        <v>7524</v>
      </c>
      <c r="H56" s="37">
        <v>7200</v>
      </c>
      <c r="I56" s="37">
        <v>7781</v>
      </c>
      <c r="J56" s="37">
        <v>7576</v>
      </c>
      <c r="K56" s="37">
        <v>8706</v>
      </c>
      <c r="L56" s="37">
        <v>7557</v>
      </c>
      <c r="M56" s="37">
        <v>7822</v>
      </c>
      <c r="N56" s="37">
        <v>9254</v>
      </c>
      <c r="O56" s="37">
        <v>9819</v>
      </c>
      <c r="P56" s="37">
        <v>8786</v>
      </c>
      <c r="Q56" s="37">
        <v>8598</v>
      </c>
      <c r="R56" s="29">
        <f t="shared" si="0"/>
        <v>0</v>
      </c>
      <c r="S56">
        <v>39</v>
      </c>
      <c r="T56">
        <v>40</v>
      </c>
      <c r="U56">
        <v>8</v>
      </c>
      <c r="V56" s="27" t="s">
        <v>89</v>
      </c>
      <c r="W56" s="27" t="s">
        <v>102</v>
      </c>
    </row>
    <row r="57" spans="1:23" x14ac:dyDescent="0.25">
      <c r="A57" s="36">
        <v>11094</v>
      </c>
      <c r="B57" s="36" t="s">
        <v>402</v>
      </c>
      <c r="C57" s="37">
        <v>8442</v>
      </c>
      <c r="D57" s="37">
        <v>37518</v>
      </c>
      <c r="E57" s="36">
        <v>4.4400000000000004</v>
      </c>
      <c r="F57" s="37">
        <v>2669</v>
      </c>
      <c r="G57" s="37">
        <v>2551</v>
      </c>
      <c r="H57" s="37">
        <v>2656</v>
      </c>
      <c r="I57" s="37">
        <v>2825</v>
      </c>
      <c r="J57" s="37">
        <v>2833</v>
      </c>
      <c r="K57" s="37">
        <v>3524</v>
      </c>
      <c r="L57" s="37">
        <v>2563</v>
      </c>
      <c r="M57" s="37">
        <v>3376</v>
      </c>
      <c r="N57" s="37">
        <v>3835</v>
      </c>
      <c r="O57" s="37">
        <v>4117</v>
      </c>
      <c r="P57" s="37">
        <v>3502</v>
      </c>
      <c r="Q57" s="37">
        <v>3067</v>
      </c>
      <c r="R57" s="29">
        <f t="shared" si="0"/>
        <v>0</v>
      </c>
      <c r="S57">
        <v>2</v>
      </c>
      <c r="T57">
        <v>41</v>
      </c>
      <c r="U57">
        <v>8</v>
      </c>
      <c r="V57" s="27" t="s">
        <v>89</v>
      </c>
      <c r="W57" s="27" t="s">
        <v>104</v>
      </c>
    </row>
    <row r="58" spans="1:23" x14ac:dyDescent="0.25">
      <c r="A58" s="36">
        <v>11095</v>
      </c>
      <c r="B58" s="36" t="s">
        <v>403</v>
      </c>
      <c r="C58" s="37">
        <v>59326</v>
      </c>
      <c r="D58" s="37">
        <v>260797</v>
      </c>
      <c r="E58" s="36">
        <v>4.4000000000000004</v>
      </c>
      <c r="F58" s="37">
        <v>22924</v>
      </c>
      <c r="G58" s="37">
        <v>20434</v>
      </c>
      <c r="H58" s="37">
        <v>20525</v>
      </c>
      <c r="I58" s="37">
        <v>21303</v>
      </c>
      <c r="J58" s="37">
        <v>21768</v>
      </c>
      <c r="K58" s="37">
        <v>22182</v>
      </c>
      <c r="L58" s="37">
        <v>20323</v>
      </c>
      <c r="M58" s="37">
        <v>21823</v>
      </c>
      <c r="N58" s="37">
        <v>23104</v>
      </c>
      <c r="O58" s="37">
        <v>22931</v>
      </c>
      <c r="P58" s="37">
        <v>21442</v>
      </c>
      <c r="Q58" s="37">
        <v>22038</v>
      </c>
      <c r="R58" s="29">
        <f t="shared" si="0"/>
        <v>0</v>
      </c>
      <c r="S58">
        <v>80</v>
      </c>
      <c r="T58">
        <v>42</v>
      </c>
      <c r="U58">
        <v>8</v>
      </c>
      <c r="V58" s="27" t="s">
        <v>89</v>
      </c>
      <c r="W58" s="27" t="s">
        <v>106</v>
      </c>
    </row>
    <row r="59" spans="1:23" x14ac:dyDescent="0.25">
      <c r="A59" s="36">
        <v>11096</v>
      </c>
      <c r="B59" s="36" t="s">
        <v>404</v>
      </c>
      <c r="C59" s="37">
        <v>26763</v>
      </c>
      <c r="D59" s="37">
        <v>113939</v>
      </c>
      <c r="E59" s="36">
        <v>4.26</v>
      </c>
      <c r="F59" s="37">
        <v>8944</v>
      </c>
      <c r="G59" s="37">
        <v>10223</v>
      </c>
      <c r="H59" s="37">
        <v>25015</v>
      </c>
      <c r="I59" s="37">
        <v>7766</v>
      </c>
      <c r="J59" s="37">
        <v>6806</v>
      </c>
      <c r="K59" s="37">
        <v>6773</v>
      </c>
      <c r="L59" s="37">
        <v>8143</v>
      </c>
      <c r="M59" s="37">
        <v>6915</v>
      </c>
      <c r="N59" s="37">
        <v>7897</v>
      </c>
      <c r="O59" s="37">
        <v>9725</v>
      </c>
      <c r="P59" s="37">
        <v>8239</v>
      </c>
      <c r="Q59" s="37">
        <v>7493</v>
      </c>
      <c r="R59" s="29">
        <f t="shared" si="0"/>
        <v>0</v>
      </c>
      <c r="S59">
        <v>53</v>
      </c>
      <c r="T59">
        <v>43</v>
      </c>
      <c r="U59">
        <v>8</v>
      </c>
      <c r="V59" s="27" t="s">
        <v>89</v>
      </c>
      <c r="W59" s="27" t="s">
        <v>109</v>
      </c>
    </row>
    <row r="60" spans="1:23" x14ac:dyDescent="0.25">
      <c r="A60" s="36">
        <v>11097</v>
      </c>
      <c r="B60" s="36" t="s">
        <v>405</v>
      </c>
      <c r="C60" s="37">
        <v>38736</v>
      </c>
      <c r="D60" s="37">
        <v>151315</v>
      </c>
      <c r="E60" s="36">
        <v>3.91</v>
      </c>
      <c r="F60" s="37">
        <v>13321</v>
      </c>
      <c r="G60" s="37">
        <v>12880</v>
      </c>
      <c r="H60" s="37">
        <v>11738</v>
      </c>
      <c r="I60" s="37">
        <v>11655</v>
      </c>
      <c r="J60" s="37">
        <v>10196</v>
      </c>
      <c r="K60" s="37">
        <v>12560</v>
      </c>
      <c r="L60" s="37">
        <v>12439</v>
      </c>
      <c r="M60" s="37">
        <v>13655</v>
      </c>
      <c r="N60" s="37">
        <v>12552</v>
      </c>
      <c r="O60" s="37">
        <v>16015</v>
      </c>
      <c r="P60" s="37">
        <v>12809</v>
      </c>
      <c r="Q60" s="37">
        <v>11495</v>
      </c>
      <c r="R60" s="29">
        <f t="shared" si="0"/>
        <v>0</v>
      </c>
      <c r="S60">
        <v>66</v>
      </c>
      <c r="T60">
        <v>44</v>
      </c>
      <c r="U60">
        <v>8</v>
      </c>
      <c r="V60" s="27" t="s">
        <v>89</v>
      </c>
      <c r="W60" s="27" t="s">
        <v>111</v>
      </c>
    </row>
    <row r="61" spans="1:23" x14ac:dyDescent="0.25">
      <c r="A61" s="36">
        <v>11098</v>
      </c>
      <c r="B61" s="36" t="s">
        <v>406</v>
      </c>
      <c r="C61" s="37">
        <v>36280</v>
      </c>
      <c r="D61" s="37">
        <v>160416</v>
      </c>
      <c r="E61" s="36">
        <v>4.42</v>
      </c>
      <c r="F61" s="37">
        <v>12229</v>
      </c>
      <c r="G61" s="37">
        <v>11697</v>
      </c>
      <c r="H61" s="37">
        <v>14514</v>
      </c>
      <c r="I61" s="37">
        <v>15338</v>
      </c>
      <c r="J61" s="37">
        <v>13512</v>
      </c>
      <c r="K61" s="37">
        <v>14029</v>
      </c>
      <c r="L61" s="37">
        <v>12922</v>
      </c>
      <c r="M61" s="37">
        <v>12676</v>
      </c>
      <c r="N61" s="37">
        <v>13423</v>
      </c>
      <c r="O61" s="37">
        <v>14045</v>
      </c>
      <c r="P61" s="37">
        <v>13504</v>
      </c>
      <c r="Q61" s="37">
        <v>12527</v>
      </c>
      <c r="R61" s="29">
        <f t="shared" si="0"/>
        <v>0</v>
      </c>
      <c r="S61">
        <v>67</v>
      </c>
      <c r="T61">
        <v>45</v>
      </c>
      <c r="U61">
        <v>8</v>
      </c>
      <c r="V61" s="27" t="s">
        <v>89</v>
      </c>
      <c r="W61" s="27" t="s">
        <v>113</v>
      </c>
    </row>
    <row r="62" spans="1:23" x14ac:dyDescent="0.25">
      <c r="A62" s="36">
        <v>11099</v>
      </c>
      <c r="B62" s="36" t="s">
        <v>407</v>
      </c>
      <c r="C62" s="37">
        <v>15829</v>
      </c>
      <c r="D62" s="37">
        <v>71333</v>
      </c>
      <c r="E62" s="36">
        <v>4.51</v>
      </c>
      <c r="F62" s="37">
        <v>5563</v>
      </c>
      <c r="G62" s="37">
        <v>5816</v>
      </c>
      <c r="H62" s="37">
        <v>7094</v>
      </c>
      <c r="I62" s="37">
        <v>5462</v>
      </c>
      <c r="J62" s="37">
        <v>5589</v>
      </c>
      <c r="K62" s="37">
        <v>5980</v>
      </c>
      <c r="L62" s="37">
        <v>5466</v>
      </c>
      <c r="M62" s="37">
        <v>5221</v>
      </c>
      <c r="N62" s="37">
        <v>5916</v>
      </c>
      <c r="O62" s="37">
        <v>6652</v>
      </c>
      <c r="P62" s="37">
        <v>6591</v>
      </c>
      <c r="Q62" s="37">
        <v>5983</v>
      </c>
      <c r="R62" s="29">
        <f t="shared" si="0"/>
        <v>0</v>
      </c>
      <c r="S62">
        <v>40</v>
      </c>
      <c r="T62">
        <v>46</v>
      </c>
      <c r="U62">
        <v>8</v>
      </c>
      <c r="V62" s="27" t="s">
        <v>89</v>
      </c>
      <c r="W62" s="27" t="s">
        <v>115</v>
      </c>
    </row>
    <row r="63" spans="1:23" x14ac:dyDescent="0.25">
      <c r="A63" s="36">
        <v>11100</v>
      </c>
      <c r="B63" s="36" t="s">
        <v>408</v>
      </c>
      <c r="C63" s="37">
        <v>14798</v>
      </c>
      <c r="D63" s="37">
        <v>54922</v>
      </c>
      <c r="E63" s="36">
        <v>3.71</v>
      </c>
      <c r="F63" s="37">
        <v>5872</v>
      </c>
      <c r="G63" s="37">
        <v>5004</v>
      </c>
      <c r="H63" s="37">
        <v>4767</v>
      </c>
      <c r="I63" s="37">
        <v>3925</v>
      </c>
      <c r="J63" s="37">
        <v>4044</v>
      </c>
      <c r="K63" s="37">
        <v>4343</v>
      </c>
      <c r="L63" s="37">
        <v>4932</v>
      </c>
      <c r="M63" s="37">
        <v>4015</v>
      </c>
      <c r="N63" s="37">
        <v>4310</v>
      </c>
      <c r="O63" s="37">
        <v>4651</v>
      </c>
      <c r="P63" s="37">
        <v>5030</v>
      </c>
      <c r="Q63" s="37">
        <v>4030</v>
      </c>
      <c r="R63" s="29">
        <f t="shared" si="0"/>
        <v>0</v>
      </c>
      <c r="S63">
        <v>22</v>
      </c>
      <c r="T63">
        <v>47</v>
      </c>
      <c r="U63">
        <v>8</v>
      </c>
      <c r="V63" s="27" t="s">
        <v>89</v>
      </c>
      <c r="W63" s="27" t="s">
        <v>117</v>
      </c>
    </row>
    <row r="64" spans="1:23" x14ac:dyDescent="0.25">
      <c r="A64" s="36">
        <v>11101</v>
      </c>
      <c r="B64" s="36" t="s">
        <v>409</v>
      </c>
      <c r="C64" s="37">
        <v>22912</v>
      </c>
      <c r="D64" s="37">
        <v>101152</v>
      </c>
      <c r="E64" s="36">
        <v>4.41</v>
      </c>
      <c r="F64" s="37">
        <v>7587</v>
      </c>
      <c r="G64" s="37">
        <v>7860</v>
      </c>
      <c r="H64" s="37">
        <v>7807</v>
      </c>
      <c r="I64" s="37">
        <v>8437</v>
      </c>
      <c r="J64" s="37">
        <v>8356</v>
      </c>
      <c r="K64" s="37">
        <v>9608</v>
      </c>
      <c r="L64" s="37">
        <v>7295</v>
      </c>
      <c r="M64" s="37">
        <v>8125</v>
      </c>
      <c r="N64" s="37">
        <v>9776</v>
      </c>
      <c r="O64" s="37">
        <v>9448</v>
      </c>
      <c r="P64" s="37">
        <v>8290</v>
      </c>
      <c r="Q64" s="37">
        <v>8575</v>
      </c>
      <c r="R64" s="29">
        <f t="shared" si="0"/>
        <v>0</v>
      </c>
      <c r="S64">
        <v>41</v>
      </c>
      <c r="T64">
        <v>48</v>
      </c>
      <c r="U64">
        <v>8</v>
      </c>
      <c r="V64" s="27" t="s">
        <v>89</v>
      </c>
      <c r="W64" s="27" t="s">
        <v>119</v>
      </c>
    </row>
    <row r="65" spans="1:23" x14ac:dyDescent="0.25">
      <c r="A65" s="36">
        <v>11102</v>
      </c>
      <c r="B65" s="36" t="s">
        <v>410</v>
      </c>
      <c r="C65" s="37">
        <v>20658</v>
      </c>
      <c r="D65" s="37">
        <v>91613</v>
      </c>
      <c r="E65" s="36">
        <v>4.43</v>
      </c>
      <c r="F65" s="37">
        <v>8525</v>
      </c>
      <c r="G65" s="37">
        <v>7786</v>
      </c>
      <c r="H65" s="37">
        <v>6495</v>
      </c>
      <c r="I65" s="37">
        <v>8200</v>
      </c>
      <c r="J65" s="37">
        <v>6226</v>
      </c>
      <c r="K65" s="37">
        <v>7929</v>
      </c>
      <c r="L65" s="37">
        <v>6986</v>
      </c>
      <c r="M65" s="37">
        <v>7887</v>
      </c>
      <c r="N65" s="37">
        <v>8154</v>
      </c>
      <c r="O65" s="37">
        <v>7961</v>
      </c>
      <c r="P65" s="37">
        <v>7821</v>
      </c>
      <c r="Q65" s="37">
        <v>7643</v>
      </c>
      <c r="R65" s="29">
        <f t="shared" si="0"/>
        <v>0</v>
      </c>
      <c r="S65">
        <v>28</v>
      </c>
      <c r="T65">
        <v>49</v>
      </c>
      <c r="U65">
        <v>8</v>
      </c>
      <c r="V65" s="27" t="s">
        <v>89</v>
      </c>
      <c r="W65" s="27" t="s">
        <v>121</v>
      </c>
    </row>
    <row r="66" spans="1:23" x14ac:dyDescent="0.25">
      <c r="A66" s="36">
        <v>11103</v>
      </c>
      <c r="B66" s="36" t="s">
        <v>411</v>
      </c>
      <c r="C66" s="37">
        <v>18510</v>
      </c>
      <c r="D66" s="37">
        <v>75843</v>
      </c>
      <c r="E66" s="36">
        <v>4.0999999999999996</v>
      </c>
      <c r="F66" s="37">
        <v>5819</v>
      </c>
      <c r="G66" s="37">
        <v>6571</v>
      </c>
      <c r="H66" s="37">
        <v>6339</v>
      </c>
      <c r="I66" s="37">
        <v>6997</v>
      </c>
      <c r="J66" s="37">
        <v>5777</v>
      </c>
      <c r="K66" s="37">
        <v>7153</v>
      </c>
      <c r="L66" s="37">
        <v>5642</v>
      </c>
      <c r="M66" s="37">
        <v>5485</v>
      </c>
      <c r="N66" s="37">
        <v>5992</v>
      </c>
      <c r="O66" s="37">
        <v>6839</v>
      </c>
      <c r="P66" s="37">
        <v>7195</v>
      </c>
      <c r="Q66" s="37">
        <v>6034</v>
      </c>
      <c r="R66" s="29">
        <f t="shared" si="0"/>
        <v>0</v>
      </c>
      <c r="S66">
        <v>29</v>
      </c>
      <c r="T66">
        <v>50</v>
      </c>
      <c r="U66">
        <v>8</v>
      </c>
      <c r="V66" s="27" t="s">
        <v>89</v>
      </c>
      <c r="W66" s="27" t="s">
        <v>123</v>
      </c>
    </row>
    <row r="67" spans="1:23" x14ac:dyDescent="0.25">
      <c r="A67" s="36">
        <v>11104</v>
      </c>
      <c r="B67" s="36" t="s">
        <v>412</v>
      </c>
      <c r="C67" s="37">
        <v>26698</v>
      </c>
      <c r="D67" s="37">
        <v>158926</v>
      </c>
      <c r="E67" s="36">
        <v>5.95</v>
      </c>
      <c r="F67" s="37">
        <v>7984</v>
      </c>
      <c r="G67" s="37">
        <v>10412</v>
      </c>
      <c r="H67" s="37">
        <v>10014</v>
      </c>
      <c r="I67" s="37">
        <v>8533</v>
      </c>
      <c r="J67" s="37">
        <v>18506</v>
      </c>
      <c r="K67" s="37">
        <v>16409</v>
      </c>
      <c r="L67" s="37">
        <v>15111</v>
      </c>
      <c r="M67" s="37">
        <v>18595</v>
      </c>
      <c r="N67" s="37">
        <v>15933</v>
      </c>
      <c r="O67" s="37">
        <v>19683</v>
      </c>
      <c r="P67" s="37">
        <v>10303</v>
      </c>
      <c r="Q67" s="37">
        <v>7443</v>
      </c>
      <c r="R67" s="29">
        <f t="shared" si="0"/>
        <v>0</v>
      </c>
      <c r="S67">
        <v>23</v>
      </c>
      <c r="T67">
        <v>2</v>
      </c>
      <c r="U67">
        <v>8</v>
      </c>
      <c r="V67" s="27" t="s">
        <v>8</v>
      </c>
      <c r="W67" s="27" t="s">
        <v>13</v>
      </c>
    </row>
    <row r="68" spans="1:23" x14ac:dyDescent="0.25">
      <c r="A68" s="36">
        <v>11105</v>
      </c>
      <c r="B68" s="36" t="s">
        <v>413</v>
      </c>
      <c r="C68" s="37">
        <v>24477</v>
      </c>
      <c r="D68" s="37">
        <v>91801</v>
      </c>
      <c r="E68" s="36">
        <v>3.75</v>
      </c>
      <c r="F68" s="37">
        <v>6911</v>
      </c>
      <c r="G68" s="37">
        <v>9287</v>
      </c>
      <c r="H68" s="37">
        <v>9400</v>
      </c>
      <c r="I68" s="37">
        <v>8632</v>
      </c>
      <c r="J68" s="37">
        <v>6794</v>
      </c>
      <c r="K68" s="37">
        <v>7313</v>
      </c>
      <c r="L68" s="37">
        <v>6767</v>
      </c>
      <c r="M68" s="37">
        <v>7623</v>
      </c>
      <c r="N68" s="37">
        <v>7086</v>
      </c>
      <c r="O68" s="37">
        <v>7264</v>
      </c>
      <c r="P68" s="37">
        <v>7759</v>
      </c>
      <c r="Q68" s="37">
        <v>6965</v>
      </c>
      <c r="R68" s="29">
        <f t="shared" si="0"/>
        <v>0</v>
      </c>
      <c r="S68">
        <v>42</v>
      </c>
      <c r="T68">
        <v>3</v>
      </c>
      <c r="U68">
        <v>8</v>
      </c>
      <c r="V68" s="27" t="s">
        <v>8</v>
      </c>
      <c r="W68" s="27" t="s">
        <v>17</v>
      </c>
    </row>
    <row r="69" spans="1:23" x14ac:dyDescent="0.25">
      <c r="A69" s="36">
        <v>11106</v>
      </c>
      <c r="B69" s="36" t="s">
        <v>414</v>
      </c>
      <c r="C69" s="37">
        <v>21301</v>
      </c>
      <c r="D69" s="37">
        <v>88458</v>
      </c>
      <c r="E69" s="36">
        <v>4.1500000000000004</v>
      </c>
      <c r="F69" s="37">
        <v>6833</v>
      </c>
      <c r="G69" s="37">
        <v>10787</v>
      </c>
      <c r="H69" s="37">
        <v>8572</v>
      </c>
      <c r="I69" s="37">
        <v>7151</v>
      </c>
      <c r="J69" s="37">
        <v>6187</v>
      </c>
      <c r="K69" s="37">
        <v>5939</v>
      </c>
      <c r="L69" s="37">
        <v>5743</v>
      </c>
      <c r="M69" s="37">
        <v>6220</v>
      </c>
      <c r="N69" s="37">
        <v>8332</v>
      </c>
      <c r="O69" s="37">
        <v>9908</v>
      </c>
      <c r="P69" s="37">
        <v>6469</v>
      </c>
      <c r="Q69" s="37">
        <v>6317</v>
      </c>
      <c r="R69" s="29">
        <f t="shared" ref="R69:R91" si="1">+A69-W69</f>
        <v>0</v>
      </c>
      <c r="S69">
        <v>30</v>
      </c>
      <c r="T69">
        <v>4</v>
      </c>
      <c r="U69">
        <v>8</v>
      </c>
      <c r="V69" s="27" t="s">
        <v>8</v>
      </c>
      <c r="W69" s="27" t="s">
        <v>19</v>
      </c>
    </row>
    <row r="70" spans="1:23" x14ac:dyDescent="0.25">
      <c r="A70" s="36">
        <v>11107</v>
      </c>
      <c r="B70" s="36" t="s">
        <v>415</v>
      </c>
      <c r="C70" s="37">
        <v>12902</v>
      </c>
      <c r="D70" s="37">
        <v>55125</v>
      </c>
      <c r="E70" s="36">
        <v>4.2699999999999996</v>
      </c>
      <c r="F70" s="37">
        <v>5166</v>
      </c>
      <c r="G70" s="37">
        <v>5533</v>
      </c>
      <c r="H70" s="37">
        <v>5084</v>
      </c>
      <c r="I70" s="37">
        <v>4640</v>
      </c>
      <c r="J70" s="37">
        <v>4367</v>
      </c>
      <c r="K70" s="37">
        <v>4282</v>
      </c>
      <c r="L70" s="37">
        <v>3853</v>
      </c>
      <c r="M70" s="37">
        <v>4200</v>
      </c>
      <c r="N70" s="37">
        <v>4885</v>
      </c>
      <c r="O70" s="37">
        <v>5373</v>
      </c>
      <c r="P70" s="37">
        <v>4156</v>
      </c>
      <c r="Q70" s="37">
        <v>3589</v>
      </c>
      <c r="R70" s="29">
        <f t="shared" si="1"/>
        <v>0</v>
      </c>
      <c r="S70">
        <v>7</v>
      </c>
      <c r="T70">
        <v>5</v>
      </c>
      <c r="U70">
        <v>8</v>
      </c>
      <c r="V70" s="27" t="s">
        <v>8</v>
      </c>
      <c r="W70" s="27" t="s">
        <v>22</v>
      </c>
    </row>
    <row r="71" spans="1:23" x14ac:dyDescent="0.25">
      <c r="A71" s="36">
        <v>11108</v>
      </c>
      <c r="B71" s="36" t="s">
        <v>416</v>
      </c>
      <c r="C71" s="37">
        <v>27013</v>
      </c>
      <c r="D71" s="37">
        <v>125178</v>
      </c>
      <c r="E71" s="36">
        <v>4.63</v>
      </c>
      <c r="F71" s="37">
        <v>10306</v>
      </c>
      <c r="G71" s="37">
        <v>9877</v>
      </c>
      <c r="H71" s="37">
        <v>13218</v>
      </c>
      <c r="I71" s="37">
        <v>13032</v>
      </c>
      <c r="J71" s="37">
        <v>8732</v>
      </c>
      <c r="K71" s="37">
        <v>9808</v>
      </c>
      <c r="L71" s="37">
        <v>8795</v>
      </c>
      <c r="M71" s="37">
        <v>9072</v>
      </c>
      <c r="N71" s="37">
        <v>11270</v>
      </c>
      <c r="O71" s="37">
        <v>12818</v>
      </c>
      <c r="P71" s="37">
        <v>9188</v>
      </c>
      <c r="Q71" s="37">
        <v>9062</v>
      </c>
      <c r="R71" s="29">
        <f t="shared" si="1"/>
        <v>0</v>
      </c>
      <c r="S71">
        <v>31</v>
      </c>
      <c r="T71">
        <v>6</v>
      </c>
      <c r="U71">
        <v>8</v>
      </c>
      <c r="V71" s="27" t="s">
        <v>8</v>
      </c>
      <c r="W71" s="27" t="s">
        <v>24</v>
      </c>
    </row>
    <row r="72" spans="1:23" x14ac:dyDescent="0.25">
      <c r="A72" s="36">
        <v>11109</v>
      </c>
      <c r="B72" s="36" t="s">
        <v>417</v>
      </c>
      <c r="C72" s="37">
        <v>35246</v>
      </c>
      <c r="D72" s="37">
        <v>115027</v>
      </c>
      <c r="E72" s="36">
        <v>3.26</v>
      </c>
      <c r="F72" s="37">
        <v>9416</v>
      </c>
      <c r="G72" s="37">
        <v>12561</v>
      </c>
      <c r="H72" s="37">
        <v>10209</v>
      </c>
      <c r="I72" s="37">
        <v>9566</v>
      </c>
      <c r="J72" s="37">
        <v>8295</v>
      </c>
      <c r="K72" s="37">
        <v>8981</v>
      </c>
      <c r="L72" s="37">
        <v>8347</v>
      </c>
      <c r="M72" s="37">
        <v>8941</v>
      </c>
      <c r="N72" s="37">
        <v>11502</v>
      </c>
      <c r="O72" s="37">
        <v>7312</v>
      </c>
      <c r="P72" s="37">
        <v>11209</v>
      </c>
      <c r="Q72" s="37">
        <v>8688</v>
      </c>
      <c r="R72" s="29">
        <f t="shared" si="1"/>
        <v>0</v>
      </c>
      <c r="S72">
        <v>60</v>
      </c>
      <c r="T72">
        <v>7</v>
      </c>
      <c r="U72">
        <v>8</v>
      </c>
      <c r="V72" s="27" t="s">
        <v>8</v>
      </c>
      <c r="W72" s="27" t="s">
        <v>26</v>
      </c>
    </row>
    <row r="73" spans="1:23" x14ac:dyDescent="0.25">
      <c r="A73" s="36">
        <v>11110</v>
      </c>
      <c r="B73" s="36" t="s">
        <v>418</v>
      </c>
      <c r="C73" s="37">
        <v>38049</v>
      </c>
      <c r="D73" s="37">
        <v>151843</v>
      </c>
      <c r="E73" s="36">
        <v>3.99</v>
      </c>
      <c r="F73" s="37">
        <v>11883</v>
      </c>
      <c r="G73" s="37">
        <v>13981</v>
      </c>
      <c r="H73" s="37">
        <v>14291</v>
      </c>
      <c r="I73" s="37">
        <v>13807</v>
      </c>
      <c r="J73" s="37">
        <v>11956</v>
      </c>
      <c r="K73" s="37">
        <v>12431</v>
      </c>
      <c r="L73" s="37">
        <v>10857</v>
      </c>
      <c r="M73" s="37">
        <v>12134</v>
      </c>
      <c r="N73" s="37">
        <v>13868</v>
      </c>
      <c r="O73" s="37">
        <v>13423</v>
      </c>
      <c r="P73" s="37">
        <v>11915</v>
      </c>
      <c r="Q73" s="37">
        <v>11300</v>
      </c>
      <c r="R73" s="29">
        <f t="shared" si="1"/>
        <v>0</v>
      </c>
      <c r="S73">
        <v>68</v>
      </c>
      <c r="T73">
        <v>8</v>
      </c>
      <c r="U73">
        <v>8</v>
      </c>
      <c r="V73" s="27" t="s">
        <v>8</v>
      </c>
      <c r="W73" s="27" t="s">
        <v>28</v>
      </c>
    </row>
    <row r="74" spans="1:23" x14ac:dyDescent="0.25">
      <c r="A74" s="36">
        <v>11111</v>
      </c>
      <c r="B74" s="36" t="s">
        <v>419</v>
      </c>
      <c r="C74" s="37">
        <v>26876</v>
      </c>
      <c r="D74" s="37">
        <v>114897</v>
      </c>
      <c r="E74" s="36">
        <v>4.28</v>
      </c>
      <c r="F74" s="37">
        <v>10178</v>
      </c>
      <c r="G74" s="37">
        <v>16370</v>
      </c>
      <c r="H74" s="37">
        <v>7610</v>
      </c>
      <c r="I74" s="37">
        <v>10740</v>
      </c>
      <c r="J74" s="37">
        <v>7863</v>
      </c>
      <c r="K74" s="37">
        <v>8233</v>
      </c>
      <c r="L74" s="37">
        <v>7679</v>
      </c>
      <c r="M74" s="37">
        <v>8408</v>
      </c>
      <c r="N74" s="37">
        <v>8938</v>
      </c>
      <c r="O74" s="37">
        <v>11184</v>
      </c>
      <c r="P74" s="37">
        <v>8796</v>
      </c>
      <c r="Q74" s="37">
        <v>8908</v>
      </c>
      <c r="R74" s="29">
        <f t="shared" si="1"/>
        <v>0</v>
      </c>
      <c r="S74">
        <v>43</v>
      </c>
      <c r="T74">
        <v>9</v>
      </c>
      <c r="U74">
        <v>8</v>
      </c>
      <c r="V74" s="27" t="s">
        <v>8</v>
      </c>
      <c r="W74" s="27" t="s">
        <v>31</v>
      </c>
    </row>
    <row r="75" spans="1:23" x14ac:dyDescent="0.25">
      <c r="A75" s="36">
        <v>11112</v>
      </c>
      <c r="B75" s="36" t="s">
        <v>420</v>
      </c>
      <c r="C75" s="37">
        <v>26780</v>
      </c>
      <c r="D75" s="37">
        <v>109180</v>
      </c>
      <c r="E75" s="36">
        <v>4.08</v>
      </c>
      <c r="F75" s="37">
        <v>8477</v>
      </c>
      <c r="G75" s="37">
        <v>10644</v>
      </c>
      <c r="H75" s="37">
        <v>13784</v>
      </c>
      <c r="I75" s="37">
        <v>9173</v>
      </c>
      <c r="J75" s="37">
        <v>7155</v>
      </c>
      <c r="K75" s="37">
        <v>9020</v>
      </c>
      <c r="L75" s="37">
        <v>7060</v>
      </c>
      <c r="M75" s="37">
        <v>7990</v>
      </c>
      <c r="N75" s="37">
        <v>9066</v>
      </c>
      <c r="O75" s="37">
        <v>10626</v>
      </c>
      <c r="P75" s="37">
        <v>8429</v>
      </c>
      <c r="Q75" s="37">
        <v>7764</v>
      </c>
      <c r="R75" s="29">
        <f t="shared" si="1"/>
        <v>0</v>
      </c>
      <c r="S75">
        <v>54</v>
      </c>
      <c r="T75">
        <v>10</v>
      </c>
      <c r="U75">
        <v>8</v>
      </c>
      <c r="V75" s="27" t="s">
        <v>8</v>
      </c>
      <c r="W75" s="27" t="s">
        <v>33</v>
      </c>
    </row>
    <row r="76" spans="1:23" x14ac:dyDescent="0.25">
      <c r="A76" s="36">
        <v>11446</v>
      </c>
      <c r="B76" s="36" t="s">
        <v>421</v>
      </c>
      <c r="C76" s="37">
        <v>59394</v>
      </c>
      <c r="D76" s="37">
        <v>267231</v>
      </c>
      <c r="E76" s="36">
        <v>4.5</v>
      </c>
      <c r="F76" s="37">
        <v>25335</v>
      </c>
      <c r="G76" s="37">
        <v>24852</v>
      </c>
      <c r="H76" s="37">
        <v>21992</v>
      </c>
      <c r="I76" s="37">
        <v>25689</v>
      </c>
      <c r="J76" s="37">
        <v>22215</v>
      </c>
      <c r="K76" s="37">
        <v>20129</v>
      </c>
      <c r="L76" s="37">
        <v>20124</v>
      </c>
      <c r="M76" s="37">
        <v>20298</v>
      </c>
      <c r="N76" s="37">
        <v>21345</v>
      </c>
      <c r="O76" s="37">
        <v>23339</v>
      </c>
      <c r="P76" s="37">
        <v>21689</v>
      </c>
      <c r="Q76" s="37">
        <v>20226</v>
      </c>
      <c r="R76" s="29">
        <f t="shared" si="1"/>
        <v>0</v>
      </c>
      <c r="S76">
        <v>77</v>
      </c>
      <c r="T76">
        <v>86</v>
      </c>
      <c r="U76">
        <v>8</v>
      </c>
      <c r="V76" s="27" t="s">
        <v>162</v>
      </c>
      <c r="W76" s="27" t="s">
        <v>200</v>
      </c>
    </row>
    <row r="77" spans="1:23" x14ac:dyDescent="0.25">
      <c r="A77" s="36">
        <v>11447</v>
      </c>
      <c r="B77" s="36" t="s">
        <v>422</v>
      </c>
      <c r="C77" s="37">
        <v>38073</v>
      </c>
      <c r="D77" s="37">
        <v>145846</v>
      </c>
      <c r="E77" s="36">
        <v>3.83</v>
      </c>
      <c r="F77" s="37">
        <v>12288</v>
      </c>
      <c r="G77" s="37">
        <v>11195</v>
      </c>
      <c r="H77" s="37">
        <v>11025</v>
      </c>
      <c r="I77" s="37">
        <v>12375</v>
      </c>
      <c r="J77" s="37">
        <v>11124</v>
      </c>
      <c r="K77" s="37">
        <v>12575</v>
      </c>
      <c r="L77" s="37">
        <v>12214</v>
      </c>
      <c r="M77" s="37">
        <v>12108</v>
      </c>
      <c r="N77" s="37">
        <v>12695</v>
      </c>
      <c r="O77" s="37">
        <v>13077</v>
      </c>
      <c r="P77" s="37">
        <v>12343</v>
      </c>
      <c r="Q77" s="37">
        <v>12827</v>
      </c>
      <c r="R77" s="29">
        <f t="shared" si="1"/>
        <v>0</v>
      </c>
      <c r="S77">
        <v>61</v>
      </c>
      <c r="T77">
        <v>32</v>
      </c>
      <c r="U77">
        <v>8</v>
      </c>
      <c r="V77" s="27" t="s">
        <v>58</v>
      </c>
      <c r="W77" s="27" t="s">
        <v>82</v>
      </c>
    </row>
    <row r="78" spans="1:23" x14ac:dyDescent="0.25">
      <c r="A78" s="36">
        <v>11448</v>
      </c>
      <c r="B78" s="36" t="s">
        <v>423</v>
      </c>
      <c r="C78" s="37">
        <v>64630</v>
      </c>
      <c r="D78" s="37">
        <v>267594</v>
      </c>
      <c r="E78" s="36">
        <v>4.1399999999999997</v>
      </c>
      <c r="F78" s="37">
        <v>21605</v>
      </c>
      <c r="G78" s="37">
        <v>21463</v>
      </c>
      <c r="H78" s="37">
        <v>20845</v>
      </c>
      <c r="I78" s="37">
        <v>28873</v>
      </c>
      <c r="J78" s="37">
        <v>21072</v>
      </c>
      <c r="K78" s="37">
        <v>22535</v>
      </c>
      <c r="L78" s="37">
        <v>19817</v>
      </c>
      <c r="M78" s="37">
        <v>22429</v>
      </c>
      <c r="N78" s="37">
        <v>22593</v>
      </c>
      <c r="O78" s="37">
        <v>22372</v>
      </c>
      <c r="P78" s="37">
        <v>22113</v>
      </c>
      <c r="Q78" s="37">
        <v>21877</v>
      </c>
      <c r="R78" s="29">
        <f t="shared" si="1"/>
        <v>0</v>
      </c>
      <c r="S78">
        <v>81</v>
      </c>
      <c r="T78">
        <v>57</v>
      </c>
      <c r="U78">
        <v>8</v>
      </c>
      <c r="V78" s="27" t="s">
        <v>129</v>
      </c>
      <c r="W78" s="27" t="s">
        <v>138</v>
      </c>
    </row>
    <row r="79" spans="1:23" ht="26.4" x14ac:dyDescent="0.25">
      <c r="A79" s="36">
        <v>11450</v>
      </c>
      <c r="B79" s="36" t="s">
        <v>424</v>
      </c>
      <c r="C79" s="37">
        <v>90584</v>
      </c>
      <c r="D79" s="37">
        <v>347685</v>
      </c>
      <c r="E79" s="36">
        <v>3.84</v>
      </c>
      <c r="F79" s="37">
        <v>34510</v>
      </c>
      <c r="G79" s="37">
        <v>33002</v>
      </c>
      <c r="H79" s="37">
        <v>35905</v>
      </c>
      <c r="I79" s="37">
        <v>29046</v>
      </c>
      <c r="J79" s="37">
        <v>25178</v>
      </c>
      <c r="K79" s="37">
        <v>25009</v>
      </c>
      <c r="L79" s="37">
        <v>27443</v>
      </c>
      <c r="M79" s="37">
        <v>27130</v>
      </c>
      <c r="N79" s="37">
        <v>27344</v>
      </c>
      <c r="O79" s="37">
        <v>32128</v>
      </c>
      <c r="P79" s="37">
        <v>26065</v>
      </c>
      <c r="Q79" s="37">
        <v>24925</v>
      </c>
      <c r="R79" s="29">
        <f t="shared" si="1"/>
        <v>0</v>
      </c>
      <c r="S79">
        <v>82</v>
      </c>
      <c r="T79">
        <v>51</v>
      </c>
      <c r="U79">
        <v>8</v>
      </c>
      <c r="V79" s="27" t="s">
        <v>89</v>
      </c>
      <c r="W79" s="27" t="s">
        <v>125</v>
      </c>
    </row>
    <row r="80" spans="1:23" ht="26.4" x14ac:dyDescent="0.25">
      <c r="A80" s="36">
        <v>11451</v>
      </c>
      <c r="B80" s="36" t="s">
        <v>425</v>
      </c>
      <c r="C80" s="37">
        <v>41256</v>
      </c>
      <c r="D80" s="37">
        <v>172244</v>
      </c>
      <c r="E80" s="36">
        <v>4.18</v>
      </c>
      <c r="F80" s="37">
        <v>14935</v>
      </c>
      <c r="G80" s="37">
        <v>15090</v>
      </c>
      <c r="H80" s="37">
        <v>13834</v>
      </c>
      <c r="I80" s="37">
        <v>14831</v>
      </c>
      <c r="J80" s="37">
        <v>12522</v>
      </c>
      <c r="K80" s="37">
        <v>14071</v>
      </c>
      <c r="L80" s="37">
        <v>14297</v>
      </c>
      <c r="M80" s="37">
        <v>14216</v>
      </c>
      <c r="N80" s="37">
        <v>15416</v>
      </c>
      <c r="O80" s="37">
        <v>15128</v>
      </c>
      <c r="P80" s="37">
        <v>14133</v>
      </c>
      <c r="Q80" s="37">
        <v>13772</v>
      </c>
      <c r="R80" s="29">
        <f t="shared" si="1"/>
        <v>0</v>
      </c>
      <c r="S80">
        <v>74</v>
      </c>
      <c r="T80">
        <v>11</v>
      </c>
      <c r="U80">
        <v>8</v>
      </c>
      <c r="V80" s="27" t="s">
        <v>8</v>
      </c>
      <c r="W80" s="27" t="s">
        <v>35</v>
      </c>
    </row>
    <row r="81" spans="1:23" x14ac:dyDescent="0.25">
      <c r="A81" s="36">
        <v>14133</v>
      </c>
      <c r="B81" s="36" t="s">
        <v>426</v>
      </c>
      <c r="C81" s="37">
        <v>20434</v>
      </c>
      <c r="D81" s="37">
        <v>93763</v>
      </c>
      <c r="E81" s="36">
        <v>4.59</v>
      </c>
      <c r="F81" s="37">
        <v>6708</v>
      </c>
      <c r="G81" s="37">
        <v>6719</v>
      </c>
      <c r="H81" s="37">
        <v>7123</v>
      </c>
      <c r="I81" s="37">
        <v>8762</v>
      </c>
      <c r="J81" s="37">
        <v>7292</v>
      </c>
      <c r="K81" s="37">
        <v>7347</v>
      </c>
      <c r="L81" s="37">
        <v>6354</v>
      </c>
      <c r="M81" s="37">
        <v>7476</v>
      </c>
      <c r="N81" s="37">
        <v>10526</v>
      </c>
      <c r="O81" s="37">
        <v>8688</v>
      </c>
      <c r="P81" s="37">
        <v>8882</v>
      </c>
      <c r="Q81" s="37">
        <v>7886</v>
      </c>
      <c r="R81" s="29">
        <f t="shared" si="1"/>
        <v>0</v>
      </c>
      <c r="S81">
        <v>44</v>
      </c>
      <c r="T81">
        <v>33</v>
      </c>
      <c r="U81">
        <v>8</v>
      </c>
      <c r="V81" s="27" t="s">
        <v>58</v>
      </c>
      <c r="W81" s="27" t="s">
        <v>85</v>
      </c>
    </row>
    <row r="82" spans="1:23" x14ac:dyDescent="0.25">
      <c r="A82" s="36">
        <v>21323</v>
      </c>
      <c r="B82" s="36" t="s">
        <v>427</v>
      </c>
      <c r="C82" s="37">
        <v>15515</v>
      </c>
      <c r="D82" s="37">
        <v>56052</v>
      </c>
      <c r="E82" s="36">
        <v>3.61</v>
      </c>
      <c r="F82" s="37">
        <v>4750</v>
      </c>
      <c r="G82" s="37">
        <v>4538</v>
      </c>
      <c r="H82" s="37">
        <v>4249</v>
      </c>
      <c r="I82" s="37">
        <v>5602</v>
      </c>
      <c r="J82" s="37">
        <v>4519</v>
      </c>
      <c r="K82" s="37">
        <v>4739</v>
      </c>
      <c r="L82" s="37">
        <v>4180</v>
      </c>
      <c r="M82" s="37">
        <v>4963</v>
      </c>
      <c r="N82" s="37">
        <v>4654</v>
      </c>
      <c r="O82" s="37">
        <v>4581</v>
      </c>
      <c r="P82" s="37">
        <v>4536</v>
      </c>
      <c r="Q82" s="37">
        <v>4741</v>
      </c>
      <c r="R82" s="29">
        <f t="shared" si="1"/>
        <v>0</v>
      </c>
      <c r="S82">
        <v>1</v>
      </c>
      <c r="T82">
        <v>52</v>
      </c>
      <c r="U82">
        <v>8</v>
      </c>
      <c r="V82" s="27" t="s">
        <v>89</v>
      </c>
      <c r="W82" s="27" t="s">
        <v>127</v>
      </c>
    </row>
    <row r="83" spans="1:23" x14ac:dyDescent="0.25">
      <c r="A83" s="36">
        <v>21356</v>
      </c>
      <c r="B83" s="36" t="s">
        <v>428</v>
      </c>
      <c r="C83" s="37">
        <v>13430</v>
      </c>
      <c r="D83" s="37">
        <v>57909</v>
      </c>
      <c r="E83" s="36">
        <v>4.3099999999999996</v>
      </c>
      <c r="F83" s="37">
        <v>4834</v>
      </c>
      <c r="G83" s="37">
        <v>4468</v>
      </c>
      <c r="H83" s="37">
        <v>4527</v>
      </c>
      <c r="I83" s="37">
        <v>4816</v>
      </c>
      <c r="J83" s="37">
        <v>4245</v>
      </c>
      <c r="K83" s="37">
        <v>5235</v>
      </c>
      <c r="L83" s="37">
        <v>4417</v>
      </c>
      <c r="M83" s="37">
        <v>4683</v>
      </c>
      <c r="N83" s="37">
        <v>4869</v>
      </c>
      <c r="O83" s="37">
        <v>5455</v>
      </c>
      <c r="P83" s="37">
        <v>4958</v>
      </c>
      <c r="Q83" s="37">
        <v>5402</v>
      </c>
      <c r="R83" s="29">
        <f t="shared" si="1"/>
        <v>0</v>
      </c>
      <c r="S83">
        <v>15</v>
      </c>
      <c r="T83">
        <v>58</v>
      </c>
      <c r="U83">
        <v>8</v>
      </c>
      <c r="V83" s="27" t="s">
        <v>129</v>
      </c>
      <c r="W83" s="27" t="s">
        <v>140</v>
      </c>
    </row>
    <row r="84" spans="1:23" ht="26.4" x14ac:dyDescent="0.25">
      <c r="A84" s="36">
        <v>23367</v>
      </c>
      <c r="B84" s="36" t="s">
        <v>429</v>
      </c>
      <c r="C84" s="37">
        <v>18249</v>
      </c>
      <c r="D84" s="37">
        <v>76702</v>
      </c>
      <c r="E84" s="36">
        <v>4.2</v>
      </c>
      <c r="F84" s="37">
        <v>6757</v>
      </c>
      <c r="G84" s="37">
        <v>8589</v>
      </c>
      <c r="H84" s="37">
        <v>5541</v>
      </c>
      <c r="I84" s="37">
        <v>5880</v>
      </c>
      <c r="J84" s="37">
        <v>5576</v>
      </c>
      <c r="K84" s="37">
        <v>6006</v>
      </c>
      <c r="L84" s="37">
        <v>5857</v>
      </c>
      <c r="M84" s="37">
        <v>5952</v>
      </c>
      <c r="N84" s="37">
        <v>6526</v>
      </c>
      <c r="O84" s="37">
        <v>6930</v>
      </c>
      <c r="P84" s="37">
        <v>6630</v>
      </c>
      <c r="Q84" s="37">
        <v>6458</v>
      </c>
      <c r="R84" s="29">
        <f t="shared" si="1"/>
        <v>0</v>
      </c>
      <c r="S84">
        <v>32</v>
      </c>
      <c r="T84">
        <v>67</v>
      </c>
      <c r="U84">
        <v>8</v>
      </c>
      <c r="V84" s="27" t="s">
        <v>149</v>
      </c>
      <c r="W84" s="27" t="s">
        <v>160</v>
      </c>
    </row>
    <row r="85" spans="1:23" x14ac:dyDescent="0.25">
      <c r="A85" s="36">
        <v>25058</v>
      </c>
      <c r="B85" s="36" t="s">
        <v>430</v>
      </c>
      <c r="C85" s="37">
        <v>10554</v>
      </c>
      <c r="D85" s="37">
        <v>52235</v>
      </c>
      <c r="E85" s="36">
        <v>4.95</v>
      </c>
      <c r="F85" s="37">
        <v>4412</v>
      </c>
      <c r="G85" s="37">
        <v>4795</v>
      </c>
      <c r="H85" s="37">
        <v>4803</v>
      </c>
      <c r="I85" s="37">
        <v>4361</v>
      </c>
      <c r="J85" s="37">
        <v>3495</v>
      </c>
      <c r="K85" s="37">
        <v>4181</v>
      </c>
      <c r="L85" s="37">
        <v>3999</v>
      </c>
      <c r="M85" s="37">
        <v>3788</v>
      </c>
      <c r="N85" s="37">
        <v>4055</v>
      </c>
      <c r="O85" s="37">
        <v>6199</v>
      </c>
      <c r="P85" s="37">
        <v>4078</v>
      </c>
      <c r="Q85" s="37">
        <v>4069</v>
      </c>
      <c r="R85" s="29">
        <f t="shared" si="1"/>
        <v>0</v>
      </c>
      <c r="S85">
        <v>8</v>
      </c>
      <c r="T85">
        <v>87</v>
      </c>
      <c r="U85">
        <v>8</v>
      </c>
      <c r="V85" s="27" t="s">
        <v>162</v>
      </c>
      <c r="W85" s="27" t="s">
        <v>202</v>
      </c>
    </row>
    <row r="86" spans="1:23" x14ac:dyDescent="0.25">
      <c r="A86" s="36">
        <v>25059</v>
      </c>
      <c r="B86" s="36" t="s">
        <v>431</v>
      </c>
      <c r="C86" s="37">
        <v>12493</v>
      </c>
      <c r="D86" s="37">
        <v>54438</v>
      </c>
      <c r="E86" s="36">
        <v>4.3600000000000003</v>
      </c>
      <c r="F86" s="37">
        <v>4695</v>
      </c>
      <c r="G86" s="37">
        <v>4330</v>
      </c>
      <c r="H86" s="37">
        <v>3949</v>
      </c>
      <c r="I86" s="37">
        <v>5021</v>
      </c>
      <c r="J86" s="37">
        <v>4416</v>
      </c>
      <c r="K86" s="37">
        <v>4592</v>
      </c>
      <c r="L86" s="37">
        <v>4035</v>
      </c>
      <c r="M86" s="37">
        <v>4881</v>
      </c>
      <c r="N86" s="37">
        <v>4718</v>
      </c>
      <c r="O86" s="37">
        <v>4690</v>
      </c>
      <c r="P86" s="37">
        <v>4407</v>
      </c>
      <c r="Q86" s="37">
        <v>4704</v>
      </c>
      <c r="R86" s="29">
        <f t="shared" si="1"/>
        <v>0</v>
      </c>
      <c r="S86">
        <v>9</v>
      </c>
      <c r="T86">
        <v>88</v>
      </c>
      <c r="U86">
        <v>8</v>
      </c>
      <c r="V86" s="27" t="s">
        <v>162</v>
      </c>
      <c r="W86" s="27" t="s">
        <v>204</v>
      </c>
    </row>
    <row r="87" spans="1:23" x14ac:dyDescent="0.25">
      <c r="A87" s="36">
        <v>28778</v>
      </c>
      <c r="B87" s="36" t="s">
        <v>432</v>
      </c>
      <c r="C87" s="37">
        <v>8916</v>
      </c>
      <c r="D87" s="37">
        <v>32838</v>
      </c>
      <c r="E87" s="36">
        <v>3.68</v>
      </c>
      <c r="F87" s="37">
        <v>2292</v>
      </c>
      <c r="G87" s="37">
        <v>2561</v>
      </c>
      <c r="H87" s="37">
        <v>2369</v>
      </c>
      <c r="I87" s="37">
        <v>3090</v>
      </c>
      <c r="J87" s="37">
        <v>3206</v>
      </c>
      <c r="K87" s="37">
        <v>2781</v>
      </c>
      <c r="L87" s="37">
        <v>2703</v>
      </c>
      <c r="M87" s="37">
        <v>2490</v>
      </c>
      <c r="N87" s="37">
        <v>2757</v>
      </c>
      <c r="O87" s="37">
        <v>2932</v>
      </c>
      <c r="P87" s="37">
        <v>2941</v>
      </c>
      <c r="Q87" s="37">
        <v>2716</v>
      </c>
      <c r="R87" s="29">
        <f t="shared" si="1"/>
        <v>0</v>
      </c>
      <c r="S87">
        <v>3</v>
      </c>
      <c r="T87">
        <v>59</v>
      </c>
      <c r="U87">
        <v>8</v>
      </c>
      <c r="V87" s="27" t="s">
        <v>129</v>
      </c>
      <c r="W87" s="27" t="s">
        <v>143</v>
      </c>
    </row>
    <row r="88" spans="1:23" x14ac:dyDescent="0.25">
      <c r="A88" s="36">
        <v>28811</v>
      </c>
      <c r="B88" s="36" t="s">
        <v>433</v>
      </c>
      <c r="C88" s="37">
        <v>22403</v>
      </c>
      <c r="D88" s="37">
        <v>75837</v>
      </c>
      <c r="E88" s="36">
        <v>3.39</v>
      </c>
      <c r="F88" s="37">
        <v>5607</v>
      </c>
      <c r="G88" s="37">
        <v>5851</v>
      </c>
      <c r="H88" s="37">
        <v>5895</v>
      </c>
      <c r="I88" s="37">
        <v>6134</v>
      </c>
      <c r="J88" s="37">
        <v>5732</v>
      </c>
      <c r="K88" s="37">
        <v>6995</v>
      </c>
      <c r="L88" s="37">
        <v>5883</v>
      </c>
      <c r="M88" s="37">
        <v>6961</v>
      </c>
      <c r="N88" s="37">
        <v>7203</v>
      </c>
      <c r="O88" s="37">
        <v>7509</v>
      </c>
      <c r="P88" s="37">
        <v>6219</v>
      </c>
      <c r="Q88" s="37">
        <v>5848</v>
      </c>
      <c r="R88" s="29">
        <f t="shared" si="1"/>
        <v>0</v>
      </c>
      <c r="S88">
        <v>24</v>
      </c>
      <c r="T88">
        <v>60</v>
      </c>
      <c r="U88">
        <v>8</v>
      </c>
      <c r="V88" s="27" t="s">
        <v>129</v>
      </c>
      <c r="W88" s="27" t="s">
        <v>145</v>
      </c>
    </row>
    <row r="89" spans="1:23" x14ac:dyDescent="0.25">
      <c r="A89" s="36">
        <v>28815</v>
      </c>
      <c r="B89" s="36" t="s">
        <v>434</v>
      </c>
      <c r="C89" s="37">
        <v>16525</v>
      </c>
      <c r="D89" s="37">
        <v>65479</v>
      </c>
      <c r="E89" s="36">
        <v>3.96</v>
      </c>
      <c r="F89" s="37">
        <v>5005</v>
      </c>
      <c r="G89" s="37">
        <v>5726</v>
      </c>
      <c r="H89" s="37">
        <v>5258</v>
      </c>
      <c r="I89" s="37">
        <v>7697</v>
      </c>
      <c r="J89" s="37">
        <v>4790</v>
      </c>
      <c r="K89" s="37">
        <v>5163</v>
      </c>
      <c r="L89" s="37">
        <v>5156</v>
      </c>
      <c r="M89" s="37">
        <v>5348</v>
      </c>
      <c r="N89" s="37">
        <v>5598</v>
      </c>
      <c r="O89" s="37">
        <v>5595</v>
      </c>
      <c r="P89" s="37">
        <v>5028</v>
      </c>
      <c r="Q89" s="37">
        <v>5115</v>
      </c>
      <c r="R89" s="29">
        <f t="shared" si="1"/>
        <v>0</v>
      </c>
      <c r="S89">
        <v>25</v>
      </c>
      <c r="T89">
        <v>61</v>
      </c>
      <c r="U89">
        <v>8</v>
      </c>
      <c r="V89" s="27" t="s">
        <v>129</v>
      </c>
      <c r="W89" s="27" t="s">
        <v>147</v>
      </c>
    </row>
    <row r="90" spans="1:23" x14ac:dyDescent="0.25">
      <c r="A90" s="36">
        <v>28861</v>
      </c>
      <c r="B90" s="36" t="s">
        <v>435</v>
      </c>
      <c r="C90" s="37">
        <v>18117</v>
      </c>
      <c r="D90" s="37">
        <v>65075</v>
      </c>
      <c r="E90" s="36">
        <v>3.59</v>
      </c>
      <c r="F90" s="37">
        <v>5604</v>
      </c>
      <c r="G90" s="37">
        <v>5453</v>
      </c>
      <c r="H90" s="37">
        <v>5255</v>
      </c>
      <c r="I90" s="37">
        <v>5789</v>
      </c>
      <c r="J90" s="37">
        <v>5180</v>
      </c>
      <c r="K90" s="37">
        <v>5618</v>
      </c>
      <c r="L90" s="37">
        <v>5280</v>
      </c>
      <c r="M90" s="37">
        <v>5138</v>
      </c>
      <c r="N90" s="37">
        <v>5833</v>
      </c>
      <c r="O90" s="37">
        <v>5569</v>
      </c>
      <c r="P90" s="37">
        <v>5236</v>
      </c>
      <c r="Q90" s="37">
        <v>5120</v>
      </c>
      <c r="R90" s="29">
        <f t="shared" si="1"/>
        <v>0</v>
      </c>
      <c r="S90">
        <v>16</v>
      </c>
      <c r="T90">
        <v>34</v>
      </c>
      <c r="U90">
        <v>8</v>
      </c>
      <c r="V90" s="27" t="s">
        <v>58</v>
      </c>
      <c r="W90" s="27" t="s">
        <v>87</v>
      </c>
    </row>
    <row r="91" spans="1:23" x14ac:dyDescent="0.25">
      <c r="A91" s="36">
        <v>40840</v>
      </c>
      <c r="B91" s="36" t="s">
        <v>436</v>
      </c>
      <c r="C91" s="37">
        <v>9587</v>
      </c>
      <c r="D91" s="37">
        <v>42306</v>
      </c>
      <c r="E91" s="36">
        <v>4.41</v>
      </c>
      <c r="F91" s="37">
        <v>3160</v>
      </c>
      <c r="G91" s="37">
        <v>4621</v>
      </c>
      <c r="H91" s="37">
        <v>4392</v>
      </c>
      <c r="I91" s="37">
        <v>4346</v>
      </c>
      <c r="J91" s="37">
        <v>3583</v>
      </c>
      <c r="K91" s="37">
        <v>2842</v>
      </c>
      <c r="L91" s="37">
        <v>2853</v>
      </c>
      <c r="M91" s="37">
        <v>2885</v>
      </c>
      <c r="N91" s="37">
        <v>3675</v>
      </c>
      <c r="O91" s="37">
        <v>3513</v>
      </c>
      <c r="P91" s="37">
        <v>3172</v>
      </c>
      <c r="Q91" s="37">
        <v>3305</v>
      </c>
      <c r="R91" s="29">
        <f t="shared" si="1"/>
        <v>0</v>
      </c>
      <c r="S91">
        <v>4</v>
      </c>
      <c r="T91">
        <v>12</v>
      </c>
      <c r="U91">
        <v>8</v>
      </c>
      <c r="V91" s="27" t="s">
        <v>8</v>
      </c>
      <c r="W91" s="27" t="s">
        <v>38</v>
      </c>
    </row>
    <row r="92" spans="1:23" x14ac:dyDescent="0.25">
      <c r="A92" s="36" t="s">
        <v>314</v>
      </c>
      <c r="B92" s="36"/>
      <c r="C92" s="37">
        <v>3104452</v>
      </c>
      <c r="D92" s="37">
        <v>12678594</v>
      </c>
      <c r="E92" s="36">
        <v>4.08</v>
      </c>
      <c r="F92" s="37">
        <v>1068490</v>
      </c>
      <c r="G92" s="37">
        <v>1078139</v>
      </c>
      <c r="H92" s="37">
        <v>1049385</v>
      </c>
      <c r="I92" s="37">
        <v>1097118</v>
      </c>
      <c r="J92" s="37">
        <v>984858</v>
      </c>
      <c r="K92" s="37">
        <v>1070183</v>
      </c>
      <c r="L92" s="37">
        <v>983643</v>
      </c>
      <c r="M92" s="37">
        <v>1043080</v>
      </c>
      <c r="N92" s="37">
        <v>1086727</v>
      </c>
      <c r="O92" s="37">
        <v>1146920</v>
      </c>
      <c r="P92" s="37">
        <v>1044556</v>
      </c>
      <c r="Q92" s="37">
        <v>1025785</v>
      </c>
    </row>
  </sheetData>
  <mergeCells count="7">
    <mergeCell ref="A1:A3"/>
    <mergeCell ref="C1:C3"/>
    <mergeCell ref="D1:D3"/>
    <mergeCell ref="E1:E3"/>
    <mergeCell ref="F1:Q1"/>
    <mergeCell ref="F2:H2"/>
    <mergeCell ref="I2:Q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B545-0CD0-4DF1-901E-9D625FBACC2E}">
  <dimension ref="A1:W92"/>
  <sheetViews>
    <sheetView zoomScale="59" zoomScaleNormal="59" workbookViewId="0">
      <selection activeCell="D4" sqref="D4:D91"/>
    </sheetView>
  </sheetViews>
  <sheetFormatPr defaultRowHeight="13.8" x14ac:dyDescent="0.25"/>
  <cols>
    <col min="1" max="1" width="11.296875" customWidth="1"/>
    <col min="2" max="2" width="35.19921875" customWidth="1"/>
    <col min="3" max="3" width="8.19921875" bestFit="1" customWidth="1"/>
    <col min="4" max="4" width="9.09765625" bestFit="1" customWidth="1"/>
    <col min="5" max="11" width="8.19921875" bestFit="1" customWidth="1"/>
    <col min="12" max="17" width="6.796875" bestFit="1" customWidth="1"/>
    <col min="18" max="18" width="8.796875" style="28"/>
  </cols>
  <sheetData>
    <row r="1" spans="1:23" ht="13.2" customHeight="1" x14ac:dyDescent="0.25">
      <c r="A1" s="88" t="s">
        <v>332</v>
      </c>
      <c r="B1" s="35"/>
      <c r="C1" s="88" t="s">
        <v>333</v>
      </c>
      <c r="D1" s="88" t="s">
        <v>334</v>
      </c>
      <c r="E1" s="88" t="s">
        <v>335</v>
      </c>
      <c r="F1" s="88" t="s">
        <v>336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3" x14ac:dyDescent="0.25">
      <c r="A2" s="88"/>
      <c r="B2" s="35"/>
      <c r="C2" s="88"/>
      <c r="D2" s="88"/>
      <c r="E2" s="88"/>
      <c r="F2" s="88">
        <v>2562</v>
      </c>
      <c r="G2" s="88"/>
      <c r="H2" s="88"/>
      <c r="I2" s="88">
        <v>2563</v>
      </c>
      <c r="J2" s="88"/>
      <c r="K2" s="88"/>
      <c r="L2" s="88"/>
      <c r="M2" s="88"/>
      <c r="N2" s="88"/>
      <c r="O2" s="88"/>
      <c r="P2" s="88"/>
      <c r="Q2" s="88"/>
    </row>
    <row r="3" spans="1:23" x14ac:dyDescent="0.25">
      <c r="A3" s="88"/>
      <c r="B3" s="35"/>
      <c r="C3" s="88"/>
      <c r="D3" s="88"/>
      <c r="E3" s="88"/>
      <c r="F3" s="35" t="s">
        <v>337</v>
      </c>
      <c r="G3" s="35" t="s">
        <v>338</v>
      </c>
      <c r="H3" s="35" t="s">
        <v>339</v>
      </c>
      <c r="I3" s="35" t="s">
        <v>340</v>
      </c>
      <c r="J3" s="35" t="s">
        <v>341</v>
      </c>
      <c r="K3" s="35" t="s">
        <v>342</v>
      </c>
      <c r="L3" s="35" t="s">
        <v>343</v>
      </c>
      <c r="M3" s="35" t="s">
        <v>344</v>
      </c>
      <c r="N3" s="35" t="s">
        <v>345</v>
      </c>
      <c r="O3" s="35" t="s">
        <v>346</v>
      </c>
      <c r="P3" s="35" t="s">
        <v>347</v>
      </c>
      <c r="Q3" s="35" t="s">
        <v>348</v>
      </c>
    </row>
    <row r="4" spans="1:23" x14ac:dyDescent="0.25">
      <c r="A4" s="36">
        <v>10671</v>
      </c>
      <c r="B4" s="36" t="s">
        <v>349</v>
      </c>
      <c r="C4" s="37">
        <v>206387</v>
      </c>
      <c r="D4" s="37">
        <v>726253</v>
      </c>
      <c r="E4" s="36">
        <v>3.52</v>
      </c>
      <c r="F4" s="37">
        <v>71686</v>
      </c>
      <c r="G4" s="37">
        <v>68140</v>
      </c>
      <c r="H4" s="37">
        <v>64425</v>
      </c>
      <c r="I4" s="37">
        <v>73240</v>
      </c>
      <c r="J4" s="37">
        <v>63384</v>
      </c>
      <c r="K4" s="37">
        <v>60058</v>
      </c>
      <c r="L4" s="37">
        <v>41576</v>
      </c>
      <c r="M4" s="37">
        <v>49006</v>
      </c>
      <c r="N4" s="37">
        <v>56737</v>
      </c>
      <c r="O4" s="37">
        <v>53393</v>
      </c>
      <c r="P4" s="37">
        <v>62002</v>
      </c>
      <c r="Q4" s="37">
        <v>62607</v>
      </c>
      <c r="R4" s="29">
        <f>+A4-W4</f>
        <v>0</v>
      </c>
      <c r="S4">
        <v>87</v>
      </c>
      <c r="T4">
        <v>68</v>
      </c>
      <c r="U4">
        <v>8</v>
      </c>
      <c r="V4" s="27" t="s">
        <v>162</v>
      </c>
      <c r="W4" s="27" t="s">
        <v>163</v>
      </c>
    </row>
    <row r="5" spans="1:23" x14ac:dyDescent="0.25">
      <c r="A5" s="36">
        <v>10704</v>
      </c>
      <c r="B5" s="36" t="s">
        <v>350</v>
      </c>
      <c r="C5" s="37">
        <v>82308</v>
      </c>
      <c r="D5" s="37">
        <v>292516</v>
      </c>
      <c r="E5" s="36">
        <v>3.55</v>
      </c>
      <c r="F5" s="37">
        <v>28064</v>
      </c>
      <c r="G5" s="37">
        <v>26041</v>
      </c>
      <c r="H5" s="37">
        <v>23927</v>
      </c>
      <c r="I5" s="37">
        <v>29220</v>
      </c>
      <c r="J5" s="37">
        <v>25328</v>
      </c>
      <c r="K5" s="37">
        <v>23944</v>
      </c>
      <c r="L5" s="37">
        <v>16685</v>
      </c>
      <c r="M5" s="37">
        <v>19778</v>
      </c>
      <c r="N5" s="37">
        <v>24113</v>
      </c>
      <c r="O5" s="37">
        <v>25783</v>
      </c>
      <c r="P5" s="37">
        <v>25335</v>
      </c>
      <c r="Q5" s="37">
        <v>24298</v>
      </c>
      <c r="R5" s="29">
        <f t="shared" ref="R5:R68" si="0">+A5-W5</f>
        <v>0</v>
      </c>
      <c r="S5">
        <v>83</v>
      </c>
      <c r="T5">
        <v>62</v>
      </c>
      <c r="U5">
        <v>8</v>
      </c>
      <c r="V5" s="27" t="s">
        <v>149</v>
      </c>
      <c r="W5" s="27" t="s">
        <v>150</v>
      </c>
    </row>
    <row r="6" spans="1:23" x14ac:dyDescent="0.25">
      <c r="A6" s="36">
        <v>10705</v>
      </c>
      <c r="B6" s="36" t="s">
        <v>351</v>
      </c>
      <c r="C6" s="37">
        <v>124079</v>
      </c>
      <c r="D6" s="37">
        <v>446919</v>
      </c>
      <c r="E6" s="36">
        <v>3.6</v>
      </c>
      <c r="F6" s="37">
        <v>42378</v>
      </c>
      <c r="G6" s="37">
        <v>37436</v>
      </c>
      <c r="H6" s="37">
        <v>36057</v>
      </c>
      <c r="I6" s="37">
        <v>47203</v>
      </c>
      <c r="J6" s="37">
        <v>38932</v>
      </c>
      <c r="K6" s="37">
        <v>37273</v>
      </c>
      <c r="L6" s="37">
        <v>24347</v>
      </c>
      <c r="M6" s="37">
        <v>30038</v>
      </c>
      <c r="N6" s="37">
        <v>35536</v>
      </c>
      <c r="O6" s="37">
        <v>36350</v>
      </c>
      <c r="P6" s="37">
        <v>40517</v>
      </c>
      <c r="Q6" s="37">
        <v>40864</v>
      </c>
      <c r="R6" s="29">
        <f t="shared" si="0"/>
        <v>0</v>
      </c>
      <c r="S6">
        <v>84</v>
      </c>
      <c r="T6">
        <v>21</v>
      </c>
      <c r="U6">
        <v>8</v>
      </c>
      <c r="V6" s="27" t="s">
        <v>58</v>
      </c>
      <c r="W6" s="27" t="s">
        <v>59</v>
      </c>
    </row>
    <row r="7" spans="1:23" x14ac:dyDescent="0.25">
      <c r="A7" s="36">
        <v>10706</v>
      </c>
      <c r="B7" s="36" t="s">
        <v>352</v>
      </c>
      <c r="C7" s="37">
        <v>83797</v>
      </c>
      <c r="D7" s="37">
        <v>391473</v>
      </c>
      <c r="E7" s="36">
        <v>4.67</v>
      </c>
      <c r="F7" s="37">
        <v>37669</v>
      </c>
      <c r="G7" s="37">
        <v>35206</v>
      </c>
      <c r="H7" s="37">
        <v>32446</v>
      </c>
      <c r="I7" s="37">
        <v>38619</v>
      </c>
      <c r="J7" s="37">
        <v>35850</v>
      </c>
      <c r="K7" s="37">
        <v>37669</v>
      </c>
      <c r="L7" s="37">
        <v>24406</v>
      </c>
      <c r="M7" s="37">
        <v>25101</v>
      </c>
      <c r="N7" s="37">
        <v>29441</v>
      </c>
      <c r="O7" s="37">
        <v>30701</v>
      </c>
      <c r="P7" s="37">
        <v>32889</v>
      </c>
      <c r="Q7" s="37">
        <v>31476</v>
      </c>
      <c r="R7" s="29">
        <f t="shared" si="0"/>
        <v>0</v>
      </c>
      <c r="S7">
        <v>85</v>
      </c>
      <c r="T7">
        <v>53</v>
      </c>
      <c r="U7">
        <v>8</v>
      </c>
      <c r="V7" s="27" t="s">
        <v>129</v>
      </c>
      <c r="W7" s="27" t="s">
        <v>130</v>
      </c>
    </row>
    <row r="8" spans="1:23" x14ac:dyDescent="0.25">
      <c r="A8" s="36">
        <v>10710</v>
      </c>
      <c r="B8" s="36" t="s">
        <v>353</v>
      </c>
      <c r="C8" s="37">
        <v>139751</v>
      </c>
      <c r="D8" s="37">
        <v>716310</v>
      </c>
      <c r="E8" s="36">
        <v>5.13</v>
      </c>
      <c r="F8" s="37">
        <v>64445</v>
      </c>
      <c r="G8" s="37">
        <v>60982</v>
      </c>
      <c r="H8" s="37">
        <v>55814</v>
      </c>
      <c r="I8" s="37">
        <v>64707</v>
      </c>
      <c r="J8" s="37">
        <v>62647</v>
      </c>
      <c r="K8" s="37">
        <v>61229</v>
      </c>
      <c r="L8" s="37">
        <v>43666</v>
      </c>
      <c r="M8" s="37">
        <v>49920</v>
      </c>
      <c r="N8" s="37">
        <v>59551</v>
      </c>
      <c r="O8" s="37">
        <v>61169</v>
      </c>
      <c r="P8" s="37">
        <v>66869</v>
      </c>
      <c r="Q8" s="37">
        <v>65312</v>
      </c>
      <c r="R8" s="29">
        <f t="shared" si="0"/>
        <v>0</v>
      </c>
      <c r="S8">
        <v>88</v>
      </c>
      <c r="T8">
        <v>35</v>
      </c>
      <c r="U8">
        <v>8</v>
      </c>
      <c r="V8" s="27" t="s">
        <v>89</v>
      </c>
      <c r="W8" s="27" t="s">
        <v>90</v>
      </c>
    </row>
    <row r="9" spans="1:23" x14ac:dyDescent="0.25">
      <c r="A9" s="36">
        <v>10711</v>
      </c>
      <c r="B9" s="36" t="s">
        <v>354</v>
      </c>
      <c r="C9" s="37">
        <v>98332</v>
      </c>
      <c r="D9" s="37">
        <v>330905</v>
      </c>
      <c r="E9" s="36">
        <v>3.37</v>
      </c>
      <c r="F9" s="37">
        <v>32219</v>
      </c>
      <c r="G9" s="37">
        <v>30327</v>
      </c>
      <c r="H9" s="37">
        <v>28780</v>
      </c>
      <c r="I9" s="37">
        <v>36412</v>
      </c>
      <c r="J9" s="37">
        <v>31981</v>
      </c>
      <c r="K9" s="37">
        <v>28346</v>
      </c>
      <c r="L9" s="37">
        <v>16555</v>
      </c>
      <c r="M9" s="37">
        <v>21436</v>
      </c>
      <c r="N9" s="37">
        <v>25713</v>
      </c>
      <c r="O9" s="37">
        <v>25658</v>
      </c>
      <c r="P9" s="37">
        <v>26916</v>
      </c>
      <c r="Q9" s="37">
        <v>26562</v>
      </c>
      <c r="R9" s="29">
        <f t="shared" si="0"/>
        <v>0</v>
      </c>
      <c r="S9">
        <v>86</v>
      </c>
      <c r="T9">
        <v>1</v>
      </c>
      <c r="U9">
        <v>8</v>
      </c>
      <c r="V9" s="27" t="s">
        <v>8</v>
      </c>
      <c r="W9" s="27" t="s">
        <v>9</v>
      </c>
    </row>
    <row r="10" spans="1:23" x14ac:dyDescent="0.25">
      <c r="A10" s="36">
        <v>10991</v>
      </c>
      <c r="B10" s="36" t="s">
        <v>355</v>
      </c>
      <c r="C10" s="37">
        <v>35922</v>
      </c>
      <c r="D10" s="37">
        <v>130185</v>
      </c>
      <c r="E10" s="36">
        <v>3.62</v>
      </c>
      <c r="F10" s="37">
        <v>12584</v>
      </c>
      <c r="G10" s="37">
        <v>10828</v>
      </c>
      <c r="H10" s="37">
        <v>11358</v>
      </c>
      <c r="I10" s="37">
        <v>13551</v>
      </c>
      <c r="J10" s="37">
        <v>12120</v>
      </c>
      <c r="K10" s="37">
        <v>11085</v>
      </c>
      <c r="L10" s="37">
        <v>8097</v>
      </c>
      <c r="M10" s="37">
        <v>9041</v>
      </c>
      <c r="N10" s="37">
        <v>10698</v>
      </c>
      <c r="O10" s="37">
        <v>11752</v>
      </c>
      <c r="P10" s="37">
        <v>12269</v>
      </c>
      <c r="Q10" s="37">
        <v>6802</v>
      </c>
      <c r="R10" s="29">
        <f t="shared" si="0"/>
        <v>0</v>
      </c>
      <c r="S10">
        <v>62</v>
      </c>
      <c r="T10">
        <v>63</v>
      </c>
      <c r="U10">
        <v>8</v>
      </c>
      <c r="V10" s="27" t="s">
        <v>149</v>
      </c>
      <c r="W10" s="27" t="s">
        <v>152</v>
      </c>
    </row>
    <row r="11" spans="1:23" x14ac:dyDescent="0.25">
      <c r="A11" s="36">
        <v>10992</v>
      </c>
      <c r="B11" s="36" t="s">
        <v>356</v>
      </c>
      <c r="C11" s="37">
        <v>27276</v>
      </c>
      <c r="D11" s="37">
        <v>79334</v>
      </c>
      <c r="E11" s="36">
        <v>2.91</v>
      </c>
      <c r="F11" s="37">
        <v>7577</v>
      </c>
      <c r="G11" s="37">
        <v>7244</v>
      </c>
      <c r="H11" s="37">
        <v>6839</v>
      </c>
      <c r="I11" s="37">
        <v>7943</v>
      </c>
      <c r="J11" s="37">
        <v>6175</v>
      </c>
      <c r="K11" s="37">
        <v>5797</v>
      </c>
      <c r="L11" s="37">
        <v>4649</v>
      </c>
      <c r="M11" s="37">
        <v>5538</v>
      </c>
      <c r="N11" s="37">
        <v>6718</v>
      </c>
      <c r="O11" s="37">
        <v>6890</v>
      </c>
      <c r="P11" s="37">
        <v>6763</v>
      </c>
      <c r="Q11" s="37">
        <v>7201</v>
      </c>
      <c r="R11" s="29">
        <f t="shared" si="0"/>
        <v>0</v>
      </c>
      <c r="S11">
        <v>46</v>
      </c>
      <c r="T11">
        <v>64</v>
      </c>
      <c r="U11">
        <v>8</v>
      </c>
      <c r="V11" s="27" t="s">
        <v>149</v>
      </c>
      <c r="W11" s="27" t="s">
        <v>154</v>
      </c>
    </row>
    <row r="12" spans="1:23" x14ac:dyDescent="0.25">
      <c r="A12" s="36">
        <v>10993</v>
      </c>
      <c r="B12" s="36" t="s">
        <v>357</v>
      </c>
      <c r="C12" s="37">
        <v>42572</v>
      </c>
      <c r="D12" s="37">
        <v>139995</v>
      </c>
      <c r="E12" s="36">
        <v>3.29</v>
      </c>
      <c r="F12" s="37">
        <v>12646</v>
      </c>
      <c r="G12" s="37">
        <v>11389</v>
      </c>
      <c r="H12" s="37">
        <v>10980</v>
      </c>
      <c r="I12" s="37">
        <v>14269</v>
      </c>
      <c r="J12" s="37">
        <v>13874</v>
      </c>
      <c r="K12" s="37">
        <v>14673</v>
      </c>
      <c r="L12" s="37">
        <v>9773</v>
      </c>
      <c r="M12" s="37">
        <v>7877</v>
      </c>
      <c r="N12" s="37">
        <v>11148</v>
      </c>
      <c r="O12" s="37">
        <v>11308</v>
      </c>
      <c r="P12" s="37">
        <v>10612</v>
      </c>
      <c r="Q12" s="37">
        <v>11446</v>
      </c>
      <c r="R12" s="29">
        <f t="shared" si="0"/>
        <v>0</v>
      </c>
      <c r="S12">
        <v>69</v>
      </c>
      <c r="T12">
        <v>65</v>
      </c>
      <c r="U12">
        <v>8</v>
      </c>
      <c r="V12" s="27" t="s">
        <v>149</v>
      </c>
      <c r="W12" s="27" t="s">
        <v>156</v>
      </c>
    </row>
    <row r="13" spans="1:23" x14ac:dyDescent="0.25">
      <c r="A13" s="36">
        <v>10994</v>
      </c>
      <c r="B13" s="36" t="s">
        <v>358</v>
      </c>
      <c r="C13" s="37">
        <v>27370</v>
      </c>
      <c r="D13" s="37">
        <v>96203</v>
      </c>
      <c r="E13" s="36">
        <v>3.51</v>
      </c>
      <c r="F13" s="37">
        <v>9217</v>
      </c>
      <c r="G13" s="37">
        <v>9218</v>
      </c>
      <c r="H13" s="37">
        <v>8323</v>
      </c>
      <c r="I13" s="37">
        <v>9586</v>
      </c>
      <c r="J13" s="37">
        <v>7797</v>
      </c>
      <c r="K13" s="37">
        <v>9807</v>
      </c>
      <c r="L13" s="37">
        <v>5627</v>
      </c>
      <c r="M13" s="37">
        <v>6098</v>
      </c>
      <c r="N13" s="37">
        <v>7415</v>
      </c>
      <c r="O13" s="37">
        <v>7911</v>
      </c>
      <c r="P13" s="37">
        <v>7434</v>
      </c>
      <c r="Q13" s="37">
        <v>7770</v>
      </c>
      <c r="R13" s="29">
        <f t="shared" si="0"/>
        <v>0</v>
      </c>
      <c r="S13">
        <v>47</v>
      </c>
      <c r="T13">
        <v>66</v>
      </c>
      <c r="U13">
        <v>8</v>
      </c>
      <c r="V13" s="27" t="s">
        <v>149</v>
      </c>
      <c r="W13" s="27" t="s">
        <v>158</v>
      </c>
    </row>
    <row r="14" spans="1:23" x14ac:dyDescent="0.25">
      <c r="A14" s="36">
        <v>11013</v>
      </c>
      <c r="B14" s="36" t="s">
        <v>359</v>
      </c>
      <c r="C14" s="37">
        <v>30530</v>
      </c>
      <c r="D14" s="37">
        <v>123620</v>
      </c>
      <c r="E14" s="36">
        <v>4.05</v>
      </c>
      <c r="F14" s="37">
        <v>11419</v>
      </c>
      <c r="G14" s="37">
        <v>11880</v>
      </c>
      <c r="H14" s="37">
        <v>11002</v>
      </c>
      <c r="I14" s="37">
        <v>13270</v>
      </c>
      <c r="J14" s="37">
        <v>10853</v>
      </c>
      <c r="K14" s="37">
        <v>9621</v>
      </c>
      <c r="L14" s="37">
        <v>6404</v>
      </c>
      <c r="M14" s="37">
        <v>6820</v>
      </c>
      <c r="N14" s="37">
        <v>10167</v>
      </c>
      <c r="O14" s="37">
        <v>10695</v>
      </c>
      <c r="P14" s="37">
        <v>9964</v>
      </c>
      <c r="Q14" s="37">
        <v>11539</v>
      </c>
      <c r="R14" s="29">
        <f t="shared" si="0"/>
        <v>0</v>
      </c>
      <c r="S14">
        <v>55</v>
      </c>
      <c r="T14">
        <v>69</v>
      </c>
      <c r="U14">
        <v>8</v>
      </c>
      <c r="V14" s="27" t="s">
        <v>162</v>
      </c>
      <c r="W14" s="27" t="s">
        <v>166</v>
      </c>
    </row>
    <row r="15" spans="1:23" x14ac:dyDescent="0.25">
      <c r="A15" s="36">
        <v>11014</v>
      </c>
      <c r="B15" s="36" t="s">
        <v>360</v>
      </c>
      <c r="C15" s="37">
        <v>30517</v>
      </c>
      <c r="D15" s="37">
        <v>111448</v>
      </c>
      <c r="E15" s="36">
        <v>3.65</v>
      </c>
      <c r="F15" s="37">
        <v>9445</v>
      </c>
      <c r="G15" s="37">
        <v>9194</v>
      </c>
      <c r="H15" s="37">
        <v>10062</v>
      </c>
      <c r="I15" s="37">
        <v>15554</v>
      </c>
      <c r="J15" s="37">
        <v>10529</v>
      </c>
      <c r="K15" s="37">
        <v>10572</v>
      </c>
      <c r="L15" s="37">
        <v>5765</v>
      </c>
      <c r="M15" s="37">
        <v>5657</v>
      </c>
      <c r="N15" s="37">
        <v>7226</v>
      </c>
      <c r="O15" s="37">
        <v>8797</v>
      </c>
      <c r="P15" s="37">
        <v>8622</v>
      </c>
      <c r="Q15" s="37">
        <v>10026</v>
      </c>
      <c r="R15" s="29">
        <f t="shared" si="0"/>
        <v>0</v>
      </c>
      <c r="S15">
        <v>56</v>
      </c>
      <c r="T15">
        <v>70</v>
      </c>
      <c r="U15">
        <v>8</v>
      </c>
      <c r="V15" s="27" t="s">
        <v>162</v>
      </c>
      <c r="W15" s="27" t="s">
        <v>168</v>
      </c>
    </row>
    <row r="16" spans="1:23" x14ac:dyDescent="0.25">
      <c r="A16" s="36">
        <v>11015</v>
      </c>
      <c r="B16" s="36" t="s">
        <v>361</v>
      </c>
      <c r="C16" s="37">
        <v>67152</v>
      </c>
      <c r="D16" s="37">
        <v>275943</v>
      </c>
      <c r="E16" s="36">
        <v>4.1100000000000003</v>
      </c>
      <c r="F16" s="37">
        <v>25318</v>
      </c>
      <c r="G16" s="37">
        <v>22839</v>
      </c>
      <c r="H16" s="37">
        <v>21958</v>
      </c>
      <c r="I16" s="37">
        <v>31284</v>
      </c>
      <c r="J16" s="37">
        <v>25634</v>
      </c>
      <c r="K16" s="37">
        <v>24892</v>
      </c>
      <c r="L16" s="37">
        <v>13820</v>
      </c>
      <c r="M16" s="37">
        <v>18444</v>
      </c>
      <c r="N16" s="37">
        <v>20171</v>
      </c>
      <c r="O16" s="37">
        <v>25727</v>
      </c>
      <c r="P16" s="37">
        <v>22835</v>
      </c>
      <c r="Q16" s="37">
        <v>23021</v>
      </c>
      <c r="R16" s="29">
        <f t="shared" si="0"/>
        <v>0</v>
      </c>
      <c r="S16">
        <v>78</v>
      </c>
      <c r="T16">
        <v>71</v>
      </c>
      <c r="U16">
        <v>8</v>
      </c>
      <c r="V16" s="27" t="s">
        <v>162</v>
      </c>
      <c r="W16" s="27" t="s">
        <v>170</v>
      </c>
    </row>
    <row r="17" spans="1:23" x14ac:dyDescent="0.25">
      <c r="A17" s="36">
        <v>11016</v>
      </c>
      <c r="B17" s="36" t="s">
        <v>362</v>
      </c>
      <c r="C17" s="37">
        <v>4507</v>
      </c>
      <c r="D17" s="37">
        <v>22899</v>
      </c>
      <c r="E17" s="36">
        <v>5.08</v>
      </c>
      <c r="F17" s="37">
        <v>2361</v>
      </c>
      <c r="G17" s="37">
        <v>2327</v>
      </c>
      <c r="H17" s="37">
        <v>2306</v>
      </c>
      <c r="I17" s="37">
        <v>2472</v>
      </c>
      <c r="J17" s="37">
        <v>2286</v>
      </c>
      <c r="K17" s="37">
        <v>1995</v>
      </c>
      <c r="L17" s="36">
        <v>991</v>
      </c>
      <c r="M17" s="37">
        <v>1067</v>
      </c>
      <c r="N17" s="37">
        <v>1320</v>
      </c>
      <c r="O17" s="37">
        <v>1769</v>
      </c>
      <c r="P17" s="37">
        <v>2005</v>
      </c>
      <c r="Q17" s="37">
        <v>2000</v>
      </c>
      <c r="R17" s="29">
        <f t="shared" si="0"/>
        <v>0</v>
      </c>
      <c r="S17">
        <v>1</v>
      </c>
      <c r="T17">
        <v>72</v>
      </c>
      <c r="U17">
        <v>8</v>
      </c>
      <c r="V17" s="27" t="s">
        <v>162</v>
      </c>
      <c r="W17" s="27" t="s">
        <v>172</v>
      </c>
    </row>
    <row r="18" spans="1:23" x14ac:dyDescent="0.25">
      <c r="A18" s="36">
        <v>11017</v>
      </c>
      <c r="B18" s="36" t="s">
        <v>363</v>
      </c>
      <c r="C18" s="37">
        <v>23481</v>
      </c>
      <c r="D18" s="37">
        <v>93785</v>
      </c>
      <c r="E18" s="36">
        <v>3.99</v>
      </c>
      <c r="F18" s="37">
        <v>7772</v>
      </c>
      <c r="G18" s="37">
        <v>8974</v>
      </c>
      <c r="H18" s="37">
        <v>10055</v>
      </c>
      <c r="I18" s="37">
        <v>8884</v>
      </c>
      <c r="J18" s="37">
        <v>8200</v>
      </c>
      <c r="K18" s="37">
        <v>8064</v>
      </c>
      <c r="L18" s="37">
        <v>4806</v>
      </c>
      <c r="M18" s="37">
        <v>6078</v>
      </c>
      <c r="N18" s="37">
        <v>7571</v>
      </c>
      <c r="O18" s="37">
        <v>8284</v>
      </c>
      <c r="P18" s="37">
        <v>7739</v>
      </c>
      <c r="Q18" s="37">
        <v>7360</v>
      </c>
      <c r="R18" s="29">
        <f t="shared" si="0"/>
        <v>0</v>
      </c>
      <c r="S18">
        <v>48</v>
      </c>
      <c r="T18">
        <v>73</v>
      </c>
      <c r="U18">
        <v>8</v>
      </c>
      <c r="V18" s="27" t="s">
        <v>162</v>
      </c>
      <c r="W18" s="27" t="s">
        <v>174</v>
      </c>
    </row>
    <row r="19" spans="1:23" x14ac:dyDescent="0.25">
      <c r="A19" s="36">
        <v>11018</v>
      </c>
      <c r="B19" s="36" t="s">
        <v>364</v>
      </c>
      <c r="C19" s="37">
        <v>51075</v>
      </c>
      <c r="D19" s="37">
        <v>201142</v>
      </c>
      <c r="E19" s="36">
        <v>3.94</v>
      </c>
      <c r="F19" s="37">
        <v>19107</v>
      </c>
      <c r="G19" s="37">
        <v>19005</v>
      </c>
      <c r="H19" s="37">
        <v>21026</v>
      </c>
      <c r="I19" s="37">
        <v>19629</v>
      </c>
      <c r="J19" s="37">
        <v>18788</v>
      </c>
      <c r="K19" s="37">
        <v>15995</v>
      </c>
      <c r="L19" s="37">
        <v>11728</v>
      </c>
      <c r="M19" s="37">
        <v>10900</v>
      </c>
      <c r="N19" s="37">
        <v>15444</v>
      </c>
      <c r="O19" s="37">
        <v>15910</v>
      </c>
      <c r="P19" s="37">
        <v>17436</v>
      </c>
      <c r="Q19" s="37">
        <v>16174</v>
      </c>
      <c r="R19" s="29">
        <f t="shared" si="0"/>
        <v>0</v>
      </c>
      <c r="S19">
        <v>75</v>
      </c>
      <c r="T19">
        <v>74</v>
      </c>
      <c r="U19">
        <v>8</v>
      </c>
      <c r="V19" s="27" t="s">
        <v>162</v>
      </c>
      <c r="W19" s="27" t="s">
        <v>176</v>
      </c>
    </row>
    <row r="20" spans="1:23" x14ac:dyDescent="0.25">
      <c r="A20" s="36">
        <v>11019</v>
      </c>
      <c r="B20" s="36" t="s">
        <v>365</v>
      </c>
      <c r="C20" s="37">
        <v>14919</v>
      </c>
      <c r="D20" s="37">
        <v>83772</v>
      </c>
      <c r="E20" s="36">
        <v>5.62</v>
      </c>
      <c r="F20" s="37">
        <v>7758</v>
      </c>
      <c r="G20" s="37">
        <v>6451</v>
      </c>
      <c r="H20" s="37">
        <v>6961</v>
      </c>
      <c r="I20" s="37">
        <v>10054</v>
      </c>
      <c r="J20" s="37">
        <v>7672</v>
      </c>
      <c r="K20" s="37">
        <v>6156</v>
      </c>
      <c r="L20" s="37">
        <v>4416</v>
      </c>
      <c r="M20" s="37">
        <v>5765</v>
      </c>
      <c r="N20" s="37">
        <v>8220</v>
      </c>
      <c r="O20" s="37">
        <v>8541</v>
      </c>
      <c r="P20" s="37">
        <v>6057</v>
      </c>
      <c r="Q20" s="37">
        <v>5721</v>
      </c>
      <c r="R20" s="29">
        <f t="shared" si="0"/>
        <v>0</v>
      </c>
      <c r="S20">
        <v>17</v>
      </c>
      <c r="T20">
        <v>75</v>
      </c>
      <c r="U20">
        <v>8</v>
      </c>
      <c r="V20" s="27" t="s">
        <v>162</v>
      </c>
      <c r="W20" s="27" t="s">
        <v>178</v>
      </c>
    </row>
    <row r="21" spans="1:23" x14ac:dyDescent="0.25">
      <c r="A21" s="36">
        <v>11020</v>
      </c>
      <c r="B21" s="36" t="s">
        <v>366</v>
      </c>
      <c r="C21" s="37">
        <v>19013</v>
      </c>
      <c r="D21" s="37">
        <v>77432</v>
      </c>
      <c r="E21" s="36">
        <v>4.07</v>
      </c>
      <c r="F21" s="37">
        <v>7570</v>
      </c>
      <c r="G21" s="37">
        <v>7376</v>
      </c>
      <c r="H21" s="37">
        <v>7377</v>
      </c>
      <c r="I21" s="37">
        <v>8635</v>
      </c>
      <c r="J21" s="37">
        <v>6503</v>
      </c>
      <c r="K21" s="37">
        <v>6776</v>
      </c>
      <c r="L21" s="37">
        <v>4360</v>
      </c>
      <c r="M21" s="37">
        <v>4908</v>
      </c>
      <c r="N21" s="37">
        <v>5586</v>
      </c>
      <c r="O21" s="37">
        <v>6268</v>
      </c>
      <c r="P21" s="37">
        <v>6374</v>
      </c>
      <c r="Q21" s="37">
        <v>5702</v>
      </c>
      <c r="R21" s="29">
        <f t="shared" si="0"/>
        <v>0</v>
      </c>
      <c r="S21">
        <v>18</v>
      </c>
      <c r="T21">
        <v>76</v>
      </c>
      <c r="U21">
        <v>8</v>
      </c>
      <c r="V21" s="27" t="s">
        <v>162</v>
      </c>
      <c r="W21" s="27" t="s">
        <v>180</v>
      </c>
    </row>
    <row r="22" spans="1:23" x14ac:dyDescent="0.25">
      <c r="A22" s="36">
        <v>11021</v>
      </c>
      <c r="B22" s="36" t="s">
        <v>367</v>
      </c>
      <c r="C22" s="37">
        <v>21419</v>
      </c>
      <c r="D22" s="37">
        <v>84267</v>
      </c>
      <c r="E22" s="36">
        <v>3.93</v>
      </c>
      <c r="F22" s="37">
        <v>8258</v>
      </c>
      <c r="G22" s="37">
        <v>7249</v>
      </c>
      <c r="H22" s="37">
        <v>7502</v>
      </c>
      <c r="I22" s="37">
        <v>8530</v>
      </c>
      <c r="J22" s="37">
        <v>7678</v>
      </c>
      <c r="K22" s="37">
        <v>7154</v>
      </c>
      <c r="L22" s="37">
        <v>5128</v>
      </c>
      <c r="M22" s="37">
        <v>5584</v>
      </c>
      <c r="N22" s="37">
        <v>5967</v>
      </c>
      <c r="O22" s="37">
        <v>7198</v>
      </c>
      <c r="P22" s="37">
        <v>7533</v>
      </c>
      <c r="Q22" s="37">
        <v>6487</v>
      </c>
      <c r="R22" s="29">
        <f t="shared" si="0"/>
        <v>0</v>
      </c>
      <c r="S22">
        <v>33</v>
      </c>
      <c r="T22">
        <v>77</v>
      </c>
      <c r="U22">
        <v>8</v>
      </c>
      <c r="V22" s="27" t="s">
        <v>162</v>
      </c>
      <c r="W22" s="27" t="s">
        <v>182</v>
      </c>
    </row>
    <row r="23" spans="1:23" x14ac:dyDescent="0.25">
      <c r="A23" s="36">
        <v>11022</v>
      </c>
      <c r="B23" s="36" t="s">
        <v>368</v>
      </c>
      <c r="C23" s="37">
        <v>28590</v>
      </c>
      <c r="D23" s="37">
        <v>102408</v>
      </c>
      <c r="E23" s="36">
        <v>3.58</v>
      </c>
      <c r="F23" s="37">
        <v>9601</v>
      </c>
      <c r="G23" s="37">
        <v>8504</v>
      </c>
      <c r="H23" s="37">
        <v>8091</v>
      </c>
      <c r="I23" s="37">
        <v>11686</v>
      </c>
      <c r="J23" s="37">
        <v>11323</v>
      </c>
      <c r="K23" s="37">
        <v>8780</v>
      </c>
      <c r="L23" s="37">
        <v>6552</v>
      </c>
      <c r="M23" s="37">
        <v>6074</v>
      </c>
      <c r="N23" s="37">
        <v>7746</v>
      </c>
      <c r="O23" s="37">
        <v>7711</v>
      </c>
      <c r="P23" s="37">
        <v>7643</v>
      </c>
      <c r="Q23" s="37">
        <v>8697</v>
      </c>
      <c r="R23" s="29">
        <f t="shared" si="0"/>
        <v>0</v>
      </c>
      <c r="S23">
        <v>57</v>
      </c>
      <c r="T23">
        <v>78</v>
      </c>
      <c r="U23">
        <v>8</v>
      </c>
      <c r="V23" s="27" t="s">
        <v>162</v>
      </c>
      <c r="W23" s="27" t="s">
        <v>184</v>
      </c>
    </row>
    <row r="24" spans="1:23" x14ac:dyDescent="0.25">
      <c r="A24" s="36">
        <v>11023</v>
      </c>
      <c r="B24" s="36" t="s">
        <v>369</v>
      </c>
      <c r="C24" s="37">
        <v>45310</v>
      </c>
      <c r="D24" s="37">
        <v>197831</v>
      </c>
      <c r="E24" s="36">
        <v>4.37</v>
      </c>
      <c r="F24" s="37">
        <v>18488</v>
      </c>
      <c r="G24" s="37">
        <v>19666</v>
      </c>
      <c r="H24" s="37">
        <v>18178</v>
      </c>
      <c r="I24" s="37">
        <v>21294</v>
      </c>
      <c r="J24" s="37">
        <v>18602</v>
      </c>
      <c r="K24" s="37">
        <v>17600</v>
      </c>
      <c r="L24" s="37">
        <v>12671</v>
      </c>
      <c r="M24" s="37">
        <v>11035</v>
      </c>
      <c r="N24" s="37">
        <v>12280</v>
      </c>
      <c r="O24" s="37">
        <v>16131</v>
      </c>
      <c r="P24" s="37">
        <v>15853</v>
      </c>
      <c r="Q24" s="37">
        <v>16033</v>
      </c>
      <c r="R24" s="29">
        <f t="shared" si="0"/>
        <v>0</v>
      </c>
      <c r="S24">
        <v>76</v>
      </c>
      <c r="T24">
        <v>79</v>
      </c>
      <c r="U24">
        <v>8</v>
      </c>
      <c r="V24" s="27" t="s">
        <v>162</v>
      </c>
      <c r="W24" s="27" t="s">
        <v>186</v>
      </c>
    </row>
    <row r="25" spans="1:23" x14ac:dyDescent="0.25">
      <c r="A25" s="36">
        <v>11024</v>
      </c>
      <c r="B25" s="36" t="s">
        <v>370</v>
      </c>
      <c r="C25" s="37">
        <v>33015</v>
      </c>
      <c r="D25" s="37">
        <v>126797</v>
      </c>
      <c r="E25" s="36">
        <v>3.84</v>
      </c>
      <c r="F25" s="37">
        <v>11964</v>
      </c>
      <c r="G25" s="37">
        <v>10540</v>
      </c>
      <c r="H25" s="37">
        <v>9942</v>
      </c>
      <c r="I25" s="37">
        <v>11537</v>
      </c>
      <c r="J25" s="37">
        <v>11089</v>
      </c>
      <c r="K25" s="37">
        <v>11257</v>
      </c>
      <c r="L25" s="37">
        <v>16238</v>
      </c>
      <c r="M25" s="37">
        <v>9263</v>
      </c>
      <c r="N25" s="37">
        <v>8454</v>
      </c>
      <c r="O25" s="37">
        <v>9880</v>
      </c>
      <c r="P25" s="37">
        <v>8424</v>
      </c>
      <c r="Q25" s="37">
        <v>8217</v>
      </c>
      <c r="R25" s="29">
        <f t="shared" si="0"/>
        <v>0</v>
      </c>
      <c r="S25">
        <v>58</v>
      </c>
      <c r="T25">
        <v>80</v>
      </c>
      <c r="U25">
        <v>8</v>
      </c>
      <c r="V25" s="27" t="s">
        <v>162</v>
      </c>
      <c r="W25" s="27" t="s">
        <v>188</v>
      </c>
    </row>
    <row r="26" spans="1:23" x14ac:dyDescent="0.25">
      <c r="A26" s="36">
        <v>11025</v>
      </c>
      <c r="B26" s="36" t="s">
        <v>371</v>
      </c>
      <c r="C26" s="37">
        <v>45182</v>
      </c>
      <c r="D26" s="37">
        <v>180695</v>
      </c>
      <c r="E26" s="36">
        <v>4</v>
      </c>
      <c r="F26" s="37">
        <v>16271</v>
      </c>
      <c r="G26" s="37">
        <v>15808</v>
      </c>
      <c r="H26" s="37">
        <v>16908</v>
      </c>
      <c r="I26" s="37">
        <v>18025</v>
      </c>
      <c r="J26" s="37">
        <v>15056</v>
      </c>
      <c r="K26" s="37">
        <v>15826</v>
      </c>
      <c r="L26" s="37">
        <v>9790</v>
      </c>
      <c r="M26" s="37">
        <v>11083</v>
      </c>
      <c r="N26" s="37">
        <v>14590</v>
      </c>
      <c r="O26" s="37">
        <v>16423</v>
      </c>
      <c r="P26" s="37">
        <v>15654</v>
      </c>
      <c r="Q26" s="37">
        <v>15262</v>
      </c>
      <c r="R26" s="29">
        <f t="shared" si="0"/>
        <v>0</v>
      </c>
      <c r="S26">
        <v>70</v>
      </c>
      <c r="T26">
        <v>81</v>
      </c>
      <c r="U26">
        <v>8</v>
      </c>
      <c r="V26" s="27" t="s">
        <v>162</v>
      </c>
      <c r="W26" s="27" t="s">
        <v>190</v>
      </c>
    </row>
    <row r="27" spans="1:23" x14ac:dyDescent="0.25">
      <c r="A27" s="36">
        <v>11026</v>
      </c>
      <c r="B27" s="36" t="s">
        <v>372</v>
      </c>
      <c r="C27" s="37">
        <v>13218</v>
      </c>
      <c r="D27" s="37">
        <v>66862</v>
      </c>
      <c r="E27" s="36">
        <v>5.0599999999999996</v>
      </c>
      <c r="F27" s="37">
        <v>6783</v>
      </c>
      <c r="G27" s="37">
        <v>6105</v>
      </c>
      <c r="H27" s="37">
        <v>5753</v>
      </c>
      <c r="I27" s="37">
        <v>6791</v>
      </c>
      <c r="J27" s="37">
        <v>6543</v>
      </c>
      <c r="K27" s="37">
        <v>5750</v>
      </c>
      <c r="L27" s="37">
        <v>3884</v>
      </c>
      <c r="M27" s="37">
        <v>3104</v>
      </c>
      <c r="N27" s="37">
        <v>4919</v>
      </c>
      <c r="O27" s="37">
        <v>5618</v>
      </c>
      <c r="P27" s="37">
        <v>5440</v>
      </c>
      <c r="Q27" s="37">
        <v>6172</v>
      </c>
      <c r="R27" s="29">
        <f t="shared" si="0"/>
        <v>0</v>
      </c>
      <c r="S27">
        <v>10</v>
      </c>
      <c r="T27">
        <v>82</v>
      </c>
      <c r="U27">
        <v>8</v>
      </c>
      <c r="V27" s="27" t="s">
        <v>162</v>
      </c>
      <c r="W27" s="27" t="s">
        <v>192</v>
      </c>
    </row>
    <row r="28" spans="1:23" x14ac:dyDescent="0.25">
      <c r="A28" s="36">
        <v>11027</v>
      </c>
      <c r="B28" s="36" t="s">
        <v>373</v>
      </c>
      <c r="C28" s="37">
        <v>15083</v>
      </c>
      <c r="D28" s="37">
        <v>60900</v>
      </c>
      <c r="E28" s="36">
        <v>4.04</v>
      </c>
      <c r="F28" s="37">
        <v>5599</v>
      </c>
      <c r="G28" s="37">
        <v>4956</v>
      </c>
      <c r="H28" s="37">
        <v>5812</v>
      </c>
      <c r="I28" s="37">
        <v>6376</v>
      </c>
      <c r="J28" s="37">
        <v>5075</v>
      </c>
      <c r="K28" s="37">
        <v>5396</v>
      </c>
      <c r="L28" s="37">
        <v>3594</v>
      </c>
      <c r="M28" s="37">
        <v>4114</v>
      </c>
      <c r="N28" s="37">
        <v>5282</v>
      </c>
      <c r="O28" s="37">
        <v>4868</v>
      </c>
      <c r="P28" s="37">
        <v>4745</v>
      </c>
      <c r="Q28" s="37">
        <v>5083</v>
      </c>
      <c r="R28" s="29">
        <f t="shared" si="0"/>
        <v>0</v>
      </c>
      <c r="S28">
        <v>11</v>
      </c>
      <c r="T28">
        <v>83</v>
      </c>
      <c r="U28">
        <v>8</v>
      </c>
      <c r="V28" s="27" t="s">
        <v>162</v>
      </c>
      <c r="W28" s="27" t="s">
        <v>194</v>
      </c>
    </row>
    <row r="29" spans="1:23" x14ac:dyDescent="0.25">
      <c r="A29" s="36">
        <v>11028</v>
      </c>
      <c r="B29" s="36" t="s">
        <v>374</v>
      </c>
      <c r="C29" s="37">
        <v>13553</v>
      </c>
      <c r="D29" s="37">
        <v>52151</v>
      </c>
      <c r="E29" s="36">
        <v>3.85</v>
      </c>
      <c r="F29" s="37">
        <v>7079</v>
      </c>
      <c r="G29" s="37">
        <v>5194</v>
      </c>
      <c r="H29" s="37">
        <v>4821</v>
      </c>
      <c r="I29" s="37">
        <v>4693</v>
      </c>
      <c r="J29" s="37">
        <v>4653</v>
      </c>
      <c r="K29" s="37">
        <v>4525</v>
      </c>
      <c r="L29" s="37">
        <v>2693</v>
      </c>
      <c r="M29" s="37">
        <v>3823</v>
      </c>
      <c r="N29" s="37">
        <v>3584</v>
      </c>
      <c r="O29" s="37">
        <v>3887</v>
      </c>
      <c r="P29" s="37">
        <v>3429</v>
      </c>
      <c r="Q29" s="37">
        <v>3772</v>
      </c>
      <c r="R29" s="29">
        <f t="shared" si="0"/>
        <v>0</v>
      </c>
      <c r="S29">
        <v>12</v>
      </c>
      <c r="T29">
        <v>84</v>
      </c>
      <c r="U29">
        <v>8</v>
      </c>
      <c r="V29" s="27" t="s">
        <v>162</v>
      </c>
      <c r="W29" s="27" t="s">
        <v>196</v>
      </c>
    </row>
    <row r="30" spans="1:23" x14ac:dyDescent="0.25">
      <c r="A30" s="36">
        <v>11029</v>
      </c>
      <c r="B30" s="36" t="s">
        <v>375</v>
      </c>
      <c r="C30" s="37">
        <v>13916</v>
      </c>
      <c r="D30" s="37">
        <v>59833</v>
      </c>
      <c r="E30" s="36">
        <v>4.3</v>
      </c>
      <c r="F30" s="37">
        <v>5858</v>
      </c>
      <c r="G30" s="37">
        <v>5016</v>
      </c>
      <c r="H30" s="37">
        <v>5467</v>
      </c>
      <c r="I30" s="37">
        <v>5410</v>
      </c>
      <c r="J30" s="37">
        <v>5312</v>
      </c>
      <c r="K30" s="37">
        <v>5102</v>
      </c>
      <c r="L30" s="37">
        <v>3935</v>
      </c>
      <c r="M30" s="37">
        <v>4123</v>
      </c>
      <c r="N30" s="37">
        <v>4527</v>
      </c>
      <c r="O30" s="37">
        <v>5256</v>
      </c>
      <c r="P30" s="37">
        <v>5046</v>
      </c>
      <c r="Q30" s="37">
        <v>4781</v>
      </c>
      <c r="R30" s="29">
        <f t="shared" si="0"/>
        <v>0</v>
      </c>
      <c r="S30">
        <v>13</v>
      </c>
      <c r="T30">
        <v>85</v>
      </c>
      <c r="U30">
        <v>8</v>
      </c>
      <c r="V30" s="27" t="s">
        <v>162</v>
      </c>
      <c r="W30" s="27" t="s">
        <v>198</v>
      </c>
    </row>
    <row r="31" spans="1:23" x14ac:dyDescent="0.25">
      <c r="A31" s="36">
        <v>11030</v>
      </c>
      <c r="B31" s="36" t="s">
        <v>376</v>
      </c>
      <c r="C31" s="37">
        <v>16401</v>
      </c>
      <c r="D31" s="37">
        <v>71102</v>
      </c>
      <c r="E31" s="36">
        <v>4.34</v>
      </c>
      <c r="F31" s="37">
        <v>5889</v>
      </c>
      <c r="G31" s="37">
        <v>6147</v>
      </c>
      <c r="H31" s="37">
        <v>6171</v>
      </c>
      <c r="I31" s="37">
        <v>7463</v>
      </c>
      <c r="J31" s="37">
        <v>7502</v>
      </c>
      <c r="K31" s="37">
        <v>7796</v>
      </c>
      <c r="L31" s="37">
        <v>4420</v>
      </c>
      <c r="M31" s="37">
        <v>4440</v>
      </c>
      <c r="N31" s="37">
        <v>4107</v>
      </c>
      <c r="O31" s="37">
        <v>6188</v>
      </c>
      <c r="P31" s="37">
        <v>6314</v>
      </c>
      <c r="Q31" s="37">
        <v>4670</v>
      </c>
      <c r="R31" s="29">
        <f t="shared" si="0"/>
        <v>0</v>
      </c>
      <c r="S31">
        <v>26</v>
      </c>
      <c r="T31">
        <v>22</v>
      </c>
      <c r="U31">
        <v>8</v>
      </c>
      <c r="V31" s="27" t="s">
        <v>58</v>
      </c>
      <c r="W31" s="27" t="s">
        <v>62</v>
      </c>
    </row>
    <row r="32" spans="1:23" x14ac:dyDescent="0.25">
      <c r="A32" s="36">
        <v>11031</v>
      </c>
      <c r="B32" s="36" t="s">
        <v>377</v>
      </c>
      <c r="C32" s="37">
        <v>36522</v>
      </c>
      <c r="D32" s="37">
        <v>139666</v>
      </c>
      <c r="E32" s="36">
        <v>3.82</v>
      </c>
      <c r="F32" s="37">
        <v>12048</v>
      </c>
      <c r="G32" s="37">
        <v>12120</v>
      </c>
      <c r="H32" s="37">
        <v>12440</v>
      </c>
      <c r="I32" s="37">
        <v>14904</v>
      </c>
      <c r="J32" s="37">
        <v>12805</v>
      </c>
      <c r="K32" s="37">
        <v>13467</v>
      </c>
      <c r="L32" s="37">
        <v>9435</v>
      </c>
      <c r="M32" s="37">
        <v>8803</v>
      </c>
      <c r="N32" s="37">
        <v>10181</v>
      </c>
      <c r="O32" s="37">
        <v>11469</v>
      </c>
      <c r="P32" s="37">
        <v>10803</v>
      </c>
      <c r="Q32" s="37">
        <v>11257</v>
      </c>
      <c r="R32" s="29">
        <f t="shared" si="0"/>
        <v>0</v>
      </c>
      <c r="S32">
        <v>59</v>
      </c>
      <c r="T32">
        <v>23</v>
      </c>
      <c r="U32">
        <v>8</v>
      </c>
      <c r="V32" s="27" t="s">
        <v>58</v>
      </c>
      <c r="W32" s="27" t="s">
        <v>64</v>
      </c>
    </row>
    <row r="33" spans="1:23" x14ac:dyDescent="0.25">
      <c r="A33" s="36">
        <v>11032</v>
      </c>
      <c r="B33" s="36" t="s">
        <v>378</v>
      </c>
      <c r="C33" s="37">
        <v>22900</v>
      </c>
      <c r="D33" s="37">
        <v>87264</v>
      </c>
      <c r="E33" s="36">
        <v>3.81</v>
      </c>
      <c r="F33" s="37">
        <v>8512</v>
      </c>
      <c r="G33" s="37">
        <v>8784</v>
      </c>
      <c r="H33" s="37">
        <v>7460</v>
      </c>
      <c r="I33" s="37">
        <v>8680</v>
      </c>
      <c r="J33" s="37">
        <v>7996</v>
      </c>
      <c r="K33" s="37">
        <v>7324</v>
      </c>
      <c r="L33" s="37">
        <v>5081</v>
      </c>
      <c r="M33" s="37">
        <v>6110</v>
      </c>
      <c r="N33" s="37">
        <v>6141</v>
      </c>
      <c r="O33" s="37">
        <v>7283</v>
      </c>
      <c r="P33" s="37">
        <v>7049</v>
      </c>
      <c r="Q33" s="37">
        <v>6844</v>
      </c>
      <c r="R33" s="29">
        <f t="shared" si="0"/>
        <v>0</v>
      </c>
      <c r="S33">
        <v>49</v>
      </c>
      <c r="T33">
        <v>24</v>
      </c>
      <c r="U33">
        <v>8</v>
      </c>
      <c r="V33" s="27" t="s">
        <v>58</v>
      </c>
      <c r="W33" s="27" t="s">
        <v>66</v>
      </c>
    </row>
    <row r="34" spans="1:23" x14ac:dyDescent="0.25">
      <c r="A34" s="36">
        <v>11033</v>
      </c>
      <c r="B34" s="36" t="s">
        <v>379</v>
      </c>
      <c r="C34" s="37">
        <v>9162</v>
      </c>
      <c r="D34" s="37">
        <v>40761</v>
      </c>
      <c r="E34" s="36">
        <v>4.45</v>
      </c>
      <c r="F34" s="37">
        <v>3547</v>
      </c>
      <c r="G34" s="37">
        <v>3368</v>
      </c>
      <c r="H34" s="37">
        <v>2936</v>
      </c>
      <c r="I34" s="37">
        <v>4469</v>
      </c>
      <c r="J34" s="37">
        <v>3399</v>
      </c>
      <c r="K34" s="37">
        <v>3647</v>
      </c>
      <c r="L34" s="37">
        <v>2425</v>
      </c>
      <c r="M34" s="37">
        <v>2551</v>
      </c>
      <c r="N34" s="37">
        <v>3097</v>
      </c>
      <c r="O34" s="37">
        <v>4121</v>
      </c>
      <c r="P34" s="37">
        <v>3838</v>
      </c>
      <c r="Q34" s="37">
        <v>3363</v>
      </c>
      <c r="R34" s="29">
        <f t="shared" si="0"/>
        <v>0</v>
      </c>
      <c r="S34">
        <v>5</v>
      </c>
      <c r="T34">
        <v>25</v>
      </c>
      <c r="U34">
        <v>8</v>
      </c>
      <c r="V34" s="27" t="s">
        <v>58</v>
      </c>
      <c r="W34" s="27" t="s">
        <v>68</v>
      </c>
    </row>
    <row r="35" spans="1:23" x14ac:dyDescent="0.25">
      <c r="A35" s="36">
        <v>11034</v>
      </c>
      <c r="B35" s="36" t="s">
        <v>380</v>
      </c>
      <c r="C35" s="37">
        <v>17621</v>
      </c>
      <c r="D35" s="37">
        <v>68250</v>
      </c>
      <c r="E35" s="36">
        <v>3.87</v>
      </c>
      <c r="F35" s="37">
        <v>6457</v>
      </c>
      <c r="G35" s="37">
        <v>5972</v>
      </c>
      <c r="H35" s="37">
        <v>6082</v>
      </c>
      <c r="I35" s="37">
        <v>8085</v>
      </c>
      <c r="J35" s="37">
        <v>7345</v>
      </c>
      <c r="K35" s="37">
        <v>6222</v>
      </c>
      <c r="L35" s="37">
        <v>3773</v>
      </c>
      <c r="M35" s="37">
        <v>4030</v>
      </c>
      <c r="N35" s="37">
        <v>4576</v>
      </c>
      <c r="O35" s="37">
        <v>5125</v>
      </c>
      <c r="P35" s="37">
        <v>5429</v>
      </c>
      <c r="Q35" s="37">
        <v>5159</v>
      </c>
      <c r="R35" s="29">
        <f t="shared" si="0"/>
        <v>0</v>
      </c>
      <c r="S35">
        <v>19</v>
      </c>
      <c r="T35">
        <v>26</v>
      </c>
      <c r="U35">
        <v>8</v>
      </c>
      <c r="V35" s="27" t="s">
        <v>58</v>
      </c>
      <c r="W35" s="27" t="s">
        <v>70</v>
      </c>
    </row>
    <row r="36" spans="1:23" x14ac:dyDescent="0.25">
      <c r="A36" s="36">
        <v>11035</v>
      </c>
      <c r="B36" s="36" t="s">
        <v>381</v>
      </c>
      <c r="C36" s="37">
        <v>19159</v>
      </c>
      <c r="D36" s="37">
        <v>82127</v>
      </c>
      <c r="E36" s="36">
        <v>4.29</v>
      </c>
      <c r="F36" s="37">
        <v>7527</v>
      </c>
      <c r="G36" s="37">
        <v>6920</v>
      </c>
      <c r="H36" s="37">
        <v>6800</v>
      </c>
      <c r="I36" s="37">
        <v>8334</v>
      </c>
      <c r="J36" s="37">
        <v>7861</v>
      </c>
      <c r="K36" s="37">
        <v>8731</v>
      </c>
      <c r="L36" s="37">
        <v>5104</v>
      </c>
      <c r="M36" s="37">
        <v>4792</v>
      </c>
      <c r="N36" s="37">
        <v>5988</v>
      </c>
      <c r="O36" s="37">
        <v>7048</v>
      </c>
      <c r="P36" s="37">
        <v>6701</v>
      </c>
      <c r="Q36" s="37">
        <v>6326</v>
      </c>
      <c r="R36" s="29">
        <f t="shared" si="0"/>
        <v>0</v>
      </c>
      <c r="S36">
        <v>27</v>
      </c>
      <c r="T36">
        <v>27</v>
      </c>
      <c r="U36">
        <v>8</v>
      </c>
      <c r="V36" s="27" t="s">
        <v>58</v>
      </c>
      <c r="W36" s="27" t="s">
        <v>72</v>
      </c>
    </row>
    <row r="37" spans="1:23" x14ac:dyDescent="0.25">
      <c r="A37" s="36">
        <v>11036</v>
      </c>
      <c r="B37" s="36" t="s">
        <v>382</v>
      </c>
      <c r="C37" s="37">
        <v>57244</v>
      </c>
      <c r="D37" s="37">
        <v>219829</v>
      </c>
      <c r="E37" s="36">
        <v>3.84</v>
      </c>
      <c r="F37" s="37">
        <v>19218</v>
      </c>
      <c r="G37" s="37">
        <v>17676</v>
      </c>
      <c r="H37" s="37">
        <v>17964</v>
      </c>
      <c r="I37" s="37">
        <v>20310</v>
      </c>
      <c r="J37" s="37">
        <v>18682</v>
      </c>
      <c r="K37" s="37">
        <v>22168</v>
      </c>
      <c r="L37" s="37">
        <v>17793</v>
      </c>
      <c r="M37" s="37">
        <v>16780</v>
      </c>
      <c r="N37" s="37">
        <v>16102</v>
      </c>
      <c r="O37" s="37">
        <v>17817</v>
      </c>
      <c r="P37" s="37">
        <v>18949</v>
      </c>
      <c r="Q37" s="37">
        <v>16396</v>
      </c>
      <c r="R37" s="29">
        <f t="shared" si="0"/>
        <v>0</v>
      </c>
      <c r="S37">
        <v>71</v>
      </c>
      <c r="T37">
        <v>28</v>
      </c>
      <c r="U37">
        <v>8</v>
      </c>
      <c r="V37" s="27" t="s">
        <v>58</v>
      </c>
      <c r="W37" s="27" t="s">
        <v>74</v>
      </c>
    </row>
    <row r="38" spans="1:23" x14ac:dyDescent="0.25">
      <c r="A38" s="36">
        <v>11037</v>
      </c>
      <c r="B38" s="36" t="s">
        <v>383</v>
      </c>
      <c r="C38" s="37">
        <v>19593</v>
      </c>
      <c r="D38" s="37">
        <v>90457</v>
      </c>
      <c r="E38" s="36">
        <v>4.62</v>
      </c>
      <c r="F38" s="37">
        <v>7991</v>
      </c>
      <c r="G38" s="37">
        <v>7238</v>
      </c>
      <c r="H38" s="37">
        <v>7279</v>
      </c>
      <c r="I38" s="37">
        <v>9472</v>
      </c>
      <c r="J38" s="37">
        <v>9011</v>
      </c>
      <c r="K38" s="37">
        <v>9616</v>
      </c>
      <c r="L38" s="37">
        <v>6858</v>
      </c>
      <c r="M38" s="37">
        <v>6219</v>
      </c>
      <c r="N38" s="37">
        <v>7748</v>
      </c>
      <c r="O38" s="37">
        <v>6518</v>
      </c>
      <c r="P38" s="37">
        <v>6136</v>
      </c>
      <c r="Q38" s="37">
        <v>6371</v>
      </c>
      <c r="R38" s="29">
        <f t="shared" si="0"/>
        <v>0</v>
      </c>
      <c r="S38">
        <v>34</v>
      </c>
      <c r="T38">
        <v>29</v>
      </c>
      <c r="U38">
        <v>8</v>
      </c>
      <c r="V38" s="27" t="s">
        <v>58</v>
      </c>
      <c r="W38" s="27" t="s">
        <v>76</v>
      </c>
    </row>
    <row r="39" spans="1:23" x14ac:dyDescent="0.25">
      <c r="A39" s="36">
        <v>11038</v>
      </c>
      <c r="B39" s="36" t="s">
        <v>384</v>
      </c>
      <c r="C39" s="37">
        <v>14409</v>
      </c>
      <c r="D39" s="37">
        <v>66689</v>
      </c>
      <c r="E39" s="36">
        <v>4.63</v>
      </c>
      <c r="F39" s="37">
        <v>6297</v>
      </c>
      <c r="G39" s="37">
        <v>5848</v>
      </c>
      <c r="H39" s="37">
        <v>5139</v>
      </c>
      <c r="I39" s="37">
        <v>6293</v>
      </c>
      <c r="J39" s="37">
        <v>5741</v>
      </c>
      <c r="K39" s="37">
        <v>6187</v>
      </c>
      <c r="L39" s="37">
        <v>4837</v>
      </c>
      <c r="M39" s="37">
        <v>3888</v>
      </c>
      <c r="N39" s="37">
        <v>5527</v>
      </c>
      <c r="O39" s="37">
        <v>5754</v>
      </c>
      <c r="P39" s="37">
        <v>5513</v>
      </c>
      <c r="Q39" s="37">
        <v>5665</v>
      </c>
      <c r="R39" s="29">
        <f t="shared" si="0"/>
        <v>0</v>
      </c>
      <c r="S39">
        <v>35</v>
      </c>
      <c r="T39">
        <v>30</v>
      </c>
      <c r="U39">
        <v>8</v>
      </c>
      <c r="V39" s="27" t="s">
        <v>58</v>
      </c>
      <c r="W39" s="27" t="s">
        <v>78</v>
      </c>
    </row>
    <row r="40" spans="1:23" x14ac:dyDescent="0.25">
      <c r="A40" s="36">
        <v>11039</v>
      </c>
      <c r="B40" s="36" t="s">
        <v>385</v>
      </c>
      <c r="C40" s="37">
        <v>23911</v>
      </c>
      <c r="D40" s="37">
        <v>107420</v>
      </c>
      <c r="E40" s="36">
        <v>4.49</v>
      </c>
      <c r="F40" s="37">
        <v>9737</v>
      </c>
      <c r="G40" s="37">
        <v>10597</v>
      </c>
      <c r="H40" s="37">
        <v>9993</v>
      </c>
      <c r="I40" s="37">
        <v>12138</v>
      </c>
      <c r="J40" s="37">
        <v>10751</v>
      </c>
      <c r="K40" s="37">
        <v>9733</v>
      </c>
      <c r="L40" s="37">
        <v>7017</v>
      </c>
      <c r="M40" s="37">
        <v>6283</v>
      </c>
      <c r="N40" s="37">
        <v>6679</v>
      </c>
      <c r="O40" s="37">
        <v>7464</v>
      </c>
      <c r="P40" s="37">
        <v>8648</v>
      </c>
      <c r="Q40" s="37">
        <v>8381</v>
      </c>
      <c r="R40" s="29">
        <f t="shared" si="0"/>
        <v>0</v>
      </c>
      <c r="S40">
        <v>50</v>
      </c>
      <c r="T40">
        <v>31</v>
      </c>
      <c r="U40">
        <v>8</v>
      </c>
      <c r="V40" s="27" t="s">
        <v>58</v>
      </c>
      <c r="W40" s="27" t="s">
        <v>80</v>
      </c>
    </row>
    <row r="41" spans="1:23" x14ac:dyDescent="0.25">
      <c r="A41" s="36">
        <v>11040</v>
      </c>
      <c r="B41" s="36" t="s">
        <v>386</v>
      </c>
      <c r="C41" s="37">
        <v>64729</v>
      </c>
      <c r="D41" s="37">
        <v>261356</v>
      </c>
      <c r="E41" s="36">
        <v>4.04</v>
      </c>
      <c r="F41" s="37">
        <v>25201</v>
      </c>
      <c r="G41" s="37">
        <v>22245</v>
      </c>
      <c r="H41" s="37">
        <v>21212</v>
      </c>
      <c r="I41" s="37">
        <v>26753</v>
      </c>
      <c r="J41" s="37">
        <v>21721</v>
      </c>
      <c r="K41" s="37">
        <v>25399</v>
      </c>
      <c r="L41" s="37">
        <v>17524</v>
      </c>
      <c r="M41" s="37">
        <v>16740</v>
      </c>
      <c r="N41" s="37">
        <v>21457</v>
      </c>
      <c r="O41" s="37">
        <v>20695</v>
      </c>
      <c r="P41" s="37">
        <v>21114</v>
      </c>
      <c r="Q41" s="37">
        <v>21369</v>
      </c>
      <c r="R41" s="29">
        <f t="shared" si="0"/>
        <v>0</v>
      </c>
      <c r="S41">
        <v>79</v>
      </c>
      <c r="T41">
        <v>13</v>
      </c>
      <c r="U41">
        <v>8</v>
      </c>
      <c r="V41" s="27" t="s">
        <v>41</v>
      </c>
      <c r="W41" s="27" t="s">
        <v>42</v>
      </c>
    </row>
    <row r="42" spans="1:23" x14ac:dyDescent="0.25">
      <c r="A42" s="36">
        <v>11041</v>
      </c>
      <c r="B42" s="36" t="s">
        <v>387</v>
      </c>
      <c r="C42" s="37">
        <v>25701</v>
      </c>
      <c r="D42" s="37">
        <v>101394</v>
      </c>
      <c r="E42" s="36">
        <v>3.95</v>
      </c>
      <c r="F42" s="37">
        <v>9163</v>
      </c>
      <c r="G42" s="37">
        <v>8173</v>
      </c>
      <c r="H42" s="37">
        <v>8569</v>
      </c>
      <c r="I42" s="37">
        <v>10307</v>
      </c>
      <c r="J42" s="37">
        <v>11359</v>
      </c>
      <c r="K42" s="37">
        <v>8049</v>
      </c>
      <c r="L42" s="37">
        <v>5990</v>
      </c>
      <c r="M42" s="37">
        <v>7026</v>
      </c>
      <c r="N42" s="37">
        <v>8660</v>
      </c>
      <c r="O42" s="37">
        <v>8725</v>
      </c>
      <c r="P42" s="37">
        <v>7653</v>
      </c>
      <c r="Q42" s="37">
        <v>7843</v>
      </c>
      <c r="R42" s="29">
        <f t="shared" si="0"/>
        <v>0</v>
      </c>
      <c r="S42">
        <v>51</v>
      </c>
      <c r="T42">
        <v>14</v>
      </c>
      <c r="U42">
        <v>8</v>
      </c>
      <c r="V42" s="27" t="s">
        <v>41</v>
      </c>
      <c r="W42" s="27" t="s">
        <v>44</v>
      </c>
    </row>
    <row r="43" spans="1:23" x14ac:dyDescent="0.25">
      <c r="A43" s="36">
        <v>11042</v>
      </c>
      <c r="B43" s="36" t="s">
        <v>388</v>
      </c>
      <c r="C43" s="37">
        <v>40260</v>
      </c>
      <c r="D43" s="37">
        <v>153078</v>
      </c>
      <c r="E43" s="36">
        <v>3.8</v>
      </c>
      <c r="F43" s="37">
        <v>14949</v>
      </c>
      <c r="G43" s="37">
        <v>15070</v>
      </c>
      <c r="H43" s="37">
        <v>14221</v>
      </c>
      <c r="I43" s="37">
        <v>15392</v>
      </c>
      <c r="J43" s="37">
        <v>14075</v>
      </c>
      <c r="K43" s="37">
        <v>12274</v>
      </c>
      <c r="L43" s="37">
        <v>7903</v>
      </c>
      <c r="M43" s="37">
        <v>9313</v>
      </c>
      <c r="N43" s="37">
        <v>11477</v>
      </c>
      <c r="O43" s="37">
        <v>14452</v>
      </c>
      <c r="P43" s="37">
        <v>12379</v>
      </c>
      <c r="Q43" s="37">
        <v>11589</v>
      </c>
      <c r="R43" s="29">
        <f t="shared" si="0"/>
        <v>0</v>
      </c>
      <c r="S43">
        <v>72</v>
      </c>
      <c r="T43">
        <v>54</v>
      </c>
      <c r="U43">
        <v>8</v>
      </c>
      <c r="V43" s="27" t="s">
        <v>129</v>
      </c>
      <c r="W43" s="27" t="s">
        <v>132</v>
      </c>
    </row>
    <row r="44" spans="1:23" x14ac:dyDescent="0.25">
      <c r="A44" s="36">
        <v>11043</v>
      </c>
      <c r="B44" s="36" t="s">
        <v>389</v>
      </c>
      <c r="C44" s="37">
        <v>30222</v>
      </c>
      <c r="D44" s="37">
        <v>116075</v>
      </c>
      <c r="E44" s="36">
        <v>3.84</v>
      </c>
      <c r="F44" s="37">
        <v>9884</v>
      </c>
      <c r="G44" s="37">
        <v>8708</v>
      </c>
      <c r="H44" s="37">
        <v>9182</v>
      </c>
      <c r="I44" s="37">
        <v>13041</v>
      </c>
      <c r="J44" s="37">
        <v>13273</v>
      </c>
      <c r="K44" s="37">
        <v>9538</v>
      </c>
      <c r="L44" s="37">
        <v>6014</v>
      </c>
      <c r="M44" s="37">
        <v>7588</v>
      </c>
      <c r="N44" s="37">
        <v>9674</v>
      </c>
      <c r="O44" s="37">
        <v>10296</v>
      </c>
      <c r="P44" s="37">
        <v>9585</v>
      </c>
      <c r="Q44" s="37">
        <v>9292</v>
      </c>
      <c r="R44" s="29">
        <f t="shared" si="0"/>
        <v>0</v>
      </c>
      <c r="S44">
        <v>63</v>
      </c>
      <c r="T44">
        <v>15</v>
      </c>
      <c r="U44">
        <v>8</v>
      </c>
      <c r="V44" s="27" t="s">
        <v>41</v>
      </c>
      <c r="W44" s="27" t="s">
        <v>46</v>
      </c>
    </row>
    <row r="45" spans="1:23" x14ac:dyDescent="0.25">
      <c r="A45" s="36">
        <v>11044</v>
      </c>
      <c r="B45" s="36" t="s">
        <v>390</v>
      </c>
      <c r="C45" s="37">
        <v>14291</v>
      </c>
      <c r="D45" s="37">
        <v>63997</v>
      </c>
      <c r="E45" s="36">
        <v>4.4800000000000004</v>
      </c>
      <c r="F45" s="37">
        <v>5899</v>
      </c>
      <c r="G45" s="37">
        <v>5541</v>
      </c>
      <c r="H45" s="37">
        <v>5178</v>
      </c>
      <c r="I45" s="37">
        <v>6935</v>
      </c>
      <c r="J45" s="37">
        <v>5957</v>
      </c>
      <c r="K45" s="37">
        <v>5519</v>
      </c>
      <c r="L45" s="37">
        <v>3072</v>
      </c>
      <c r="M45" s="37">
        <v>3856</v>
      </c>
      <c r="N45" s="37">
        <v>4631</v>
      </c>
      <c r="O45" s="37">
        <v>5721</v>
      </c>
      <c r="P45" s="37">
        <v>6479</v>
      </c>
      <c r="Q45" s="37">
        <v>5209</v>
      </c>
      <c r="R45" s="29">
        <f t="shared" si="0"/>
        <v>0</v>
      </c>
      <c r="S45">
        <v>14</v>
      </c>
      <c r="T45">
        <v>55</v>
      </c>
      <c r="U45">
        <v>8</v>
      </c>
      <c r="V45" s="27" t="s">
        <v>129</v>
      </c>
      <c r="W45" s="27" t="s">
        <v>134</v>
      </c>
    </row>
    <row r="46" spans="1:23" x14ac:dyDescent="0.25">
      <c r="A46" s="36">
        <v>11045</v>
      </c>
      <c r="B46" s="36" t="s">
        <v>391</v>
      </c>
      <c r="C46" s="37">
        <v>18152</v>
      </c>
      <c r="D46" s="37">
        <v>75698</v>
      </c>
      <c r="E46" s="36">
        <v>4.17</v>
      </c>
      <c r="F46" s="37">
        <v>7140</v>
      </c>
      <c r="G46" s="37">
        <v>5435</v>
      </c>
      <c r="H46" s="37">
        <v>6219</v>
      </c>
      <c r="I46" s="37">
        <v>6445</v>
      </c>
      <c r="J46" s="37">
        <v>5803</v>
      </c>
      <c r="K46" s="37">
        <v>6072</v>
      </c>
      <c r="L46" s="37">
        <v>4334</v>
      </c>
      <c r="M46" s="37">
        <v>4572</v>
      </c>
      <c r="N46" s="37">
        <v>5256</v>
      </c>
      <c r="O46" s="37">
        <v>12116</v>
      </c>
      <c r="P46" s="37">
        <v>6235</v>
      </c>
      <c r="Q46" s="37">
        <v>6071</v>
      </c>
      <c r="R46" s="29">
        <f t="shared" si="0"/>
        <v>0</v>
      </c>
      <c r="S46">
        <v>20</v>
      </c>
      <c r="T46">
        <v>56</v>
      </c>
      <c r="U46">
        <v>8</v>
      </c>
      <c r="V46" s="27" t="s">
        <v>129</v>
      </c>
      <c r="W46" s="27" t="s">
        <v>136</v>
      </c>
    </row>
    <row r="47" spans="1:23" x14ac:dyDescent="0.25">
      <c r="A47" s="36">
        <v>11046</v>
      </c>
      <c r="B47" s="36" t="s">
        <v>392</v>
      </c>
      <c r="C47" s="37">
        <v>33259</v>
      </c>
      <c r="D47" s="37">
        <v>130140</v>
      </c>
      <c r="E47" s="36">
        <v>3.91</v>
      </c>
      <c r="F47" s="37">
        <v>11296</v>
      </c>
      <c r="G47" s="37">
        <v>10969</v>
      </c>
      <c r="H47" s="37">
        <v>10526</v>
      </c>
      <c r="I47" s="37">
        <v>12227</v>
      </c>
      <c r="J47" s="37">
        <v>13188</v>
      </c>
      <c r="K47" s="37">
        <v>11193</v>
      </c>
      <c r="L47" s="37">
        <v>6825</v>
      </c>
      <c r="M47" s="37">
        <v>8372</v>
      </c>
      <c r="N47" s="37">
        <v>10886</v>
      </c>
      <c r="O47" s="37">
        <v>10587</v>
      </c>
      <c r="P47" s="37">
        <v>13679</v>
      </c>
      <c r="Q47" s="37">
        <v>10393</v>
      </c>
      <c r="R47" s="29">
        <f t="shared" si="0"/>
        <v>0</v>
      </c>
      <c r="S47">
        <v>73</v>
      </c>
      <c r="T47">
        <v>16</v>
      </c>
      <c r="U47">
        <v>8</v>
      </c>
      <c r="V47" s="27" t="s">
        <v>41</v>
      </c>
      <c r="W47" s="27" t="s">
        <v>48</v>
      </c>
    </row>
    <row r="48" spans="1:23" x14ac:dyDescent="0.25">
      <c r="A48" s="36">
        <v>11047</v>
      </c>
      <c r="B48" s="36" t="s">
        <v>393</v>
      </c>
      <c r="C48" s="37">
        <v>28406</v>
      </c>
      <c r="D48" s="37">
        <v>101570</v>
      </c>
      <c r="E48" s="36">
        <v>3.58</v>
      </c>
      <c r="F48" s="37">
        <v>8756</v>
      </c>
      <c r="G48" s="37">
        <v>8361</v>
      </c>
      <c r="H48" s="37">
        <v>8284</v>
      </c>
      <c r="I48" s="37">
        <v>9786</v>
      </c>
      <c r="J48" s="37">
        <v>11588</v>
      </c>
      <c r="K48" s="37">
        <v>9774</v>
      </c>
      <c r="L48" s="37">
        <v>5300</v>
      </c>
      <c r="M48" s="37">
        <v>6910</v>
      </c>
      <c r="N48" s="37">
        <v>8069</v>
      </c>
      <c r="O48" s="37">
        <v>9270</v>
      </c>
      <c r="P48" s="37">
        <v>7866</v>
      </c>
      <c r="Q48" s="37">
        <v>7606</v>
      </c>
      <c r="R48" s="29">
        <f t="shared" si="0"/>
        <v>0</v>
      </c>
      <c r="S48">
        <v>36</v>
      </c>
      <c r="T48">
        <v>17</v>
      </c>
      <c r="U48">
        <v>8</v>
      </c>
      <c r="V48" s="27" t="s">
        <v>41</v>
      </c>
      <c r="W48" s="27" t="s">
        <v>50</v>
      </c>
    </row>
    <row r="49" spans="1:23" x14ac:dyDescent="0.25">
      <c r="A49" s="36">
        <v>11048</v>
      </c>
      <c r="B49" s="36" t="s">
        <v>394</v>
      </c>
      <c r="C49" s="37">
        <v>20505</v>
      </c>
      <c r="D49" s="37">
        <v>74777</v>
      </c>
      <c r="E49" s="36">
        <v>3.65</v>
      </c>
      <c r="F49" s="37">
        <v>6954</v>
      </c>
      <c r="G49" s="37">
        <v>6556</v>
      </c>
      <c r="H49" s="37">
        <v>6036</v>
      </c>
      <c r="I49" s="37">
        <v>7553</v>
      </c>
      <c r="J49" s="37">
        <v>6745</v>
      </c>
      <c r="K49" s="37">
        <v>6675</v>
      </c>
      <c r="L49" s="37">
        <v>3891</v>
      </c>
      <c r="M49" s="37">
        <v>4856</v>
      </c>
      <c r="N49" s="37">
        <v>6810</v>
      </c>
      <c r="O49" s="37">
        <v>6464</v>
      </c>
      <c r="P49" s="37">
        <v>6098</v>
      </c>
      <c r="Q49" s="37">
        <v>6139</v>
      </c>
      <c r="R49" s="29">
        <f t="shared" si="0"/>
        <v>0</v>
      </c>
      <c r="S49">
        <v>52</v>
      </c>
      <c r="T49">
        <v>18</v>
      </c>
      <c r="U49">
        <v>8</v>
      </c>
      <c r="V49" s="27" t="s">
        <v>41</v>
      </c>
      <c r="W49" s="27" t="s">
        <v>52</v>
      </c>
    </row>
    <row r="50" spans="1:23" x14ac:dyDescent="0.25">
      <c r="A50" s="36">
        <v>11049</v>
      </c>
      <c r="B50" s="36" t="s">
        <v>395</v>
      </c>
      <c r="C50" s="37">
        <v>20556</v>
      </c>
      <c r="D50" s="37">
        <v>84113</v>
      </c>
      <c r="E50" s="36">
        <v>4.09</v>
      </c>
      <c r="F50" s="37">
        <v>7253</v>
      </c>
      <c r="G50" s="37">
        <v>7354</v>
      </c>
      <c r="H50" s="37">
        <v>7233</v>
      </c>
      <c r="I50" s="37">
        <v>10411</v>
      </c>
      <c r="J50" s="37">
        <v>7424</v>
      </c>
      <c r="K50" s="37">
        <v>7443</v>
      </c>
      <c r="L50" s="37">
        <v>4294</v>
      </c>
      <c r="M50" s="37">
        <v>5540</v>
      </c>
      <c r="N50" s="37">
        <v>6650</v>
      </c>
      <c r="O50" s="37">
        <v>6795</v>
      </c>
      <c r="P50" s="37">
        <v>7276</v>
      </c>
      <c r="Q50" s="37">
        <v>6440</v>
      </c>
      <c r="R50" s="29">
        <f t="shared" si="0"/>
        <v>0</v>
      </c>
      <c r="S50">
        <v>37</v>
      </c>
      <c r="T50">
        <v>19</v>
      </c>
      <c r="U50">
        <v>8</v>
      </c>
      <c r="V50" s="27" t="s">
        <v>41</v>
      </c>
      <c r="W50" s="27" t="s">
        <v>54</v>
      </c>
    </row>
    <row r="51" spans="1:23" x14ac:dyDescent="0.25">
      <c r="A51" s="36">
        <v>11050</v>
      </c>
      <c r="B51" s="36" t="s">
        <v>396</v>
      </c>
      <c r="C51" s="37">
        <v>8684</v>
      </c>
      <c r="D51" s="37">
        <v>36286</v>
      </c>
      <c r="E51" s="36">
        <v>4.18</v>
      </c>
      <c r="F51" s="37">
        <v>2972</v>
      </c>
      <c r="G51" s="37">
        <v>2858</v>
      </c>
      <c r="H51" s="37">
        <v>2897</v>
      </c>
      <c r="I51" s="37">
        <v>3693</v>
      </c>
      <c r="J51" s="37">
        <v>3375</v>
      </c>
      <c r="K51" s="37">
        <v>3647</v>
      </c>
      <c r="L51" s="37">
        <v>1915</v>
      </c>
      <c r="M51" s="37">
        <v>2359</v>
      </c>
      <c r="N51" s="37">
        <v>3033</v>
      </c>
      <c r="O51" s="37">
        <v>3124</v>
      </c>
      <c r="P51" s="37">
        <v>3425</v>
      </c>
      <c r="Q51" s="37">
        <v>2988</v>
      </c>
      <c r="R51" s="29">
        <f t="shared" si="0"/>
        <v>0</v>
      </c>
      <c r="S51">
        <v>6</v>
      </c>
      <c r="T51">
        <v>20</v>
      </c>
      <c r="U51">
        <v>8</v>
      </c>
      <c r="V51" s="27" t="s">
        <v>41</v>
      </c>
      <c r="W51" s="27" t="s">
        <v>56</v>
      </c>
    </row>
    <row r="52" spans="1:23" x14ac:dyDescent="0.25">
      <c r="A52" s="36">
        <v>11089</v>
      </c>
      <c r="B52" s="36" t="s">
        <v>397</v>
      </c>
      <c r="C52" s="37">
        <v>18804</v>
      </c>
      <c r="D52" s="37">
        <v>90129</v>
      </c>
      <c r="E52" s="36">
        <v>4.79</v>
      </c>
      <c r="F52" s="37">
        <v>7179</v>
      </c>
      <c r="G52" s="37">
        <v>7706</v>
      </c>
      <c r="H52" s="37">
        <v>7641</v>
      </c>
      <c r="I52" s="37">
        <v>7306</v>
      </c>
      <c r="J52" s="37">
        <v>7753</v>
      </c>
      <c r="K52" s="37">
        <v>8074</v>
      </c>
      <c r="L52" s="37">
        <v>4530</v>
      </c>
      <c r="M52" s="37">
        <v>5013</v>
      </c>
      <c r="N52" s="37">
        <v>8679</v>
      </c>
      <c r="O52" s="37">
        <v>9642</v>
      </c>
      <c r="P52" s="37">
        <v>8845</v>
      </c>
      <c r="Q52" s="37">
        <v>7763</v>
      </c>
      <c r="R52" s="29">
        <f t="shared" si="0"/>
        <v>0</v>
      </c>
      <c r="S52">
        <v>38</v>
      </c>
      <c r="T52">
        <v>36</v>
      </c>
      <c r="U52">
        <v>8</v>
      </c>
      <c r="V52" s="27" t="s">
        <v>89</v>
      </c>
      <c r="W52" s="27" t="s">
        <v>94</v>
      </c>
    </row>
    <row r="53" spans="1:23" x14ac:dyDescent="0.25">
      <c r="A53" s="36">
        <v>11090</v>
      </c>
      <c r="B53" s="36" t="s">
        <v>398</v>
      </c>
      <c r="C53" s="37">
        <v>17436</v>
      </c>
      <c r="D53" s="37">
        <v>71958</v>
      </c>
      <c r="E53" s="36">
        <v>4.13</v>
      </c>
      <c r="F53" s="37">
        <v>7148</v>
      </c>
      <c r="G53" s="37">
        <v>5947</v>
      </c>
      <c r="H53" s="37">
        <v>5962</v>
      </c>
      <c r="I53" s="37">
        <v>7054</v>
      </c>
      <c r="J53" s="37">
        <v>7094</v>
      </c>
      <c r="K53" s="37">
        <v>6872</v>
      </c>
      <c r="L53" s="37">
        <v>4596</v>
      </c>
      <c r="M53" s="37">
        <v>4031</v>
      </c>
      <c r="N53" s="37">
        <v>6045</v>
      </c>
      <c r="O53" s="37">
        <v>4497</v>
      </c>
      <c r="P53" s="37">
        <v>6653</v>
      </c>
      <c r="Q53" s="37">
        <v>6069</v>
      </c>
      <c r="R53" s="29">
        <f t="shared" si="0"/>
        <v>0</v>
      </c>
      <c r="S53">
        <v>21</v>
      </c>
      <c r="T53">
        <v>37</v>
      </c>
      <c r="U53">
        <v>8</v>
      </c>
      <c r="V53" s="27" t="s">
        <v>89</v>
      </c>
      <c r="W53" s="27" t="s">
        <v>96</v>
      </c>
    </row>
    <row r="54" spans="1:23" x14ac:dyDescent="0.25">
      <c r="A54" s="36">
        <v>11091</v>
      </c>
      <c r="B54" s="36" t="s">
        <v>399</v>
      </c>
      <c r="C54" s="37">
        <v>25310</v>
      </c>
      <c r="D54" s="37">
        <v>114704</v>
      </c>
      <c r="E54" s="36">
        <v>4.53</v>
      </c>
      <c r="F54" s="37">
        <v>9519</v>
      </c>
      <c r="G54" s="37">
        <v>9202</v>
      </c>
      <c r="H54" s="37">
        <v>9000</v>
      </c>
      <c r="I54" s="37">
        <v>10628</v>
      </c>
      <c r="J54" s="37">
        <v>9430</v>
      </c>
      <c r="K54" s="37">
        <v>10250</v>
      </c>
      <c r="L54" s="37">
        <v>7438</v>
      </c>
      <c r="M54" s="37">
        <v>8540</v>
      </c>
      <c r="N54" s="37">
        <v>9964</v>
      </c>
      <c r="O54" s="37">
        <v>10445</v>
      </c>
      <c r="P54" s="37">
        <v>10546</v>
      </c>
      <c r="Q54" s="37">
        <v>9742</v>
      </c>
      <c r="R54" s="29">
        <f t="shared" si="0"/>
        <v>0</v>
      </c>
      <c r="S54">
        <v>64</v>
      </c>
      <c r="T54">
        <v>38</v>
      </c>
      <c r="U54">
        <v>8</v>
      </c>
      <c r="V54" s="27" t="s">
        <v>89</v>
      </c>
      <c r="W54" s="27" t="s">
        <v>98</v>
      </c>
    </row>
    <row r="55" spans="1:23" x14ac:dyDescent="0.25">
      <c r="A55" s="36">
        <v>11092</v>
      </c>
      <c r="B55" s="36" t="s">
        <v>400</v>
      </c>
      <c r="C55" s="37">
        <v>32893</v>
      </c>
      <c r="D55" s="37">
        <v>127364</v>
      </c>
      <c r="E55" s="36">
        <v>3.87</v>
      </c>
      <c r="F55" s="37">
        <v>10882</v>
      </c>
      <c r="G55" s="37">
        <v>10220</v>
      </c>
      <c r="H55" s="37">
        <v>13975</v>
      </c>
      <c r="I55" s="37">
        <v>13769</v>
      </c>
      <c r="J55" s="37">
        <v>10531</v>
      </c>
      <c r="K55" s="37">
        <v>12683</v>
      </c>
      <c r="L55" s="37">
        <v>6651</v>
      </c>
      <c r="M55" s="37">
        <v>6986</v>
      </c>
      <c r="N55" s="37">
        <v>8687</v>
      </c>
      <c r="O55" s="37">
        <v>10881</v>
      </c>
      <c r="P55" s="37">
        <v>11521</v>
      </c>
      <c r="Q55" s="37">
        <v>10812</v>
      </c>
      <c r="R55" s="29">
        <f t="shared" si="0"/>
        <v>0</v>
      </c>
      <c r="S55">
        <v>65</v>
      </c>
      <c r="T55">
        <v>39</v>
      </c>
      <c r="U55">
        <v>8</v>
      </c>
      <c r="V55" s="27" t="s">
        <v>89</v>
      </c>
      <c r="W55" s="27" t="s">
        <v>100</v>
      </c>
    </row>
    <row r="56" spans="1:23" x14ac:dyDescent="0.25">
      <c r="A56" s="36">
        <v>11093</v>
      </c>
      <c r="B56" s="36" t="s">
        <v>401</v>
      </c>
      <c r="C56" s="37">
        <v>23096</v>
      </c>
      <c r="D56" s="37">
        <v>91504</v>
      </c>
      <c r="E56" s="36">
        <v>3.96</v>
      </c>
      <c r="F56" s="37">
        <v>9101</v>
      </c>
      <c r="G56" s="37">
        <v>8331</v>
      </c>
      <c r="H56" s="37">
        <v>8846</v>
      </c>
      <c r="I56" s="37">
        <v>9075</v>
      </c>
      <c r="J56" s="37">
        <v>8159</v>
      </c>
      <c r="K56" s="37">
        <v>9329</v>
      </c>
      <c r="L56" s="37">
        <v>5720</v>
      </c>
      <c r="M56" s="37">
        <v>4307</v>
      </c>
      <c r="N56" s="37">
        <v>7071</v>
      </c>
      <c r="O56" s="37">
        <v>7046</v>
      </c>
      <c r="P56" s="37">
        <v>7808</v>
      </c>
      <c r="Q56" s="37">
        <v>6712</v>
      </c>
      <c r="R56" s="29">
        <f t="shared" si="0"/>
        <v>0</v>
      </c>
      <c r="S56">
        <v>39</v>
      </c>
      <c r="T56">
        <v>40</v>
      </c>
      <c r="U56">
        <v>8</v>
      </c>
      <c r="V56" s="27" t="s">
        <v>89</v>
      </c>
      <c r="W56" s="27" t="s">
        <v>102</v>
      </c>
    </row>
    <row r="57" spans="1:23" x14ac:dyDescent="0.25">
      <c r="A57" s="36">
        <v>11094</v>
      </c>
      <c r="B57" s="36" t="s">
        <v>402</v>
      </c>
      <c r="C57" s="37">
        <v>7687</v>
      </c>
      <c r="D57" s="37">
        <v>32960</v>
      </c>
      <c r="E57" s="36">
        <v>4.29</v>
      </c>
      <c r="F57" s="37">
        <v>3228</v>
      </c>
      <c r="G57" s="37">
        <v>3063</v>
      </c>
      <c r="H57" s="37">
        <v>2409</v>
      </c>
      <c r="I57" s="37">
        <v>3106</v>
      </c>
      <c r="J57" s="37">
        <v>2635</v>
      </c>
      <c r="K57" s="37">
        <v>3395</v>
      </c>
      <c r="L57" s="37">
        <v>2075</v>
      </c>
      <c r="M57" s="37">
        <v>2256</v>
      </c>
      <c r="N57" s="37">
        <v>2432</v>
      </c>
      <c r="O57" s="37">
        <v>2783</v>
      </c>
      <c r="P57" s="37">
        <v>2735</v>
      </c>
      <c r="Q57" s="37">
        <v>2843</v>
      </c>
      <c r="R57" s="29">
        <f t="shared" si="0"/>
        <v>0</v>
      </c>
      <c r="S57">
        <v>2</v>
      </c>
      <c r="T57">
        <v>41</v>
      </c>
      <c r="U57">
        <v>8</v>
      </c>
      <c r="V57" s="27" t="s">
        <v>89</v>
      </c>
      <c r="W57" s="27" t="s">
        <v>104</v>
      </c>
    </row>
    <row r="58" spans="1:23" x14ac:dyDescent="0.25">
      <c r="A58" s="36">
        <v>11095</v>
      </c>
      <c r="B58" s="36" t="s">
        <v>403</v>
      </c>
      <c r="C58" s="37">
        <v>55468</v>
      </c>
      <c r="D58" s="37">
        <v>223287</v>
      </c>
      <c r="E58" s="36">
        <v>4.03</v>
      </c>
      <c r="F58" s="37">
        <v>24246</v>
      </c>
      <c r="G58" s="37">
        <v>20847</v>
      </c>
      <c r="H58" s="37">
        <v>22603</v>
      </c>
      <c r="I58" s="37">
        <v>23937</v>
      </c>
      <c r="J58" s="37">
        <v>21015</v>
      </c>
      <c r="K58" s="37">
        <v>23839</v>
      </c>
      <c r="L58" s="37">
        <v>14529</v>
      </c>
      <c r="M58" s="37">
        <v>16321</v>
      </c>
      <c r="N58" s="37">
        <v>17001</v>
      </c>
      <c r="O58" s="37">
        <v>20094</v>
      </c>
      <c r="P58" s="37">
        <v>18855</v>
      </c>
      <c r="Q58" s="36">
        <v>0</v>
      </c>
      <c r="R58" s="29">
        <f t="shared" si="0"/>
        <v>0</v>
      </c>
      <c r="S58">
        <v>80</v>
      </c>
      <c r="T58">
        <v>42</v>
      </c>
      <c r="U58">
        <v>8</v>
      </c>
      <c r="V58" s="27" t="s">
        <v>89</v>
      </c>
      <c r="W58" s="27" t="s">
        <v>106</v>
      </c>
    </row>
    <row r="59" spans="1:23" x14ac:dyDescent="0.25">
      <c r="A59" s="36">
        <v>11096</v>
      </c>
      <c r="B59" s="36" t="s">
        <v>404</v>
      </c>
      <c r="C59" s="37">
        <v>24584</v>
      </c>
      <c r="D59" s="37">
        <v>102978</v>
      </c>
      <c r="E59" s="36">
        <v>4.1900000000000004</v>
      </c>
      <c r="F59" s="37">
        <v>7380</v>
      </c>
      <c r="G59" s="37">
        <v>8526</v>
      </c>
      <c r="H59" s="37">
        <v>18601</v>
      </c>
      <c r="I59" s="37">
        <v>9740</v>
      </c>
      <c r="J59" s="37">
        <v>9113</v>
      </c>
      <c r="K59" s="37">
        <v>7580</v>
      </c>
      <c r="L59" s="37">
        <v>5037</v>
      </c>
      <c r="M59" s="37">
        <v>5450</v>
      </c>
      <c r="N59" s="37">
        <v>10071</v>
      </c>
      <c r="O59" s="37">
        <v>8785</v>
      </c>
      <c r="P59" s="37">
        <v>6716</v>
      </c>
      <c r="Q59" s="37">
        <v>5979</v>
      </c>
      <c r="R59" s="29">
        <f t="shared" si="0"/>
        <v>0</v>
      </c>
      <c r="S59">
        <v>53</v>
      </c>
      <c r="T59">
        <v>43</v>
      </c>
      <c r="U59">
        <v>8</v>
      </c>
      <c r="V59" s="27" t="s">
        <v>89</v>
      </c>
      <c r="W59" s="27" t="s">
        <v>109</v>
      </c>
    </row>
    <row r="60" spans="1:23" x14ac:dyDescent="0.25">
      <c r="A60" s="36">
        <v>11097</v>
      </c>
      <c r="B60" s="36" t="s">
        <v>405</v>
      </c>
      <c r="C60" s="37">
        <v>34701</v>
      </c>
      <c r="D60" s="37">
        <v>133880</v>
      </c>
      <c r="E60" s="36">
        <v>3.86</v>
      </c>
      <c r="F60" s="37">
        <v>11427</v>
      </c>
      <c r="G60" s="37">
        <v>11232</v>
      </c>
      <c r="H60" s="37">
        <v>12021</v>
      </c>
      <c r="I60" s="37">
        <v>12883</v>
      </c>
      <c r="J60" s="37">
        <v>11650</v>
      </c>
      <c r="K60" s="37">
        <v>10837</v>
      </c>
      <c r="L60" s="37">
        <v>9087</v>
      </c>
      <c r="M60" s="37">
        <v>9051</v>
      </c>
      <c r="N60" s="37">
        <v>10459</v>
      </c>
      <c r="O60" s="37">
        <v>11151</v>
      </c>
      <c r="P60" s="37">
        <v>12795</v>
      </c>
      <c r="Q60" s="37">
        <v>11287</v>
      </c>
      <c r="R60" s="29">
        <f t="shared" si="0"/>
        <v>0</v>
      </c>
      <c r="S60">
        <v>66</v>
      </c>
      <c r="T60">
        <v>44</v>
      </c>
      <c r="U60">
        <v>8</v>
      </c>
      <c r="V60" s="27" t="s">
        <v>89</v>
      </c>
      <c r="W60" s="27" t="s">
        <v>111</v>
      </c>
    </row>
    <row r="61" spans="1:23" x14ac:dyDescent="0.25">
      <c r="A61" s="36">
        <v>11098</v>
      </c>
      <c r="B61" s="36" t="s">
        <v>406</v>
      </c>
      <c r="C61" s="37">
        <v>37287</v>
      </c>
      <c r="D61" s="37">
        <v>156988</v>
      </c>
      <c r="E61" s="36">
        <v>4.21</v>
      </c>
      <c r="F61" s="37">
        <v>12590</v>
      </c>
      <c r="G61" s="37">
        <v>11738</v>
      </c>
      <c r="H61" s="37">
        <v>13210</v>
      </c>
      <c r="I61" s="37">
        <v>18095</v>
      </c>
      <c r="J61" s="37">
        <v>13940</v>
      </c>
      <c r="K61" s="37">
        <v>15226</v>
      </c>
      <c r="L61" s="37">
        <v>11956</v>
      </c>
      <c r="M61" s="37">
        <v>10620</v>
      </c>
      <c r="N61" s="37">
        <v>12012</v>
      </c>
      <c r="O61" s="37">
        <v>12204</v>
      </c>
      <c r="P61" s="37">
        <v>12241</v>
      </c>
      <c r="Q61" s="37">
        <v>13166</v>
      </c>
      <c r="R61" s="29">
        <f t="shared" si="0"/>
        <v>0</v>
      </c>
      <c r="S61">
        <v>67</v>
      </c>
      <c r="T61">
        <v>45</v>
      </c>
      <c r="U61">
        <v>8</v>
      </c>
      <c r="V61" s="27" t="s">
        <v>89</v>
      </c>
      <c r="W61" s="27" t="s">
        <v>113</v>
      </c>
    </row>
    <row r="62" spans="1:23" x14ac:dyDescent="0.25">
      <c r="A62" s="36">
        <v>11099</v>
      </c>
      <c r="B62" s="36" t="s">
        <v>407</v>
      </c>
      <c r="C62" s="37">
        <v>15758</v>
      </c>
      <c r="D62" s="37">
        <v>65365</v>
      </c>
      <c r="E62" s="36">
        <v>4.1500000000000004</v>
      </c>
      <c r="F62" s="37">
        <v>5667</v>
      </c>
      <c r="G62" s="37">
        <v>6560</v>
      </c>
      <c r="H62" s="37">
        <v>5475</v>
      </c>
      <c r="I62" s="37">
        <v>7921</v>
      </c>
      <c r="J62" s="37">
        <v>6209</v>
      </c>
      <c r="K62" s="37">
        <v>5317</v>
      </c>
      <c r="L62" s="37">
        <v>3221</v>
      </c>
      <c r="M62" s="37">
        <v>3786</v>
      </c>
      <c r="N62" s="37">
        <v>4807</v>
      </c>
      <c r="O62" s="37">
        <v>5487</v>
      </c>
      <c r="P62" s="37">
        <v>5885</v>
      </c>
      <c r="Q62" s="37">
        <v>5030</v>
      </c>
      <c r="R62" s="29">
        <f t="shared" si="0"/>
        <v>0</v>
      </c>
      <c r="S62">
        <v>40</v>
      </c>
      <c r="T62">
        <v>46</v>
      </c>
      <c r="U62">
        <v>8</v>
      </c>
      <c r="V62" s="27" t="s">
        <v>89</v>
      </c>
      <c r="W62" s="27" t="s">
        <v>115</v>
      </c>
    </row>
    <row r="63" spans="1:23" x14ac:dyDescent="0.25">
      <c r="A63" s="36">
        <v>11100</v>
      </c>
      <c r="B63" s="36" t="s">
        <v>408</v>
      </c>
      <c r="C63" s="37">
        <v>15905</v>
      </c>
      <c r="D63" s="37">
        <v>54361</v>
      </c>
      <c r="E63" s="36">
        <v>3.42</v>
      </c>
      <c r="F63" s="37">
        <v>4351</v>
      </c>
      <c r="G63" s="37">
        <v>5711</v>
      </c>
      <c r="H63" s="37">
        <v>6650</v>
      </c>
      <c r="I63" s="37">
        <v>5421</v>
      </c>
      <c r="J63" s="37">
        <v>4418</v>
      </c>
      <c r="K63" s="37">
        <v>4738</v>
      </c>
      <c r="L63" s="37">
        <v>3392</v>
      </c>
      <c r="M63" s="37">
        <v>2965</v>
      </c>
      <c r="N63" s="37">
        <v>4380</v>
      </c>
      <c r="O63" s="37">
        <v>4484</v>
      </c>
      <c r="P63" s="37">
        <v>3954</v>
      </c>
      <c r="Q63" s="37">
        <v>3897</v>
      </c>
      <c r="R63" s="29">
        <f t="shared" si="0"/>
        <v>0</v>
      </c>
      <c r="S63">
        <v>22</v>
      </c>
      <c r="T63">
        <v>47</v>
      </c>
      <c r="U63">
        <v>8</v>
      </c>
      <c r="V63" s="27" t="s">
        <v>89</v>
      </c>
      <c r="W63" s="27" t="s">
        <v>117</v>
      </c>
    </row>
    <row r="64" spans="1:23" x14ac:dyDescent="0.25">
      <c r="A64" s="36">
        <v>11101</v>
      </c>
      <c r="B64" s="36" t="s">
        <v>409</v>
      </c>
      <c r="C64" s="37">
        <v>22396</v>
      </c>
      <c r="D64" s="37">
        <v>90289</v>
      </c>
      <c r="E64" s="36">
        <v>4.03</v>
      </c>
      <c r="F64" s="37">
        <v>8174</v>
      </c>
      <c r="G64" s="37">
        <v>8425</v>
      </c>
      <c r="H64" s="37">
        <v>9031</v>
      </c>
      <c r="I64" s="37">
        <v>8166</v>
      </c>
      <c r="J64" s="37">
        <v>7794</v>
      </c>
      <c r="K64" s="37">
        <v>7876</v>
      </c>
      <c r="L64" s="37">
        <v>4809</v>
      </c>
      <c r="M64" s="37">
        <v>5205</v>
      </c>
      <c r="N64" s="37">
        <v>5829</v>
      </c>
      <c r="O64" s="37">
        <v>8640</v>
      </c>
      <c r="P64" s="37">
        <v>8032</v>
      </c>
      <c r="Q64" s="37">
        <v>8310</v>
      </c>
      <c r="R64" s="29">
        <f t="shared" si="0"/>
        <v>0</v>
      </c>
      <c r="S64">
        <v>41</v>
      </c>
      <c r="T64">
        <v>48</v>
      </c>
      <c r="U64">
        <v>8</v>
      </c>
      <c r="V64" s="27" t="s">
        <v>89</v>
      </c>
      <c r="W64" s="27" t="s">
        <v>119</v>
      </c>
    </row>
    <row r="65" spans="1:23" x14ac:dyDescent="0.25">
      <c r="A65" s="36">
        <v>11102</v>
      </c>
      <c r="B65" s="36" t="s">
        <v>410</v>
      </c>
      <c r="C65" s="37">
        <v>19524</v>
      </c>
      <c r="D65" s="37">
        <v>81476</v>
      </c>
      <c r="E65" s="36">
        <v>4.17</v>
      </c>
      <c r="F65" s="37">
        <v>8092</v>
      </c>
      <c r="G65" s="37">
        <v>7481</v>
      </c>
      <c r="H65" s="37">
        <v>6455</v>
      </c>
      <c r="I65" s="37">
        <v>7853</v>
      </c>
      <c r="J65" s="37">
        <v>6922</v>
      </c>
      <c r="K65" s="37">
        <v>7140</v>
      </c>
      <c r="L65" s="37">
        <v>4776</v>
      </c>
      <c r="M65" s="37">
        <v>4619</v>
      </c>
      <c r="N65" s="37">
        <v>6381</v>
      </c>
      <c r="O65" s="37">
        <v>8444</v>
      </c>
      <c r="P65" s="37">
        <v>7004</v>
      </c>
      <c r="Q65" s="37">
        <v>6310</v>
      </c>
      <c r="R65" s="29">
        <f t="shared" si="0"/>
        <v>0</v>
      </c>
      <c r="S65">
        <v>28</v>
      </c>
      <c r="T65">
        <v>49</v>
      </c>
      <c r="U65">
        <v>8</v>
      </c>
      <c r="V65" s="27" t="s">
        <v>89</v>
      </c>
      <c r="W65" s="27" t="s">
        <v>121</v>
      </c>
    </row>
    <row r="66" spans="1:23" x14ac:dyDescent="0.25">
      <c r="A66" s="36">
        <v>11103</v>
      </c>
      <c r="B66" s="36" t="s">
        <v>411</v>
      </c>
      <c r="C66" s="37">
        <v>17076</v>
      </c>
      <c r="D66" s="37">
        <v>71582</v>
      </c>
      <c r="E66" s="36">
        <v>4.1900000000000004</v>
      </c>
      <c r="F66" s="37">
        <v>7109</v>
      </c>
      <c r="G66" s="37">
        <v>6013</v>
      </c>
      <c r="H66" s="37">
        <v>7119</v>
      </c>
      <c r="I66" s="37">
        <v>7342</v>
      </c>
      <c r="J66" s="37">
        <v>7867</v>
      </c>
      <c r="K66" s="37">
        <v>6608</v>
      </c>
      <c r="L66" s="37">
        <v>4772</v>
      </c>
      <c r="M66" s="37">
        <v>3987</v>
      </c>
      <c r="N66" s="37">
        <v>5004</v>
      </c>
      <c r="O66" s="37">
        <v>5125</v>
      </c>
      <c r="P66" s="37">
        <v>4072</v>
      </c>
      <c r="Q66" s="37">
        <v>6566</v>
      </c>
      <c r="R66" s="29">
        <f t="shared" si="0"/>
        <v>0</v>
      </c>
      <c r="S66">
        <v>29</v>
      </c>
      <c r="T66">
        <v>50</v>
      </c>
      <c r="U66">
        <v>8</v>
      </c>
      <c r="V66" s="27" t="s">
        <v>89</v>
      </c>
      <c r="W66" s="27" t="s">
        <v>123</v>
      </c>
    </row>
    <row r="67" spans="1:23" x14ac:dyDescent="0.25">
      <c r="A67" s="36">
        <v>11104</v>
      </c>
      <c r="B67" s="36" t="s">
        <v>412</v>
      </c>
      <c r="C67" s="37">
        <v>23301</v>
      </c>
      <c r="D67" s="37">
        <v>94231</v>
      </c>
      <c r="E67" s="36">
        <v>4.04</v>
      </c>
      <c r="F67" s="37">
        <v>7325</v>
      </c>
      <c r="G67" s="37">
        <v>6744</v>
      </c>
      <c r="H67" s="37">
        <v>6944</v>
      </c>
      <c r="I67" s="37">
        <v>9903</v>
      </c>
      <c r="J67" s="37">
        <v>10445</v>
      </c>
      <c r="K67" s="37">
        <v>9587</v>
      </c>
      <c r="L67" s="37">
        <v>6259</v>
      </c>
      <c r="M67" s="37">
        <v>6201</v>
      </c>
      <c r="N67" s="37">
        <v>6597</v>
      </c>
      <c r="O67" s="37">
        <v>7804</v>
      </c>
      <c r="P67" s="37">
        <v>8562</v>
      </c>
      <c r="Q67" s="37">
        <v>7860</v>
      </c>
      <c r="R67" s="29">
        <f t="shared" si="0"/>
        <v>0</v>
      </c>
      <c r="S67">
        <v>23</v>
      </c>
      <c r="T67">
        <v>2</v>
      </c>
      <c r="U67">
        <v>8</v>
      </c>
      <c r="V67" s="27" t="s">
        <v>8</v>
      </c>
      <c r="W67" s="27" t="s">
        <v>13</v>
      </c>
    </row>
    <row r="68" spans="1:23" x14ac:dyDescent="0.25">
      <c r="A68" s="36">
        <v>11105</v>
      </c>
      <c r="B68" s="36" t="s">
        <v>413</v>
      </c>
      <c r="C68" s="37">
        <v>23604</v>
      </c>
      <c r="D68" s="37">
        <v>85598</v>
      </c>
      <c r="E68" s="36">
        <v>3.63</v>
      </c>
      <c r="F68" s="37">
        <v>6919</v>
      </c>
      <c r="G68" s="37">
        <v>6437</v>
      </c>
      <c r="H68" s="37">
        <v>8213</v>
      </c>
      <c r="I68" s="37">
        <v>10746</v>
      </c>
      <c r="J68" s="37">
        <v>7387</v>
      </c>
      <c r="K68" s="37">
        <v>7224</v>
      </c>
      <c r="L68" s="37">
        <v>6431</v>
      </c>
      <c r="M68" s="37">
        <v>5103</v>
      </c>
      <c r="N68" s="37">
        <v>6829</v>
      </c>
      <c r="O68" s="37">
        <v>7381</v>
      </c>
      <c r="P68" s="37">
        <v>6910</v>
      </c>
      <c r="Q68" s="37">
        <v>6018</v>
      </c>
      <c r="R68" s="29">
        <f t="shared" si="0"/>
        <v>0</v>
      </c>
      <c r="S68">
        <v>42</v>
      </c>
      <c r="T68">
        <v>3</v>
      </c>
      <c r="U68">
        <v>8</v>
      </c>
      <c r="V68" s="27" t="s">
        <v>8</v>
      </c>
      <c r="W68" s="27" t="s">
        <v>17</v>
      </c>
    </row>
    <row r="69" spans="1:23" x14ac:dyDescent="0.25">
      <c r="A69" s="36">
        <v>11106</v>
      </c>
      <c r="B69" s="36" t="s">
        <v>414</v>
      </c>
      <c r="C69" s="37">
        <v>17368</v>
      </c>
      <c r="D69" s="37">
        <v>72795</v>
      </c>
      <c r="E69" s="36">
        <v>4.1900000000000004</v>
      </c>
      <c r="F69" s="37">
        <v>7612</v>
      </c>
      <c r="G69" s="37">
        <v>7212</v>
      </c>
      <c r="H69" s="37">
        <v>6712</v>
      </c>
      <c r="I69" s="37">
        <v>7054</v>
      </c>
      <c r="J69" s="37">
        <v>5943</v>
      </c>
      <c r="K69" s="37">
        <v>6157</v>
      </c>
      <c r="L69" s="37">
        <v>3788</v>
      </c>
      <c r="M69" s="37">
        <v>4741</v>
      </c>
      <c r="N69" s="37">
        <v>6502</v>
      </c>
      <c r="O69" s="37">
        <v>6032</v>
      </c>
      <c r="P69" s="37">
        <v>5636</v>
      </c>
      <c r="Q69" s="37">
        <v>5409</v>
      </c>
      <c r="R69" s="29">
        <f t="shared" ref="R69:R91" si="1">+A69-W69</f>
        <v>0</v>
      </c>
      <c r="S69">
        <v>30</v>
      </c>
      <c r="T69">
        <v>4</v>
      </c>
      <c r="U69">
        <v>8</v>
      </c>
      <c r="V69" s="27" t="s">
        <v>8</v>
      </c>
      <c r="W69" s="27" t="s">
        <v>19</v>
      </c>
    </row>
    <row r="70" spans="1:23" x14ac:dyDescent="0.25">
      <c r="A70" s="36">
        <v>11107</v>
      </c>
      <c r="B70" s="36" t="s">
        <v>415</v>
      </c>
      <c r="C70" s="37">
        <v>12761</v>
      </c>
      <c r="D70" s="37">
        <v>53096</v>
      </c>
      <c r="E70" s="36">
        <v>4.16</v>
      </c>
      <c r="F70" s="37">
        <v>4713</v>
      </c>
      <c r="G70" s="37">
        <v>4634</v>
      </c>
      <c r="H70" s="37">
        <v>4567</v>
      </c>
      <c r="I70" s="37">
        <v>5377</v>
      </c>
      <c r="J70" s="37">
        <v>6211</v>
      </c>
      <c r="K70" s="37">
        <v>4539</v>
      </c>
      <c r="L70" s="37">
        <v>3171</v>
      </c>
      <c r="M70" s="37">
        <v>3454</v>
      </c>
      <c r="N70" s="37">
        <v>4057</v>
      </c>
      <c r="O70" s="37">
        <v>4209</v>
      </c>
      <c r="P70" s="37">
        <v>4001</v>
      </c>
      <c r="Q70" s="37">
        <v>4167</v>
      </c>
      <c r="R70" s="29">
        <f t="shared" si="1"/>
        <v>0</v>
      </c>
      <c r="S70">
        <v>7</v>
      </c>
      <c r="T70">
        <v>5</v>
      </c>
      <c r="U70">
        <v>8</v>
      </c>
      <c r="V70" s="27" t="s">
        <v>8</v>
      </c>
      <c r="W70" s="27" t="s">
        <v>22</v>
      </c>
    </row>
    <row r="71" spans="1:23" x14ac:dyDescent="0.25">
      <c r="A71" s="36">
        <v>11108</v>
      </c>
      <c r="B71" s="36" t="s">
        <v>416</v>
      </c>
      <c r="C71" s="37">
        <v>24681</v>
      </c>
      <c r="D71" s="37">
        <v>116619</v>
      </c>
      <c r="E71" s="36">
        <v>4.7300000000000004</v>
      </c>
      <c r="F71" s="37">
        <v>10337</v>
      </c>
      <c r="G71" s="37">
        <v>10291</v>
      </c>
      <c r="H71" s="37">
        <v>11319</v>
      </c>
      <c r="I71" s="37">
        <v>10384</v>
      </c>
      <c r="J71" s="37">
        <v>8824</v>
      </c>
      <c r="K71" s="37">
        <v>11320</v>
      </c>
      <c r="L71" s="37">
        <v>7360</v>
      </c>
      <c r="M71" s="37">
        <v>6505</v>
      </c>
      <c r="N71" s="37">
        <v>9365</v>
      </c>
      <c r="O71" s="37">
        <v>10846</v>
      </c>
      <c r="P71" s="37">
        <v>10398</v>
      </c>
      <c r="Q71" s="37">
        <v>9670</v>
      </c>
      <c r="R71" s="29">
        <f t="shared" si="1"/>
        <v>0</v>
      </c>
      <c r="S71">
        <v>31</v>
      </c>
      <c r="T71">
        <v>6</v>
      </c>
      <c r="U71">
        <v>8</v>
      </c>
      <c r="V71" s="27" t="s">
        <v>8</v>
      </c>
      <c r="W71" s="27" t="s">
        <v>24</v>
      </c>
    </row>
    <row r="72" spans="1:23" x14ac:dyDescent="0.25">
      <c r="A72" s="36">
        <v>11109</v>
      </c>
      <c r="B72" s="36" t="s">
        <v>417</v>
      </c>
      <c r="C72" s="37">
        <v>32785</v>
      </c>
      <c r="D72" s="37">
        <v>108349</v>
      </c>
      <c r="E72" s="36">
        <v>3.3</v>
      </c>
      <c r="F72" s="37">
        <v>9165</v>
      </c>
      <c r="G72" s="37">
        <v>8316</v>
      </c>
      <c r="H72" s="37">
        <v>8783</v>
      </c>
      <c r="I72" s="37">
        <v>11670</v>
      </c>
      <c r="J72" s="37">
        <v>9802</v>
      </c>
      <c r="K72" s="37">
        <v>9696</v>
      </c>
      <c r="L72" s="37">
        <v>6722</v>
      </c>
      <c r="M72" s="37">
        <v>9889</v>
      </c>
      <c r="N72" s="37">
        <v>6673</v>
      </c>
      <c r="O72" s="37">
        <v>9878</v>
      </c>
      <c r="P72" s="37">
        <v>9354</v>
      </c>
      <c r="Q72" s="37">
        <v>8406</v>
      </c>
      <c r="R72" s="29">
        <f t="shared" si="1"/>
        <v>0</v>
      </c>
      <c r="S72">
        <v>60</v>
      </c>
      <c r="T72">
        <v>7</v>
      </c>
      <c r="U72">
        <v>8</v>
      </c>
      <c r="V72" s="27" t="s">
        <v>8</v>
      </c>
      <c r="W72" s="27" t="s">
        <v>26</v>
      </c>
    </row>
    <row r="73" spans="1:23" x14ac:dyDescent="0.25">
      <c r="A73" s="36">
        <v>11110</v>
      </c>
      <c r="B73" s="36" t="s">
        <v>418</v>
      </c>
      <c r="C73" s="37">
        <v>34504</v>
      </c>
      <c r="D73" s="37">
        <v>133971</v>
      </c>
      <c r="E73" s="36">
        <v>3.88</v>
      </c>
      <c r="F73" s="37">
        <v>12061</v>
      </c>
      <c r="G73" s="37">
        <v>12067</v>
      </c>
      <c r="H73" s="37">
        <v>11143</v>
      </c>
      <c r="I73" s="37">
        <v>14465</v>
      </c>
      <c r="J73" s="37">
        <v>13221</v>
      </c>
      <c r="K73" s="37">
        <v>12371</v>
      </c>
      <c r="L73" s="37">
        <v>7574</v>
      </c>
      <c r="M73" s="37">
        <v>8076</v>
      </c>
      <c r="N73" s="37">
        <v>9568</v>
      </c>
      <c r="O73" s="37">
        <v>11936</v>
      </c>
      <c r="P73" s="37">
        <v>10564</v>
      </c>
      <c r="Q73" s="37">
        <v>10926</v>
      </c>
      <c r="R73" s="29">
        <f t="shared" si="1"/>
        <v>0</v>
      </c>
      <c r="S73">
        <v>68</v>
      </c>
      <c r="T73">
        <v>8</v>
      </c>
      <c r="U73">
        <v>8</v>
      </c>
      <c r="V73" s="27" t="s">
        <v>8</v>
      </c>
      <c r="W73" s="27" t="s">
        <v>28</v>
      </c>
    </row>
    <row r="74" spans="1:23" x14ac:dyDescent="0.25">
      <c r="A74" s="36">
        <v>11111</v>
      </c>
      <c r="B74" s="36" t="s">
        <v>419</v>
      </c>
      <c r="C74" s="37">
        <v>24167</v>
      </c>
      <c r="D74" s="37">
        <v>107220</v>
      </c>
      <c r="E74" s="36">
        <v>4.4400000000000004</v>
      </c>
      <c r="F74" s="37">
        <v>11281</v>
      </c>
      <c r="G74" s="37">
        <v>10481</v>
      </c>
      <c r="H74" s="37">
        <v>8747</v>
      </c>
      <c r="I74" s="37">
        <v>11742</v>
      </c>
      <c r="J74" s="37">
        <v>11810</v>
      </c>
      <c r="K74" s="37">
        <v>10608</v>
      </c>
      <c r="L74" s="37">
        <v>6146</v>
      </c>
      <c r="M74" s="37">
        <v>6396</v>
      </c>
      <c r="N74" s="37">
        <v>7361</v>
      </c>
      <c r="O74" s="37">
        <v>7596</v>
      </c>
      <c r="P74" s="37">
        <v>7902</v>
      </c>
      <c r="Q74" s="37">
        <v>7155</v>
      </c>
      <c r="R74" s="29">
        <f t="shared" si="1"/>
        <v>0</v>
      </c>
      <c r="S74">
        <v>43</v>
      </c>
      <c r="T74">
        <v>9</v>
      </c>
      <c r="U74">
        <v>8</v>
      </c>
      <c r="V74" s="27" t="s">
        <v>8</v>
      </c>
      <c r="W74" s="27" t="s">
        <v>31</v>
      </c>
    </row>
    <row r="75" spans="1:23" x14ac:dyDescent="0.25">
      <c r="A75" s="36">
        <v>11112</v>
      </c>
      <c r="B75" s="36" t="s">
        <v>420</v>
      </c>
      <c r="C75" s="37">
        <v>26592</v>
      </c>
      <c r="D75" s="37">
        <v>103562</v>
      </c>
      <c r="E75" s="36">
        <v>3.89</v>
      </c>
      <c r="F75" s="37">
        <v>7987</v>
      </c>
      <c r="G75" s="37">
        <v>10305</v>
      </c>
      <c r="H75" s="37">
        <v>12530</v>
      </c>
      <c r="I75" s="37">
        <v>10212</v>
      </c>
      <c r="J75" s="37">
        <v>9528</v>
      </c>
      <c r="K75" s="37">
        <v>8468</v>
      </c>
      <c r="L75" s="37">
        <v>6179</v>
      </c>
      <c r="M75" s="37">
        <v>6225</v>
      </c>
      <c r="N75" s="37">
        <v>7883</v>
      </c>
      <c r="O75" s="37">
        <v>8924</v>
      </c>
      <c r="P75" s="37">
        <v>7782</v>
      </c>
      <c r="Q75" s="37">
        <v>7548</v>
      </c>
      <c r="R75" s="29">
        <f t="shared" si="1"/>
        <v>0</v>
      </c>
      <c r="S75">
        <v>54</v>
      </c>
      <c r="T75">
        <v>10</v>
      </c>
      <c r="U75">
        <v>8</v>
      </c>
      <c r="V75" s="27" t="s">
        <v>8</v>
      </c>
      <c r="W75" s="27" t="s">
        <v>33</v>
      </c>
    </row>
    <row r="76" spans="1:23" x14ac:dyDescent="0.25">
      <c r="A76" s="36">
        <v>11446</v>
      </c>
      <c r="B76" s="36" t="s">
        <v>421</v>
      </c>
      <c r="C76" s="37">
        <v>57611</v>
      </c>
      <c r="D76" s="37">
        <v>245633</v>
      </c>
      <c r="E76" s="36">
        <v>4.26</v>
      </c>
      <c r="F76" s="37">
        <v>24268</v>
      </c>
      <c r="G76" s="37">
        <v>23102</v>
      </c>
      <c r="H76" s="37">
        <v>20044</v>
      </c>
      <c r="I76" s="37">
        <v>28500</v>
      </c>
      <c r="J76" s="37">
        <v>24089</v>
      </c>
      <c r="K76" s="37">
        <v>19559</v>
      </c>
      <c r="L76" s="37">
        <v>13783</v>
      </c>
      <c r="M76" s="37">
        <v>14568</v>
      </c>
      <c r="N76" s="37">
        <v>17318</v>
      </c>
      <c r="O76" s="37">
        <v>21282</v>
      </c>
      <c r="P76" s="37">
        <v>19562</v>
      </c>
      <c r="Q76" s="37">
        <v>19558</v>
      </c>
      <c r="R76" s="29">
        <f t="shared" si="1"/>
        <v>0</v>
      </c>
      <c r="S76">
        <v>77</v>
      </c>
      <c r="T76">
        <v>86</v>
      </c>
      <c r="U76">
        <v>8</v>
      </c>
      <c r="V76" s="27" t="s">
        <v>162</v>
      </c>
      <c r="W76" s="27" t="s">
        <v>200</v>
      </c>
    </row>
    <row r="77" spans="1:23" x14ac:dyDescent="0.25">
      <c r="A77" s="36">
        <v>11447</v>
      </c>
      <c r="B77" s="36" t="s">
        <v>422</v>
      </c>
      <c r="C77" s="37">
        <v>35494</v>
      </c>
      <c r="D77" s="37">
        <v>138228</v>
      </c>
      <c r="E77" s="36">
        <v>3.89</v>
      </c>
      <c r="F77" s="37">
        <v>12227</v>
      </c>
      <c r="G77" s="37">
        <v>12019</v>
      </c>
      <c r="H77" s="37">
        <v>10343</v>
      </c>
      <c r="I77" s="37">
        <v>13684</v>
      </c>
      <c r="J77" s="37">
        <v>13905</v>
      </c>
      <c r="K77" s="37">
        <v>11861</v>
      </c>
      <c r="L77" s="37">
        <v>7368</v>
      </c>
      <c r="M77" s="37">
        <v>8948</v>
      </c>
      <c r="N77" s="37">
        <v>12105</v>
      </c>
      <c r="O77" s="37">
        <v>11108</v>
      </c>
      <c r="P77" s="37">
        <v>12864</v>
      </c>
      <c r="Q77" s="37">
        <v>11796</v>
      </c>
      <c r="R77" s="29">
        <f t="shared" si="1"/>
        <v>0</v>
      </c>
      <c r="S77">
        <v>61</v>
      </c>
      <c r="T77">
        <v>32</v>
      </c>
      <c r="U77">
        <v>8</v>
      </c>
      <c r="V77" s="27" t="s">
        <v>58</v>
      </c>
      <c r="W77" s="27" t="s">
        <v>82</v>
      </c>
    </row>
    <row r="78" spans="1:23" x14ac:dyDescent="0.25">
      <c r="A78" s="36">
        <v>11448</v>
      </c>
      <c r="B78" s="36" t="s">
        <v>423</v>
      </c>
      <c r="C78" s="37">
        <v>56972</v>
      </c>
      <c r="D78" s="37">
        <v>232009</v>
      </c>
      <c r="E78" s="36">
        <v>4.07</v>
      </c>
      <c r="F78" s="37">
        <v>22558</v>
      </c>
      <c r="G78" s="37">
        <v>22192</v>
      </c>
      <c r="H78" s="37">
        <v>20143</v>
      </c>
      <c r="I78" s="37">
        <v>26848</v>
      </c>
      <c r="J78" s="37">
        <v>19703</v>
      </c>
      <c r="K78" s="37">
        <v>20165</v>
      </c>
      <c r="L78" s="37">
        <v>13279</v>
      </c>
      <c r="M78" s="37">
        <v>14075</v>
      </c>
      <c r="N78" s="37">
        <v>17605</v>
      </c>
      <c r="O78" s="37">
        <v>18611</v>
      </c>
      <c r="P78" s="37">
        <v>18188</v>
      </c>
      <c r="Q78" s="37">
        <v>18642</v>
      </c>
      <c r="R78" s="29">
        <f t="shared" si="1"/>
        <v>0</v>
      </c>
      <c r="S78">
        <v>81</v>
      </c>
      <c r="T78">
        <v>57</v>
      </c>
      <c r="U78">
        <v>8</v>
      </c>
      <c r="V78" s="27" t="s">
        <v>129</v>
      </c>
      <c r="W78" s="27" t="s">
        <v>138</v>
      </c>
    </row>
    <row r="79" spans="1:23" ht="26.4" x14ac:dyDescent="0.25">
      <c r="A79" s="36">
        <v>11450</v>
      </c>
      <c r="B79" s="36" t="s">
        <v>424</v>
      </c>
      <c r="C79" s="37">
        <v>83719</v>
      </c>
      <c r="D79" s="37">
        <v>299196</v>
      </c>
      <c r="E79" s="36">
        <v>3.57</v>
      </c>
      <c r="F79" s="37">
        <v>29183</v>
      </c>
      <c r="G79" s="37">
        <v>33655</v>
      </c>
      <c r="H79" s="37">
        <v>29144</v>
      </c>
      <c r="I79" s="37">
        <v>30034</v>
      </c>
      <c r="J79" s="37">
        <v>24047</v>
      </c>
      <c r="K79" s="37">
        <v>25049</v>
      </c>
      <c r="L79" s="37">
        <v>17139</v>
      </c>
      <c r="M79" s="37">
        <v>17692</v>
      </c>
      <c r="N79" s="37">
        <v>21339</v>
      </c>
      <c r="O79" s="37">
        <v>22308</v>
      </c>
      <c r="P79" s="37">
        <v>25829</v>
      </c>
      <c r="Q79" s="37">
        <v>23778</v>
      </c>
      <c r="R79" s="29">
        <f t="shared" si="1"/>
        <v>0</v>
      </c>
      <c r="S79">
        <v>82</v>
      </c>
      <c r="T79">
        <v>51</v>
      </c>
      <c r="U79">
        <v>8</v>
      </c>
      <c r="V79" s="27" t="s">
        <v>89</v>
      </c>
      <c r="W79" s="27" t="s">
        <v>125</v>
      </c>
    </row>
    <row r="80" spans="1:23" ht="26.4" x14ac:dyDescent="0.25">
      <c r="A80" s="36">
        <v>11451</v>
      </c>
      <c r="B80" s="36" t="s">
        <v>425</v>
      </c>
      <c r="C80" s="37">
        <v>38706</v>
      </c>
      <c r="D80" s="37">
        <v>152970</v>
      </c>
      <c r="E80" s="36">
        <v>3.95</v>
      </c>
      <c r="F80" s="37">
        <v>14855</v>
      </c>
      <c r="G80" s="37">
        <v>13383</v>
      </c>
      <c r="H80" s="37">
        <v>13136</v>
      </c>
      <c r="I80" s="37">
        <v>15360</v>
      </c>
      <c r="J80" s="37">
        <v>16028</v>
      </c>
      <c r="K80" s="37">
        <v>13358</v>
      </c>
      <c r="L80" s="37">
        <v>10032</v>
      </c>
      <c r="M80" s="37">
        <v>10518</v>
      </c>
      <c r="N80" s="37">
        <v>11825</v>
      </c>
      <c r="O80" s="37">
        <v>12560</v>
      </c>
      <c r="P80" s="37">
        <v>11487</v>
      </c>
      <c r="Q80" s="37">
        <v>10648</v>
      </c>
      <c r="R80" s="29">
        <f t="shared" si="1"/>
        <v>0</v>
      </c>
      <c r="S80">
        <v>74</v>
      </c>
      <c r="T80">
        <v>11</v>
      </c>
      <c r="U80">
        <v>8</v>
      </c>
      <c r="V80" s="27" t="s">
        <v>8</v>
      </c>
      <c r="W80" s="27" t="s">
        <v>35</v>
      </c>
    </row>
    <row r="81" spans="1:23" x14ac:dyDescent="0.25">
      <c r="A81" s="36">
        <v>14133</v>
      </c>
      <c r="B81" s="36" t="s">
        <v>426</v>
      </c>
      <c r="C81" s="37">
        <v>19533</v>
      </c>
      <c r="D81" s="37">
        <v>84483</v>
      </c>
      <c r="E81" s="36">
        <v>4.33</v>
      </c>
      <c r="F81" s="37">
        <v>7347</v>
      </c>
      <c r="G81" s="37">
        <v>7088</v>
      </c>
      <c r="H81" s="37">
        <v>6920</v>
      </c>
      <c r="I81" s="37">
        <v>9094</v>
      </c>
      <c r="J81" s="37">
        <v>7819</v>
      </c>
      <c r="K81" s="37">
        <v>8521</v>
      </c>
      <c r="L81" s="37">
        <v>4109</v>
      </c>
      <c r="M81" s="37">
        <v>5834</v>
      </c>
      <c r="N81" s="37">
        <v>5881</v>
      </c>
      <c r="O81" s="37">
        <v>7063</v>
      </c>
      <c r="P81" s="37">
        <v>7869</v>
      </c>
      <c r="Q81" s="37">
        <v>6938</v>
      </c>
      <c r="R81" s="29">
        <f t="shared" si="1"/>
        <v>0</v>
      </c>
      <c r="S81">
        <v>44</v>
      </c>
      <c r="T81">
        <v>33</v>
      </c>
      <c r="U81">
        <v>8</v>
      </c>
      <c r="V81" s="27" t="s">
        <v>58</v>
      </c>
      <c r="W81" s="27" t="s">
        <v>85</v>
      </c>
    </row>
    <row r="82" spans="1:23" x14ac:dyDescent="0.25">
      <c r="A82" s="36">
        <v>21323</v>
      </c>
      <c r="B82" s="36" t="s">
        <v>427</v>
      </c>
      <c r="C82" s="37">
        <v>15635</v>
      </c>
      <c r="D82" s="37">
        <v>55645</v>
      </c>
      <c r="E82" s="36">
        <v>3.56</v>
      </c>
      <c r="F82" s="37">
        <v>4560</v>
      </c>
      <c r="G82" s="37">
        <v>4044</v>
      </c>
      <c r="H82" s="37">
        <v>3850</v>
      </c>
      <c r="I82" s="37">
        <v>6690</v>
      </c>
      <c r="J82" s="37">
        <v>5544</v>
      </c>
      <c r="K82" s="37">
        <v>5280</v>
      </c>
      <c r="L82" s="37">
        <v>2736</v>
      </c>
      <c r="M82" s="37">
        <v>3011</v>
      </c>
      <c r="N82" s="37">
        <v>4486</v>
      </c>
      <c r="O82" s="37">
        <v>4783</v>
      </c>
      <c r="P82" s="37">
        <v>5180</v>
      </c>
      <c r="Q82" s="37">
        <v>5481</v>
      </c>
      <c r="R82" s="29">
        <f t="shared" si="1"/>
        <v>0</v>
      </c>
      <c r="S82">
        <v>1</v>
      </c>
      <c r="T82">
        <v>52</v>
      </c>
      <c r="U82">
        <v>8</v>
      </c>
      <c r="V82" s="27" t="s">
        <v>89</v>
      </c>
      <c r="W82" s="27" t="s">
        <v>127</v>
      </c>
    </row>
    <row r="83" spans="1:23" x14ac:dyDescent="0.25">
      <c r="A83" s="36">
        <v>21356</v>
      </c>
      <c r="B83" s="36" t="s">
        <v>428</v>
      </c>
      <c r="C83" s="37">
        <v>13146</v>
      </c>
      <c r="D83" s="37">
        <v>58977</v>
      </c>
      <c r="E83" s="36">
        <v>4.49</v>
      </c>
      <c r="F83" s="37">
        <v>5238</v>
      </c>
      <c r="G83" s="37">
        <v>4875</v>
      </c>
      <c r="H83" s="37">
        <v>5018</v>
      </c>
      <c r="I83" s="37">
        <v>6075</v>
      </c>
      <c r="J83" s="37">
        <v>5140</v>
      </c>
      <c r="K83" s="37">
        <v>5155</v>
      </c>
      <c r="L83" s="37">
        <v>3655</v>
      </c>
      <c r="M83" s="37">
        <v>3872</v>
      </c>
      <c r="N83" s="37">
        <v>4366</v>
      </c>
      <c r="O83" s="37">
        <v>5600</v>
      </c>
      <c r="P83" s="37">
        <v>5409</v>
      </c>
      <c r="Q83" s="37">
        <v>4574</v>
      </c>
      <c r="R83" s="29">
        <f t="shared" si="1"/>
        <v>0</v>
      </c>
      <c r="S83">
        <v>15</v>
      </c>
      <c r="T83">
        <v>58</v>
      </c>
      <c r="U83">
        <v>8</v>
      </c>
      <c r="V83" s="27" t="s">
        <v>129</v>
      </c>
      <c r="W83" s="27" t="s">
        <v>140</v>
      </c>
    </row>
    <row r="84" spans="1:23" ht="26.4" x14ac:dyDescent="0.25">
      <c r="A84" s="36">
        <v>23367</v>
      </c>
      <c r="B84" s="36" t="s">
        <v>429</v>
      </c>
      <c r="C84" s="37">
        <v>15560</v>
      </c>
      <c r="D84" s="37">
        <v>68174</v>
      </c>
      <c r="E84" s="36">
        <v>4.38</v>
      </c>
      <c r="F84" s="37">
        <v>6592</v>
      </c>
      <c r="G84" s="37">
        <v>5571</v>
      </c>
      <c r="H84" s="37">
        <v>8594</v>
      </c>
      <c r="I84" s="37">
        <v>6564</v>
      </c>
      <c r="J84" s="37">
        <v>5545</v>
      </c>
      <c r="K84" s="37">
        <v>5517</v>
      </c>
      <c r="L84" s="37">
        <v>4038</v>
      </c>
      <c r="M84" s="37">
        <v>4201</v>
      </c>
      <c r="N84" s="37">
        <v>4615</v>
      </c>
      <c r="O84" s="37">
        <v>5692</v>
      </c>
      <c r="P84" s="37">
        <v>5617</v>
      </c>
      <c r="Q84" s="37">
        <v>5628</v>
      </c>
      <c r="R84" s="29">
        <f t="shared" si="1"/>
        <v>0</v>
      </c>
      <c r="S84">
        <v>32</v>
      </c>
      <c r="T84">
        <v>67</v>
      </c>
      <c r="U84">
        <v>8</v>
      </c>
      <c r="V84" s="27" t="s">
        <v>149</v>
      </c>
      <c r="W84" s="27" t="s">
        <v>160</v>
      </c>
    </row>
    <row r="85" spans="1:23" x14ac:dyDescent="0.25">
      <c r="A85" s="36">
        <v>25058</v>
      </c>
      <c r="B85" s="36" t="s">
        <v>430</v>
      </c>
      <c r="C85" s="37">
        <v>10233</v>
      </c>
      <c r="D85" s="37">
        <v>49392</v>
      </c>
      <c r="E85" s="36">
        <v>4.83</v>
      </c>
      <c r="F85" s="37">
        <v>4405</v>
      </c>
      <c r="G85" s="37">
        <v>3874</v>
      </c>
      <c r="H85" s="37">
        <v>4228</v>
      </c>
      <c r="I85" s="37">
        <v>5289</v>
      </c>
      <c r="J85" s="37">
        <v>4926</v>
      </c>
      <c r="K85" s="37">
        <v>4239</v>
      </c>
      <c r="L85" s="37">
        <v>2834</v>
      </c>
      <c r="M85" s="37">
        <v>3297</v>
      </c>
      <c r="N85" s="37">
        <v>3636</v>
      </c>
      <c r="O85" s="37">
        <v>4187</v>
      </c>
      <c r="P85" s="37">
        <v>4331</v>
      </c>
      <c r="Q85" s="37">
        <v>4146</v>
      </c>
      <c r="R85" s="29">
        <f t="shared" si="1"/>
        <v>0</v>
      </c>
      <c r="S85">
        <v>8</v>
      </c>
      <c r="T85">
        <v>87</v>
      </c>
      <c r="U85">
        <v>8</v>
      </c>
      <c r="V85" s="27" t="s">
        <v>162</v>
      </c>
      <c r="W85" s="27" t="s">
        <v>202</v>
      </c>
    </row>
    <row r="86" spans="1:23" x14ac:dyDescent="0.25">
      <c r="A86" s="36">
        <v>25059</v>
      </c>
      <c r="B86" s="36" t="s">
        <v>431</v>
      </c>
      <c r="C86" s="37">
        <v>11989</v>
      </c>
      <c r="D86" s="37">
        <v>48775</v>
      </c>
      <c r="E86" s="36">
        <v>4.07</v>
      </c>
      <c r="F86" s="37">
        <v>4590</v>
      </c>
      <c r="G86" s="37">
        <v>4370</v>
      </c>
      <c r="H86" s="37">
        <v>4097</v>
      </c>
      <c r="I86" s="37">
        <v>5000</v>
      </c>
      <c r="J86" s="37">
        <v>4788</v>
      </c>
      <c r="K86" s="37">
        <v>4554</v>
      </c>
      <c r="L86" s="37">
        <v>2363</v>
      </c>
      <c r="M86" s="37">
        <v>2842</v>
      </c>
      <c r="N86" s="37">
        <v>3518</v>
      </c>
      <c r="O86" s="37">
        <v>4106</v>
      </c>
      <c r="P86" s="37">
        <v>4294</v>
      </c>
      <c r="Q86" s="37">
        <v>4253</v>
      </c>
      <c r="R86" s="29">
        <f t="shared" si="1"/>
        <v>0</v>
      </c>
      <c r="S86">
        <v>9</v>
      </c>
      <c r="T86">
        <v>88</v>
      </c>
      <c r="U86">
        <v>8</v>
      </c>
      <c r="V86" s="27" t="s">
        <v>162</v>
      </c>
      <c r="W86" s="27" t="s">
        <v>204</v>
      </c>
    </row>
    <row r="87" spans="1:23" x14ac:dyDescent="0.25">
      <c r="A87" s="36">
        <v>28778</v>
      </c>
      <c r="B87" s="36" t="s">
        <v>432</v>
      </c>
      <c r="C87" s="37">
        <v>8473</v>
      </c>
      <c r="D87" s="37">
        <v>31097</v>
      </c>
      <c r="E87" s="36">
        <v>3.67</v>
      </c>
      <c r="F87" s="37">
        <v>3141</v>
      </c>
      <c r="G87" s="37">
        <v>2749</v>
      </c>
      <c r="H87" s="37">
        <v>2446</v>
      </c>
      <c r="I87" s="37">
        <v>3547</v>
      </c>
      <c r="J87" s="37">
        <v>2740</v>
      </c>
      <c r="K87" s="37">
        <v>2732</v>
      </c>
      <c r="L87" s="37">
        <v>2172</v>
      </c>
      <c r="M87" s="37">
        <v>1988</v>
      </c>
      <c r="N87" s="37">
        <v>2353</v>
      </c>
      <c r="O87" s="37">
        <v>2696</v>
      </c>
      <c r="P87" s="37">
        <v>2117</v>
      </c>
      <c r="Q87" s="37">
        <v>2417</v>
      </c>
      <c r="R87" s="29">
        <f t="shared" si="1"/>
        <v>0</v>
      </c>
      <c r="S87">
        <v>3</v>
      </c>
      <c r="T87">
        <v>59</v>
      </c>
      <c r="U87">
        <v>8</v>
      </c>
      <c r="V87" s="27" t="s">
        <v>129</v>
      </c>
      <c r="W87" s="27" t="s">
        <v>143</v>
      </c>
    </row>
    <row r="88" spans="1:23" x14ac:dyDescent="0.25">
      <c r="A88" s="36">
        <v>28811</v>
      </c>
      <c r="B88" s="36" t="s">
        <v>433</v>
      </c>
      <c r="C88" s="37">
        <v>20036</v>
      </c>
      <c r="D88" s="37">
        <v>66324</v>
      </c>
      <c r="E88" s="36">
        <v>3.31</v>
      </c>
      <c r="F88" s="37">
        <v>6309</v>
      </c>
      <c r="G88" s="37">
        <v>6297</v>
      </c>
      <c r="H88" s="37">
        <v>5107</v>
      </c>
      <c r="I88" s="37">
        <v>6457</v>
      </c>
      <c r="J88" s="37">
        <v>6266</v>
      </c>
      <c r="K88" s="37">
        <v>6115</v>
      </c>
      <c r="L88" s="37">
        <v>3753</v>
      </c>
      <c r="M88" s="37">
        <v>4200</v>
      </c>
      <c r="N88" s="37">
        <v>4785</v>
      </c>
      <c r="O88" s="37">
        <v>6439</v>
      </c>
      <c r="P88" s="37">
        <v>5250</v>
      </c>
      <c r="Q88" s="37">
        <v>5351</v>
      </c>
      <c r="R88" s="29">
        <f t="shared" si="1"/>
        <v>0</v>
      </c>
      <c r="S88">
        <v>24</v>
      </c>
      <c r="T88">
        <v>60</v>
      </c>
      <c r="U88">
        <v>8</v>
      </c>
      <c r="V88" s="27" t="s">
        <v>129</v>
      </c>
      <c r="W88" s="27" t="s">
        <v>145</v>
      </c>
    </row>
    <row r="89" spans="1:23" x14ac:dyDescent="0.25">
      <c r="A89" s="36">
        <v>28815</v>
      </c>
      <c r="B89" s="36" t="s">
        <v>434</v>
      </c>
      <c r="C89" s="37">
        <v>15235</v>
      </c>
      <c r="D89" s="37">
        <v>59582</v>
      </c>
      <c r="E89" s="36">
        <v>3.91</v>
      </c>
      <c r="F89" s="37">
        <v>5378</v>
      </c>
      <c r="G89" s="37">
        <v>5162</v>
      </c>
      <c r="H89" s="37">
        <v>6623</v>
      </c>
      <c r="I89" s="37">
        <v>5824</v>
      </c>
      <c r="J89" s="37">
        <v>5177</v>
      </c>
      <c r="K89" s="37">
        <v>5211</v>
      </c>
      <c r="L89" s="37">
        <v>3497</v>
      </c>
      <c r="M89" s="37">
        <v>3906</v>
      </c>
      <c r="N89" s="37">
        <v>4402</v>
      </c>
      <c r="O89" s="37">
        <v>4404</v>
      </c>
      <c r="P89" s="37">
        <v>5136</v>
      </c>
      <c r="Q89" s="37">
        <v>4862</v>
      </c>
      <c r="R89" s="29">
        <f t="shared" si="1"/>
        <v>0</v>
      </c>
      <c r="S89">
        <v>25</v>
      </c>
      <c r="T89">
        <v>61</v>
      </c>
      <c r="U89">
        <v>8</v>
      </c>
      <c r="V89" s="27" t="s">
        <v>129</v>
      </c>
      <c r="W89" s="27" t="s">
        <v>147</v>
      </c>
    </row>
    <row r="90" spans="1:23" x14ac:dyDescent="0.25">
      <c r="A90" s="36">
        <v>28861</v>
      </c>
      <c r="B90" s="36" t="s">
        <v>435</v>
      </c>
      <c r="C90" s="37">
        <v>16882</v>
      </c>
      <c r="D90" s="37">
        <v>53969</v>
      </c>
      <c r="E90" s="36">
        <v>3.2</v>
      </c>
      <c r="F90" s="37">
        <v>5490</v>
      </c>
      <c r="G90" s="37">
        <v>4975</v>
      </c>
      <c r="H90" s="37">
        <v>4816</v>
      </c>
      <c r="I90" s="37">
        <v>5473</v>
      </c>
      <c r="J90" s="37">
        <v>5007</v>
      </c>
      <c r="K90" s="37">
        <v>4982</v>
      </c>
      <c r="L90" s="37">
        <v>3010</v>
      </c>
      <c r="M90" s="37">
        <v>3617</v>
      </c>
      <c r="N90" s="37">
        <v>4027</v>
      </c>
      <c r="O90" s="37">
        <v>4261</v>
      </c>
      <c r="P90" s="37">
        <v>3993</v>
      </c>
      <c r="Q90" s="37">
        <v>4318</v>
      </c>
      <c r="R90" s="29">
        <f t="shared" si="1"/>
        <v>0</v>
      </c>
      <c r="S90">
        <v>16</v>
      </c>
      <c r="T90">
        <v>34</v>
      </c>
      <c r="U90">
        <v>8</v>
      </c>
      <c r="V90" s="27" t="s">
        <v>58</v>
      </c>
      <c r="W90" s="27" t="s">
        <v>87</v>
      </c>
    </row>
    <row r="91" spans="1:23" x14ac:dyDescent="0.25">
      <c r="A91" s="36">
        <v>40840</v>
      </c>
      <c r="B91" s="36" t="s">
        <v>436</v>
      </c>
      <c r="C91" s="37">
        <v>9402</v>
      </c>
      <c r="D91" s="37">
        <v>42149</v>
      </c>
      <c r="E91" s="36">
        <v>4.4800000000000004</v>
      </c>
      <c r="F91" s="37">
        <v>4180</v>
      </c>
      <c r="G91" s="37">
        <v>4201</v>
      </c>
      <c r="H91" s="37">
        <v>3780</v>
      </c>
      <c r="I91" s="37">
        <v>6100</v>
      </c>
      <c r="J91" s="37">
        <v>3171</v>
      </c>
      <c r="K91" s="37">
        <v>3399</v>
      </c>
      <c r="L91" s="37">
        <v>2257</v>
      </c>
      <c r="M91" s="37">
        <v>2018</v>
      </c>
      <c r="N91" s="37">
        <v>2471</v>
      </c>
      <c r="O91" s="37">
        <v>3875</v>
      </c>
      <c r="P91" s="37">
        <v>3584</v>
      </c>
      <c r="Q91" s="37">
        <v>3114</v>
      </c>
      <c r="R91" s="29">
        <f t="shared" si="1"/>
        <v>0</v>
      </c>
      <c r="S91">
        <v>4</v>
      </c>
      <c r="T91">
        <v>12</v>
      </c>
      <c r="U91">
        <v>8</v>
      </c>
      <c r="V91" s="27" t="s">
        <v>8</v>
      </c>
      <c r="W91" s="27" t="s">
        <v>38</v>
      </c>
    </row>
    <row r="92" spans="1:23" x14ac:dyDescent="0.25">
      <c r="A92" s="36" t="s">
        <v>314</v>
      </c>
      <c r="B92" s="36"/>
      <c r="C92" s="37">
        <v>2916016</v>
      </c>
      <c r="D92" s="37">
        <v>11572818</v>
      </c>
      <c r="E92" s="36">
        <v>3.97</v>
      </c>
      <c r="F92" s="37">
        <v>1076257</v>
      </c>
      <c r="G92" s="37">
        <v>1024700</v>
      </c>
      <c r="H92" s="37">
        <v>1015728</v>
      </c>
      <c r="I92" s="37">
        <v>1192073</v>
      </c>
      <c r="J92" s="37">
        <v>1056325</v>
      </c>
      <c r="K92" s="37">
        <v>1027007</v>
      </c>
      <c r="L92" s="37">
        <v>692718</v>
      </c>
      <c r="M92" s="37">
        <v>740849</v>
      </c>
      <c r="N92" s="37">
        <v>890101</v>
      </c>
      <c r="O92" s="37">
        <v>969452</v>
      </c>
      <c r="P92" s="37">
        <v>969387</v>
      </c>
      <c r="Q92" s="37">
        <v>919106</v>
      </c>
    </row>
  </sheetData>
  <mergeCells count="7">
    <mergeCell ref="A1:A3"/>
    <mergeCell ref="C1:C3"/>
    <mergeCell ref="D1:D3"/>
    <mergeCell ref="E1:E3"/>
    <mergeCell ref="F1:Q1"/>
    <mergeCell ref="F2:H2"/>
    <mergeCell ref="I2:Q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2</vt:i4>
      </vt:variant>
    </vt:vector>
  </HeadingPairs>
  <TitlesOfParts>
    <vt:vector size="17" baseType="lpstr">
      <vt:lpstr>IP61</vt:lpstr>
      <vt:lpstr>IP62</vt:lpstr>
      <vt:lpstr>IP63</vt:lpstr>
      <vt:lpstr>IP64</vt:lpstr>
      <vt:lpstr>IP65</vt:lpstr>
      <vt:lpstr>IP66</vt:lpstr>
      <vt:lpstr>OP61</vt:lpstr>
      <vt:lpstr>OP62</vt:lpstr>
      <vt:lpstr>OP63</vt:lpstr>
      <vt:lpstr>OP64</vt:lpstr>
      <vt:lpstr>OP65</vt:lpstr>
      <vt:lpstr>OP66</vt:lpstr>
      <vt:lpstr>DATA </vt:lpstr>
      <vt:lpstr>จัดกลุ่ม </vt:lpstr>
      <vt:lpstr>จัดกลุ่ม  (2)</vt:lpstr>
      <vt:lpstr>'จัดกลุ่ม '!Print_Titles</vt:lpstr>
      <vt:lpstr>'จัดกลุ่ม 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SWIFT</dc:creator>
  <cp:lastModifiedBy>r8way 01</cp:lastModifiedBy>
  <cp:lastPrinted>2024-03-08T09:03:15Z</cp:lastPrinted>
  <dcterms:created xsi:type="dcterms:W3CDTF">2024-01-13T13:10:49Z</dcterms:created>
  <dcterms:modified xsi:type="dcterms:W3CDTF">2024-03-15T03:46:37Z</dcterms:modified>
</cp:coreProperties>
</file>