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D:\ข้อมูล Unit cost\เดือน มกราคม 67\"/>
    </mc:Choice>
  </mc:AlternateContent>
  <xr:revisionPtr revIDLastSave="0" documentId="13_ncr:1_{28C97987-1E15-4C75-99BA-40C8B5B47089}" xr6:coauthVersionLast="47" xr6:coauthVersionMax="47" xr10:uidLastSave="{00000000-0000-0000-0000-000000000000}"/>
  <bookViews>
    <workbookView xWindow="-108" yWindow="-108" windowWidth="23256" windowHeight="12456" tabRatio="912" activeTab="1" xr2:uid="{00000000-000D-0000-FFFF-FFFF00000000}"/>
  </bookViews>
  <sheets>
    <sheet name="รายประเทศ" sheetId="118" r:id="rId1"/>
    <sheet name="สรุปUnit Cost จังหวัด" sheetId="65" r:id="rId2"/>
    <sheet name="รายจังหวัด มกราคม 67" sheetId="119" r:id="rId3"/>
    <sheet name="สรุปUnit Cost และ HGR" sheetId="61" r:id="rId4"/>
    <sheet name="ค่ากลางกลุ่ม UnitCost, HGR" sheetId="63" r:id="rId5"/>
    <sheet name="Sheet1" sheetId="120" state="hidden" r:id="rId6"/>
  </sheets>
  <externalReferences>
    <externalReference r:id="rId7"/>
    <externalReference r:id="rId8"/>
  </externalReferences>
  <definedNames>
    <definedName name="_xlnm._FilterDatabase" localSheetId="4" hidden="1">'ค่ากลางกลุ่ม UnitCost, HGR'!$A$4:$K$22</definedName>
    <definedName name="_xlnm._FilterDatabase" localSheetId="3" hidden="1">'สรุปUnit Cost และ HGR'!$A$4:$U$102</definedName>
    <definedName name="data">'[1]งบทดลอง รพ.'!$A$2:$CL$438</definedName>
    <definedName name="data1">#REF!</definedName>
    <definedName name="NEW">#REF!</definedName>
    <definedName name="_xlnm.Print_Titles" localSheetId="3">'สรุปUnit Cost และ HGR'!$1:$4</definedName>
    <definedName name="test1">#REF!</definedName>
  </definedNames>
  <calcPr calcId="191029"/>
</workbook>
</file>

<file path=xl/calcChain.xml><?xml version="1.0" encoding="utf-8"?>
<calcChain xmlns="http://schemas.openxmlformats.org/spreadsheetml/2006/main">
  <c r="D22" i="63" l="1"/>
  <c r="A5" i="63"/>
  <c r="B5" i="63"/>
  <c r="A6" i="63"/>
  <c r="B6" i="63"/>
  <c r="A7" i="63"/>
  <c r="B7" i="63"/>
  <c r="A8" i="63"/>
  <c r="B8" i="63"/>
  <c r="A9" i="63"/>
  <c r="B9" i="63"/>
  <c r="A10" i="63"/>
  <c r="B10" i="63"/>
  <c r="A11" i="63"/>
  <c r="B11" i="63"/>
  <c r="A12" i="63"/>
  <c r="B12" i="63"/>
  <c r="A13" i="63"/>
  <c r="B13" i="63"/>
  <c r="A14" i="63"/>
  <c r="B14" i="63"/>
  <c r="A15" i="63"/>
  <c r="B15" i="63"/>
  <c r="A16" i="63"/>
  <c r="B16" i="63"/>
  <c r="A17" i="63"/>
  <c r="B17" i="63"/>
  <c r="A18" i="63"/>
  <c r="B18" i="63"/>
  <c r="A19" i="63"/>
  <c r="B19" i="63"/>
  <c r="A20" i="63"/>
  <c r="B20" i="63"/>
  <c r="A21" i="63"/>
  <c r="B21" i="63"/>
  <c r="C22" i="63"/>
  <c r="E22" i="63"/>
  <c r="F22" i="63"/>
  <c r="G22" i="63" l="1"/>
  <c r="H22" i="63"/>
  <c r="I22" i="63"/>
  <c r="J22" i="63"/>
  <c r="K22" i="63"/>
  <c r="I15" i="119"/>
  <c r="C15" i="119"/>
  <c r="F14" i="118" l="1"/>
  <c r="H14" i="118" s="1"/>
  <c r="G14" i="118" s="1"/>
  <c r="F15" i="118"/>
  <c r="H15" i="118" s="1"/>
  <c r="G15" i="118" s="1"/>
  <c r="F16" i="118"/>
  <c r="H16" i="118" s="1"/>
  <c r="G16" i="118" s="1"/>
  <c r="F17" i="118"/>
  <c r="H17" i="118" s="1"/>
  <c r="G17" i="118" s="1"/>
  <c r="F18" i="118"/>
  <c r="H18" i="118" s="1"/>
  <c r="G18" i="118" s="1"/>
  <c r="F19" i="118"/>
  <c r="H19" i="118" s="1"/>
  <c r="F9" i="118"/>
  <c r="H9" i="118" s="1"/>
  <c r="F10" i="118"/>
  <c r="H10" i="118" s="1"/>
  <c r="F11" i="118"/>
  <c r="H11" i="118" s="1"/>
  <c r="F12" i="118"/>
  <c r="H12" i="118" s="1"/>
  <c r="F13" i="118"/>
  <c r="H13" i="118" s="1"/>
  <c r="D20" i="118"/>
  <c r="C20" i="118"/>
  <c r="E9" i="118"/>
  <c r="E10" i="118"/>
  <c r="E11" i="118"/>
  <c r="E12" i="118"/>
  <c r="E13" i="118"/>
  <c r="E14" i="118"/>
  <c r="E15" i="118"/>
  <c r="E16" i="118"/>
  <c r="E17" i="118"/>
  <c r="E18" i="118"/>
  <c r="E19" i="118"/>
  <c r="F8" i="118"/>
  <c r="E8" i="118"/>
  <c r="I20" i="118"/>
  <c r="F20" i="118" l="1"/>
  <c r="H20" i="118" s="1"/>
  <c r="E20" i="118"/>
  <c r="G11" i="118"/>
  <c r="G9" i="118"/>
  <c r="G12" i="118"/>
  <c r="G13" i="118"/>
  <c r="G19" i="118" l="1"/>
  <c r="G10" i="118"/>
  <c r="H8" i="118"/>
  <c r="G8" i="118" l="1"/>
  <c r="G20" i="118" l="1"/>
  <c r="C15" i="65" l="1"/>
  <c r="I15" i="65"/>
  <c r="U75" i="61" l="1"/>
  <c r="S75" i="61"/>
  <c r="S82" i="61"/>
  <c r="T85" i="61"/>
  <c r="S87" i="61"/>
  <c r="S79" i="61"/>
  <c r="S86" i="61"/>
  <c r="S80" i="61"/>
  <c r="U85" i="61"/>
  <c r="S85" i="61"/>
  <c r="S89" i="61"/>
  <c r="S88" i="61"/>
  <c r="S76" i="61"/>
  <c r="S72" i="61"/>
  <c r="U81" i="61"/>
  <c r="S81" i="61"/>
  <c r="S84" i="61"/>
  <c r="S91" i="61"/>
  <c r="S83" i="61"/>
  <c r="S78" i="61"/>
  <c r="T75" i="61"/>
  <c r="S90" i="61"/>
  <c r="S92" i="61"/>
  <c r="S77" i="61"/>
  <c r="S73" i="61"/>
  <c r="T81" i="61"/>
  <c r="U72" i="61"/>
  <c r="U87" i="61"/>
  <c r="U90" i="61"/>
  <c r="U79" i="61"/>
  <c r="U77" i="61"/>
  <c r="U92" i="61"/>
  <c r="U80" i="61"/>
  <c r="U73" i="61"/>
  <c r="U83" i="61"/>
  <c r="T79" i="61" l="1"/>
  <c r="T82" i="61"/>
  <c r="T84" i="61"/>
  <c r="S74" i="61"/>
  <c r="U74" i="61"/>
  <c r="T90" i="61"/>
  <c r="U84" i="61"/>
  <c r="T73" i="61"/>
  <c r="T78" i="61"/>
  <c r="T91" i="61"/>
  <c r="T72" i="61"/>
  <c r="T83" i="61"/>
  <c r="T92" i="61"/>
  <c r="T88" i="61"/>
  <c r="T89" i="61"/>
  <c r="T76" i="61"/>
  <c r="U88" i="61"/>
  <c r="T80" i="61"/>
  <c r="T86" i="61"/>
  <c r="U91" i="61"/>
  <c r="U89" i="61"/>
  <c r="U86" i="61"/>
  <c r="U82" i="61"/>
  <c r="T74" i="61"/>
  <c r="T77" i="61"/>
  <c r="T87" i="61"/>
  <c r="U78" i="61"/>
  <c r="U76" i="61"/>
  <c r="U101" i="61" l="1"/>
  <c r="D14" i="119" s="1"/>
  <c r="F14" i="119" s="1"/>
  <c r="S101" i="61"/>
  <c r="T101" i="61"/>
  <c r="D14" i="65"/>
  <c r="H14" i="119" l="1"/>
  <c r="E14" i="119" s="1"/>
  <c r="F14" i="65"/>
  <c r="H14" i="65" s="1"/>
  <c r="G14" i="119" l="1"/>
  <c r="E14" i="65"/>
  <c r="G14" i="65"/>
  <c r="S36" i="61" l="1"/>
  <c r="T26" i="61"/>
  <c r="T18" i="61"/>
  <c r="S66" i="61" l="1"/>
  <c r="T67" i="61"/>
  <c r="T71" i="61"/>
  <c r="T68" i="61"/>
  <c r="T70" i="61"/>
  <c r="T69" i="61"/>
  <c r="S68" i="61"/>
  <c r="S71" i="61"/>
  <c r="T66" i="61"/>
  <c r="S70" i="61"/>
  <c r="T62" i="61"/>
  <c r="S64" i="61"/>
  <c r="S57" i="61"/>
  <c r="S59" i="61"/>
  <c r="T65" i="61"/>
  <c r="T59" i="61"/>
  <c r="T58" i="61"/>
  <c r="S60" i="61"/>
  <c r="T64" i="61"/>
  <c r="T61" i="61"/>
  <c r="T63" i="61"/>
  <c r="T57" i="61"/>
  <c r="T60" i="61"/>
  <c r="S44" i="61"/>
  <c r="T48" i="61"/>
  <c r="T42" i="61"/>
  <c r="T49" i="61"/>
  <c r="T47" i="61"/>
  <c r="T54" i="61"/>
  <c r="T53" i="61"/>
  <c r="T44" i="61"/>
  <c r="T46" i="61"/>
  <c r="T56" i="61"/>
  <c r="T55" i="61"/>
  <c r="S49" i="61"/>
  <c r="S45" i="61"/>
  <c r="S50" i="61"/>
  <c r="S53" i="61"/>
  <c r="T43" i="61"/>
  <c r="T40" i="61"/>
  <c r="T41" i="61"/>
  <c r="T52" i="61"/>
  <c r="T45" i="61"/>
  <c r="S56" i="61"/>
  <c r="T50" i="61"/>
  <c r="T51" i="61"/>
  <c r="T39" i="61"/>
  <c r="S51" i="61"/>
  <c r="S35" i="61"/>
  <c r="T28" i="61"/>
  <c r="S37" i="61"/>
  <c r="T30" i="61"/>
  <c r="T31" i="61"/>
  <c r="T25" i="61"/>
  <c r="T34" i="61"/>
  <c r="T33" i="61"/>
  <c r="T32" i="61"/>
  <c r="T35" i="61"/>
  <c r="T29" i="61"/>
  <c r="T37" i="61"/>
  <c r="T38" i="61"/>
  <c r="T27" i="61"/>
  <c r="T17" i="61"/>
  <c r="T20" i="61"/>
  <c r="T24" i="61"/>
  <c r="U18" i="61"/>
  <c r="S18" i="61"/>
  <c r="S22" i="61"/>
  <c r="S19" i="61"/>
  <c r="T19" i="61"/>
  <c r="T23" i="61"/>
  <c r="T22" i="61"/>
  <c r="T21" i="61"/>
  <c r="S24" i="61"/>
  <c r="T15" i="61"/>
  <c r="S12" i="61"/>
  <c r="T11" i="61"/>
  <c r="T8" i="61"/>
  <c r="T10" i="61"/>
  <c r="T6" i="61"/>
  <c r="T16" i="61"/>
  <c r="T9" i="61"/>
  <c r="T13" i="61"/>
  <c r="T5" i="61"/>
  <c r="T12" i="61"/>
  <c r="T7" i="61"/>
  <c r="T14" i="61"/>
  <c r="S13" i="61"/>
  <c r="U53" i="61" l="1"/>
  <c r="U67" i="61"/>
  <c r="S67" i="61"/>
  <c r="U70" i="61"/>
  <c r="S69" i="61"/>
  <c r="U69" i="61"/>
  <c r="U49" i="61"/>
  <c r="T100" i="61"/>
  <c r="U71" i="61"/>
  <c r="U68" i="61"/>
  <c r="U66" i="61"/>
  <c r="S65" i="61"/>
  <c r="U65" i="61"/>
  <c r="T99" i="61"/>
  <c r="S62" i="61"/>
  <c r="U62" i="61"/>
  <c r="U59" i="61"/>
  <c r="U57" i="61"/>
  <c r="S61" i="61"/>
  <c r="U61" i="61"/>
  <c r="U60" i="61"/>
  <c r="U64" i="61"/>
  <c r="S58" i="61"/>
  <c r="U58" i="61"/>
  <c r="S63" i="61"/>
  <c r="U63" i="61"/>
  <c r="S46" i="61"/>
  <c r="U46" i="61"/>
  <c r="T98" i="61"/>
  <c r="S42" i="61"/>
  <c r="U42" i="61"/>
  <c r="S48" i="61"/>
  <c r="U48" i="61"/>
  <c r="U54" i="61"/>
  <c r="S54" i="61"/>
  <c r="S41" i="61"/>
  <c r="U41" i="61"/>
  <c r="S52" i="61"/>
  <c r="U52" i="61"/>
  <c r="S43" i="61"/>
  <c r="U43" i="61"/>
  <c r="U55" i="61"/>
  <c r="S55" i="61"/>
  <c r="U56" i="61"/>
  <c r="S40" i="61"/>
  <c r="U40" i="61"/>
  <c r="S47" i="61"/>
  <c r="U47" i="61"/>
  <c r="U50" i="61"/>
  <c r="S39" i="61"/>
  <c r="U39" i="61"/>
  <c r="U45" i="61"/>
  <c r="U44" i="61"/>
  <c r="U51" i="61"/>
  <c r="S34" i="61"/>
  <c r="U34" i="61"/>
  <c r="S33" i="61"/>
  <c r="U33" i="61"/>
  <c r="S38" i="61"/>
  <c r="U38" i="61"/>
  <c r="T36" i="61"/>
  <c r="U36" i="61"/>
  <c r="S29" i="61"/>
  <c r="U29" i="61"/>
  <c r="S27" i="61"/>
  <c r="U27" i="61"/>
  <c r="U32" i="61"/>
  <c r="S32" i="61"/>
  <c r="S31" i="61"/>
  <c r="U31" i="61"/>
  <c r="U19" i="61"/>
  <c r="U30" i="61"/>
  <c r="S30" i="61"/>
  <c r="U26" i="61"/>
  <c r="S26" i="61"/>
  <c r="U24" i="61"/>
  <c r="U22" i="61"/>
  <c r="U37" i="61"/>
  <c r="S28" i="61"/>
  <c r="U28" i="61"/>
  <c r="S25" i="61"/>
  <c r="U25" i="61"/>
  <c r="U35" i="61"/>
  <c r="S23" i="61"/>
  <c r="U23" i="61"/>
  <c r="S17" i="61"/>
  <c r="U17" i="61"/>
  <c r="U21" i="61"/>
  <c r="S21" i="61"/>
  <c r="U20" i="61"/>
  <c r="S20" i="61"/>
  <c r="U13" i="61"/>
  <c r="T96" i="61"/>
  <c r="S16" i="61"/>
  <c r="U16" i="61"/>
  <c r="S7" i="61"/>
  <c r="U7" i="61"/>
  <c r="S10" i="61"/>
  <c r="U10" i="61"/>
  <c r="S14" i="61"/>
  <c r="U14" i="61"/>
  <c r="S6" i="61"/>
  <c r="U6" i="61"/>
  <c r="S8" i="61"/>
  <c r="U8" i="61"/>
  <c r="T95" i="61"/>
  <c r="S11" i="61"/>
  <c r="U11" i="61"/>
  <c r="U12" i="61"/>
  <c r="S5" i="61"/>
  <c r="U5" i="61"/>
  <c r="S9" i="61"/>
  <c r="U9" i="61"/>
  <c r="S15" i="61"/>
  <c r="U15" i="61"/>
  <c r="T94" i="61" l="1"/>
  <c r="S100" i="61"/>
  <c r="D13" i="65"/>
  <c r="F13" i="65" s="1"/>
  <c r="U100" i="61"/>
  <c r="D13" i="119" s="1"/>
  <c r="F13" i="119" s="1"/>
  <c r="D12" i="65"/>
  <c r="F12" i="65" s="1"/>
  <c r="U99" i="61"/>
  <c r="D12" i="119" s="1"/>
  <c r="S99" i="61"/>
  <c r="U98" i="61"/>
  <c r="D11" i="119" s="1"/>
  <c r="D11" i="65"/>
  <c r="S98" i="61"/>
  <c r="T97" i="61"/>
  <c r="S97" i="61"/>
  <c r="U97" i="61"/>
  <c r="D10" i="119" s="1"/>
  <c r="D10" i="65"/>
  <c r="D9" i="65"/>
  <c r="U96" i="61"/>
  <c r="D9" i="119" s="1"/>
  <c r="F9" i="119" s="1"/>
  <c r="S96" i="61"/>
  <c r="D8" i="65"/>
  <c r="U94" i="61"/>
  <c r="U95" i="61"/>
  <c r="D8" i="119" s="1"/>
  <c r="U93" i="61"/>
  <c r="S95" i="61"/>
  <c r="S94" i="61"/>
  <c r="H9" i="119" l="1"/>
  <c r="E9" i="119" s="1"/>
  <c r="F10" i="119"/>
  <c r="F11" i="119"/>
  <c r="H11" i="119" s="1"/>
  <c r="G11" i="119" s="1"/>
  <c r="F8" i="119"/>
  <c r="H13" i="65"/>
  <c r="E13" i="65" s="1"/>
  <c r="H13" i="119"/>
  <c r="E13" i="119" s="1"/>
  <c r="H12" i="65"/>
  <c r="E12" i="65" s="1"/>
  <c r="F12" i="119"/>
  <c r="F11" i="65"/>
  <c r="H11" i="65" s="1"/>
  <c r="E11" i="65" s="1"/>
  <c r="F10" i="65"/>
  <c r="H10" i="65" s="1"/>
  <c r="E10" i="65" s="1"/>
  <c r="F9" i="65"/>
  <c r="H9" i="65" s="1"/>
  <c r="E9" i="65" s="1"/>
  <c r="F8" i="65"/>
  <c r="H8" i="65" s="1"/>
  <c r="E8" i="65" s="1"/>
  <c r="G9" i="119" l="1"/>
  <c r="E11" i="119"/>
  <c r="H8" i="119"/>
  <c r="E8" i="119" s="1"/>
  <c r="H10" i="119"/>
  <c r="E10" i="119" s="1"/>
  <c r="G13" i="65"/>
  <c r="G12" i="65"/>
  <c r="G13" i="119"/>
  <c r="F15" i="119"/>
  <c r="D15" i="119" s="1"/>
  <c r="H12" i="119"/>
  <c r="E12" i="119" s="1"/>
  <c r="G11" i="65"/>
  <c r="G10" i="65"/>
  <c r="G9" i="65"/>
  <c r="F15" i="65"/>
  <c r="D15" i="65" s="1"/>
  <c r="G8" i="65"/>
  <c r="G10" i="119" l="1"/>
  <c r="G8" i="119"/>
  <c r="G12" i="119"/>
  <c r="H15" i="119"/>
  <c r="G15" i="119" s="1"/>
  <c r="H15" i="65"/>
  <c r="G15" i="65" s="1"/>
  <c r="E15" i="119" l="1"/>
  <c r="E15" i="65"/>
</calcChain>
</file>

<file path=xl/sharedStrings.xml><?xml version="1.0" encoding="utf-8"?>
<sst xmlns="http://schemas.openxmlformats.org/spreadsheetml/2006/main" count="820" uniqueCount="318">
  <si>
    <t>10671</t>
  </si>
  <si>
    <t>10704</t>
  </si>
  <si>
    <t>10705</t>
  </si>
  <si>
    <t>10706</t>
  </si>
  <si>
    <t>10710</t>
  </si>
  <si>
    <t>10711</t>
  </si>
  <si>
    <t>10991</t>
  </si>
  <si>
    <t>10992</t>
  </si>
  <si>
    <t>10993</t>
  </si>
  <si>
    <t>10994</t>
  </si>
  <si>
    <t>11013</t>
  </si>
  <si>
    <t>11014</t>
  </si>
  <si>
    <t>11015</t>
  </si>
  <si>
    <t>11016</t>
  </si>
  <si>
    <t>11017</t>
  </si>
  <si>
    <t>11018</t>
  </si>
  <si>
    <t>11019</t>
  </si>
  <si>
    <t>11020</t>
  </si>
  <si>
    <t>11021</t>
  </si>
  <si>
    <t>11022</t>
  </si>
  <si>
    <t>11023</t>
  </si>
  <si>
    <t>11024</t>
  </si>
  <si>
    <t>11025</t>
  </si>
  <si>
    <t>11026</t>
  </si>
  <si>
    <t>11027</t>
  </si>
  <si>
    <t>11028</t>
  </si>
  <si>
    <t>11029</t>
  </si>
  <si>
    <t>11030</t>
  </si>
  <si>
    <t>11031</t>
  </si>
  <si>
    <t>11032</t>
  </si>
  <si>
    <t>11033</t>
  </si>
  <si>
    <t>11034</t>
  </si>
  <si>
    <t>11035</t>
  </si>
  <si>
    <t>11036</t>
  </si>
  <si>
    <t>11037</t>
  </si>
  <si>
    <t>11038</t>
  </si>
  <si>
    <t>11039</t>
  </si>
  <si>
    <t>11040</t>
  </si>
  <si>
    <t>11041</t>
  </si>
  <si>
    <t>11042</t>
  </si>
  <si>
    <t>11043</t>
  </si>
  <si>
    <t>11044</t>
  </si>
  <si>
    <t>11045</t>
  </si>
  <si>
    <t>11046</t>
  </si>
  <si>
    <t>11047</t>
  </si>
  <si>
    <t>11048</t>
  </si>
  <si>
    <t>11049</t>
  </si>
  <si>
    <t>11050</t>
  </si>
  <si>
    <t>11089</t>
  </si>
  <si>
    <t>11090</t>
  </si>
  <si>
    <t>11091</t>
  </si>
  <si>
    <t>11092</t>
  </si>
  <si>
    <t>11093</t>
  </si>
  <si>
    <t>11094</t>
  </si>
  <si>
    <t>11095</t>
  </si>
  <si>
    <t>11096</t>
  </si>
  <si>
    <t>11097</t>
  </si>
  <si>
    <t>11098</t>
  </si>
  <si>
    <t>11099</t>
  </si>
  <si>
    <t>11100</t>
  </si>
  <si>
    <t>11101</t>
  </si>
  <si>
    <t>11102</t>
  </si>
  <si>
    <t>11103</t>
  </si>
  <si>
    <t>11104</t>
  </si>
  <si>
    <t>11105</t>
  </si>
  <si>
    <t>11106</t>
  </si>
  <si>
    <t>11107</t>
  </si>
  <si>
    <t>11108</t>
  </si>
  <si>
    <t>11109</t>
  </si>
  <si>
    <t>11110</t>
  </si>
  <si>
    <t>11111</t>
  </si>
  <si>
    <t>11112</t>
  </si>
  <si>
    <t>11446</t>
  </si>
  <si>
    <t>11447</t>
  </si>
  <si>
    <t>11448</t>
  </si>
  <si>
    <t>11450</t>
  </si>
  <si>
    <t>11451</t>
  </si>
  <si>
    <t>14133</t>
  </si>
  <si>
    <t>21323</t>
  </si>
  <si>
    <t>21356</t>
  </si>
  <si>
    <t>23367</t>
  </si>
  <si>
    <t>25058</t>
  </si>
  <si>
    <t>25059</t>
  </si>
  <si>
    <t>28778</t>
  </si>
  <si>
    <t>28811</t>
  </si>
  <si>
    <t>28815</t>
  </si>
  <si>
    <t>28861</t>
  </si>
  <si>
    <t>40840</t>
  </si>
  <si>
    <t>จังหวัด</t>
  </si>
  <si>
    <t>บึงกาฬ</t>
  </si>
  <si>
    <t>รพ.บึงกาฬ</t>
  </si>
  <si>
    <t>รพ.พรเจริญ</t>
  </si>
  <si>
    <t>รพ.โซ่พิสัย</t>
  </si>
  <si>
    <t>รพ.เซกา</t>
  </si>
  <si>
    <t>รพ.ปากคาด</t>
  </si>
  <si>
    <t>รพ.บึงโขงหลง</t>
  </si>
  <si>
    <t>รพ.ศรีวิไล</t>
  </si>
  <si>
    <t>รพ.บุ่งคล้า</t>
  </si>
  <si>
    <t>หนองบัวลำภู</t>
  </si>
  <si>
    <t>รพ.หนองบัวลำภู</t>
  </si>
  <si>
    <t>รพ.นากลาง</t>
  </si>
  <si>
    <t>รพ.โนนสัง</t>
  </si>
  <si>
    <t>รพ.ศรีบุญเรือง</t>
  </si>
  <si>
    <t>รพ.สุวรรณคูหา</t>
  </si>
  <si>
    <t>รพ.นาวัง เฉลิมพระเกียรติ 80 พรรษา</t>
  </si>
  <si>
    <t>อุดรธานี</t>
  </si>
  <si>
    <t>รพ.อุดรธานี</t>
  </si>
  <si>
    <t>รพ.กุดจับ</t>
  </si>
  <si>
    <t>รพ.หนองวัวซอ</t>
  </si>
  <si>
    <t>รพ.กุมภวาปี</t>
  </si>
  <si>
    <t>รพ.ห้วยเกิ้ง</t>
  </si>
  <si>
    <t>รพ.โนนสะอาด</t>
  </si>
  <si>
    <t>รพ.หนองหาน</t>
  </si>
  <si>
    <t>รพ.ทุ่งฝน</t>
  </si>
  <si>
    <t>รพ.ไชยวาน</t>
  </si>
  <si>
    <t>รพ.ศรีธาตุ</t>
  </si>
  <si>
    <t>รพ.วังสามหมอ</t>
  </si>
  <si>
    <t>รพ.บ้านผือ</t>
  </si>
  <si>
    <t>รพ.น้ำโสม</t>
  </si>
  <si>
    <t>รพ.เพ็ญ</t>
  </si>
  <si>
    <t>รพ.สร้างคอม</t>
  </si>
  <si>
    <t>รพ.หนองแสง</t>
  </si>
  <si>
    <t>รพ.นายูง</t>
  </si>
  <si>
    <t>รพ.พิบูลย์รักษ์</t>
  </si>
  <si>
    <t>รพร.บ้านดุง</t>
  </si>
  <si>
    <t>รพ.กู่แก้ว</t>
  </si>
  <si>
    <t>รพ.ประจักษ์ศิลปาคม</t>
  </si>
  <si>
    <t>เลย</t>
  </si>
  <si>
    <t>รพ.เลย</t>
  </si>
  <si>
    <t>รพ.นาด้วง</t>
  </si>
  <si>
    <t>รพ.เชียงคาน</t>
  </si>
  <si>
    <t>รพ.ปากชม</t>
  </si>
  <si>
    <t>รพ.นาแห้ว</t>
  </si>
  <si>
    <t>รพ.ภูเรือ</t>
  </si>
  <si>
    <t>รพ.ท่าลี่</t>
  </si>
  <si>
    <t>รพ.วังสะพุง</t>
  </si>
  <si>
    <t>รพ.ภูกระดึง</t>
  </si>
  <si>
    <t>รพ.ภูหลวง</t>
  </si>
  <si>
    <t>รพ.ผาขาว</t>
  </si>
  <si>
    <t>รพร.ด่านซ้าย</t>
  </si>
  <si>
    <t>รพ.เอราวัณ</t>
  </si>
  <si>
    <t>รพ.หนองหิน</t>
  </si>
  <si>
    <t>หนองคาย</t>
  </si>
  <si>
    <t>รพ.หนองคาย</t>
  </si>
  <si>
    <t>รพ.โพนพิสัย</t>
  </si>
  <si>
    <t>รพ.ศรีเชียงใหม่</t>
  </si>
  <si>
    <t>รพ.สังคม</t>
  </si>
  <si>
    <t>รพร.ท่าบ่อ</t>
  </si>
  <si>
    <t>รพ.สระใคร</t>
  </si>
  <si>
    <t>รพ.โพธิ์ตาก</t>
  </si>
  <si>
    <t>รพ.เฝ้าไร่</t>
  </si>
  <si>
    <t>รพ.รัตนวาปี</t>
  </si>
  <si>
    <t>สกลนคร</t>
  </si>
  <si>
    <t>รพ.สกลนคร</t>
  </si>
  <si>
    <t>รพ.กุสุมาลย์</t>
  </si>
  <si>
    <t>รพ.กุดบาก</t>
  </si>
  <si>
    <t>รพ.พระอาจารย์ฝั้นอาจาโร</t>
  </si>
  <si>
    <t>รพ.พังโคน</t>
  </si>
  <si>
    <t>รพ.วาริชภูมิ</t>
  </si>
  <si>
    <t>รพ.นิคมน้ำอูน</t>
  </si>
  <si>
    <t>รพ.วานรนิวาส</t>
  </si>
  <si>
    <t>รพ.คำตากล้า</t>
  </si>
  <si>
    <t>รพ.บ้านม่วง</t>
  </si>
  <si>
    <t>รพ.อากาศอำนวย</t>
  </si>
  <si>
    <t>รพ.ส่องดาว</t>
  </si>
  <si>
    <t>รพ.เต่างอย</t>
  </si>
  <si>
    <t>รพ.โคกศรีสุพรรณ</t>
  </si>
  <si>
    <t>รพ.เจริญศิลป์</t>
  </si>
  <si>
    <t>รพ.โพนนาแก้ว</t>
  </si>
  <si>
    <t>รพร.สว่างแดนดิน</t>
  </si>
  <si>
    <t>รพ.พระอาจารย์แบน  ธนากโร</t>
  </si>
  <si>
    <t>นครพนม</t>
  </si>
  <si>
    <t>รพ.นครพนม</t>
  </si>
  <si>
    <t>รพ.ปลาปาก</t>
  </si>
  <si>
    <t>รพ.ท่าอุเทน</t>
  </si>
  <si>
    <t>รพ.บ้านแพง</t>
  </si>
  <si>
    <t>รพ.นาทม</t>
  </si>
  <si>
    <t>รพ.เรณูนคร</t>
  </si>
  <si>
    <t>รพ.นาแก</t>
  </si>
  <si>
    <t>รพ.ศรีสงคราม</t>
  </si>
  <si>
    <t>รพ.นาหว้า</t>
  </si>
  <si>
    <t>รพ.โพนสวรรค์</t>
  </si>
  <si>
    <t>รพร.ธาตุพนม</t>
  </si>
  <si>
    <t>รหัส</t>
  </si>
  <si>
    <t>ลำดับ</t>
  </si>
  <si>
    <t>ร้อยละ</t>
  </si>
  <si>
    <t>รวมเขต 8</t>
  </si>
  <si>
    <t>เขต</t>
  </si>
  <si>
    <t>หน่วยบริการ</t>
  </si>
  <si>
    <t>ประเภท</t>
  </si>
  <si>
    <t>กลุ่ม</t>
  </si>
  <si>
    <t>รพศ.</t>
  </si>
  <si>
    <t>รพช.</t>
  </si>
  <si>
    <t>รพท.</t>
  </si>
  <si>
    <t>กลุ่มระดับบริการ</t>
  </si>
  <si>
    <t>pop</t>
  </si>
  <si>
    <t xml:space="preserve"> ต้นทุนบริการผู้ป่วยนอก (บาท)</t>
  </si>
  <si>
    <t xml:space="preserve"> จำนวนครั้งผู้ป่วยนอก (ครั้ง) </t>
  </si>
  <si>
    <t xml:space="preserve"> ต้นทุนบริการผู้ป่วยนอกต่อครั้ง  </t>
  </si>
  <si>
    <t xml:space="preserve"> ต้นทุนบริการผู้ป่วยใน (บาท) </t>
  </si>
  <si>
    <t>Sum AdjRW</t>
  </si>
  <si>
    <t xml:space="preserve"> ต้นทุนบริการผู้ป่วยในต่อ AdjRW </t>
  </si>
  <si>
    <t>08</t>
  </si>
  <si>
    <t>S</t>
  </si>
  <si>
    <t>F2</t>
  </si>
  <si>
    <t>F1</t>
  </si>
  <si>
    <t>M2</t>
  </si>
  <si>
    <t>รพ.วังยาง</t>
  </si>
  <si>
    <t>F3</t>
  </si>
  <si>
    <t>A</t>
  </si>
  <si>
    <t>M1</t>
  </si>
  <si>
    <t>จำนวน รพ. ในกลุ่ม(แห่ง)</t>
  </si>
  <si>
    <t>ต้นทุนผู้ป่วยนอก</t>
  </si>
  <si>
    <t>ต้นทุนผู้ป่วยใน</t>
  </si>
  <si>
    <t>Mean</t>
  </si>
  <si>
    <t>1SD</t>
  </si>
  <si>
    <t>Mean+1SD</t>
  </si>
  <si>
    <t xml:space="preserve"> ต้นทุนบริการผู้ป่วยนอก</t>
  </si>
  <si>
    <t>OP</t>
  </si>
  <si>
    <t>IP</t>
  </si>
  <si>
    <t>OP&amp;IP</t>
  </si>
  <si>
    <t>ระดับขีดความสามารถ</t>
  </si>
  <si>
    <t>จำนวนเตียงตามจริง</t>
  </si>
  <si>
    <t>ชื่อจังหวัด</t>
  </si>
  <si>
    <t>ทั้งหมด</t>
  </si>
  <si>
    <t>จำนวน(แห่ง)</t>
  </si>
  <si>
    <t>ผ่าน(แห่ง)</t>
  </si>
  <si>
    <t>ไม่ผ่าน(แห่ง)</t>
  </si>
  <si>
    <t>รวม(แห่ง)</t>
  </si>
  <si>
    <t>ไม่สมบูรณ์(แห่ง)</t>
  </si>
  <si>
    <t>ผลรวม</t>
  </si>
  <si>
    <t xml:space="preserve"> ต้นทุนบริการผู้ป่วยใน</t>
  </si>
  <si>
    <t>ผลการประเมินต้นทุนบริการ</t>
  </si>
  <si>
    <t>รพ. มีผลงานบริการต้นทุนผู้ป่วยนอก และต้นทุนผู้ป่วยใน ไม่เกินค่ากลางของหน่วยบริการในกลุ่มระดับเดียวกัน</t>
  </si>
  <si>
    <t>เป้าหมาย: ไม่น้อยกว่าร้อยละ 85</t>
  </si>
  <si>
    <t>รพท.S B&lt;=400</t>
  </si>
  <si>
    <t>รพช.F2 P30,000-60,000</t>
  </si>
  <si>
    <t>รพช.F2 P&lt;=30,000</t>
  </si>
  <si>
    <t>รพช.F1 P50,000-100,000</t>
  </si>
  <si>
    <t>รพช.M2 B&gt;100</t>
  </si>
  <si>
    <t>รพช.F3 P&lt;=15,000</t>
  </si>
  <si>
    <t>รพท.S B&gt;400</t>
  </si>
  <si>
    <t>รพช.M2 B&lt;=100</t>
  </si>
  <si>
    <t>รพศ.A B&gt;700to1000</t>
  </si>
  <si>
    <t>รพท.M1 B&gt;200</t>
  </si>
  <si>
    <t>รพช.F3 P15,000-25,000</t>
  </si>
  <si>
    <t>รพศ.A B&gt;1000</t>
  </si>
  <si>
    <t xml:space="preserve">ผลการประเมินต้นทุนหน่วยบริการแบบ Quick Method </t>
  </si>
  <si>
    <t>ID MOPH</t>
  </si>
  <si>
    <t>หนองบัว</t>
  </si>
  <si>
    <t>หน่วยบริการที่ไม่ผ่าน</t>
  </si>
  <si>
    <t>ห้วยเกิ้ง</t>
  </si>
  <si>
    <t xml:space="preserve">ปลาปาก , นาทม </t>
  </si>
  <si>
    <t>ไตรมาส 1 / 2567</t>
  </si>
  <si>
    <t>หมายเหตุ ค่ากลางกลุ่ม เทียบค่ากลางจาก ไตรมาสที่ 1/2567</t>
  </si>
  <si>
    <t xml:space="preserve">หมายเหตุ ค่ากลางกลุ่ม เทียบค่ากลางจาก ไตรมาสที่ 1/2567 </t>
  </si>
  <si>
    <t>ค่ากลางกลุ่ม Unit Cost ไตรมาสที่ 1/2567  ข้อมูลจาก กองเศรษฐกิจสุขภาพ</t>
  </si>
  <si>
    <t>รพช.F3 P&gt;=25,000</t>
  </si>
  <si>
    <t>รพช.F2 P60,000-90,000</t>
  </si>
  <si>
    <r>
      <rPr>
        <sz val="11"/>
        <rFont val="TH Sarabun New"/>
        <family val="2"/>
      </rPr>
      <t>2           2</t>
    </r>
  </si>
  <si>
    <r>
      <rPr>
        <sz val="11"/>
        <rFont val="TH Sarabun New"/>
        <family val="2"/>
      </rPr>
      <t>3           3</t>
    </r>
  </si>
  <si>
    <r>
      <rPr>
        <sz val="11"/>
        <rFont val="TH Sarabun New"/>
        <family val="2"/>
      </rPr>
      <t>4           4</t>
    </r>
  </si>
  <si>
    <r>
      <rPr>
        <sz val="11"/>
        <rFont val="TH Sarabun New"/>
        <family val="2"/>
      </rPr>
      <t>5           5</t>
    </r>
  </si>
  <si>
    <r>
      <rPr>
        <sz val="11"/>
        <rFont val="TH Sarabun New"/>
        <family val="2"/>
      </rPr>
      <t>6           6</t>
    </r>
  </si>
  <si>
    <r>
      <rPr>
        <sz val="11"/>
        <rFont val="TH Sarabun New"/>
        <family val="2"/>
      </rPr>
      <t>7           7</t>
    </r>
  </si>
  <si>
    <r>
      <rPr>
        <sz val="11"/>
        <rFont val="TH Sarabun New"/>
        <family val="2"/>
      </rPr>
      <t>รพช.F3 P&lt;=15,000</t>
    </r>
  </si>
  <si>
    <r>
      <rPr>
        <sz val="11"/>
        <rFont val="TH Sarabun New"/>
        <family val="2"/>
      </rPr>
      <t>รพช.F3 P15,000-25,000</t>
    </r>
  </si>
  <si>
    <r>
      <rPr>
        <sz val="11"/>
        <rFont val="TH Sarabun New"/>
        <family val="2"/>
      </rPr>
      <t>รพช.F3 P&gt;=25,000</t>
    </r>
  </si>
  <si>
    <r>
      <rPr>
        <sz val="11"/>
        <rFont val="TH Sarabun New"/>
        <family val="2"/>
      </rPr>
      <t>รพช.F2 P&lt;=30,000</t>
    </r>
  </si>
  <si>
    <r>
      <rPr>
        <sz val="11"/>
        <rFont val="TH Sarabun New"/>
        <family val="2"/>
      </rPr>
      <t>รพช.F2 P30,000-60,000</t>
    </r>
  </si>
  <si>
    <r>
      <rPr>
        <sz val="11"/>
        <rFont val="TH Sarabun New"/>
        <family val="2"/>
      </rPr>
      <t>รพช.F2 P60,000-90,000</t>
    </r>
  </si>
  <si>
    <r>
      <rPr>
        <b/>
        <sz val="9"/>
        <rFont val="TH Sarabun New"/>
        <family val="2"/>
      </rPr>
      <t>ขอมูลบริการ ณ วันที่ 25 มกราคม  2567</t>
    </r>
  </si>
  <si>
    <r>
      <rPr>
        <b/>
        <sz val="11"/>
        <rFont val="TH Sarabun New"/>
        <family val="2"/>
      </rPr>
      <t>ตนทุนผูปว</t>
    </r>
  </si>
  <si>
    <r>
      <rPr>
        <b/>
        <sz val="11"/>
        <rFont val="TH Sarabun New"/>
        <family val="2"/>
      </rPr>
      <t>ยน</t>
    </r>
  </si>
  <si>
    <r>
      <rPr>
        <b/>
        <sz val="11"/>
        <rFont val="TH Sarabun New"/>
        <family val="2"/>
      </rPr>
      <t>อก</t>
    </r>
  </si>
  <si>
    <r>
      <rPr>
        <b/>
        <sz val="11"/>
        <rFont val="TH Sarabun New"/>
        <family val="2"/>
      </rPr>
      <t>ตนทุนผูปวยใน</t>
    </r>
  </si>
  <si>
    <r>
      <rPr>
        <b/>
        <sz val="11"/>
        <rFont val="TH Sarabun New"/>
        <family val="2"/>
      </rPr>
      <t>ลําดับ       ID</t>
    </r>
  </si>
  <si>
    <r>
      <rPr>
        <b/>
        <sz val="11"/>
        <rFont val="TH Sarabun New"/>
        <family val="2"/>
      </rPr>
      <t>กลุมระดับบริการ</t>
    </r>
  </si>
  <si>
    <r>
      <rPr>
        <b/>
        <sz val="11"/>
        <rFont val="TH Sarabun New"/>
        <family val="2"/>
      </rPr>
      <t>จํานวน รพ. ทั้งหมด</t>
    </r>
  </si>
  <si>
    <r>
      <rPr>
        <b/>
        <sz val="9"/>
        <rFont val="TH Sarabun New"/>
        <family val="2"/>
      </rPr>
      <t>จํานวน รพ. ในกลุม (แหง)</t>
    </r>
  </si>
  <si>
    <r>
      <rPr>
        <b/>
        <sz val="11"/>
        <rFont val="TH Sarabun New"/>
        <family val="2"/>
      </rPr>
      <t>Mean</t>
    </r>
  </si>
  <si>
    <r>
      <rPr>
        <b/>
        <sz val="11"/>
        <rFont val="TH Sarabun New"/>
        <family val="2"/>
      </rPr>
      <t>1SD</t>
    </r>
  </si>
  <si>
    <r>
      <rPr>
        <b/>
        <sz val="11"/>
        <rFont val="TH Sarabun New"/>
        <family val="2"/>
      </rPr>
      <t>Mean+1SD</t>
    </r>
  </si>
  <si>
    <r>
      <rPr>
        <sz val="11"/>
        <rFont val="TH Sarabun New"/>
        <family val="2"/>
      </rPr>
      <t>รพช.Is. any Pop</t>
    </r>
  </si>
  <si>
    <r>
      <rPr>
        <sz val="11"/>
        <rFont val="TH Sarabun New"/>
        <family val="2"/>
      </rPr>
      <t>-</t>
    </r>
  </si>
  <si>
    <r>
      <rPr>
        <sz val="11"/>
        <rFont val="TH Sarabun New"/>
        <family val="2"/>
      </rPr>
      <t>9           9</t>
    </r>
  </si>
  <si>
    <r>
      <rPr>
        <sz val="11"/>
        <rFont val="TH Sarabun New"/>
        <family val="2"/>
      </rPr>
      <t>รพช.F1 P&lt;=50,000</t>
    </r>
  </si>
  <si>
    <r>
      <rPr>
        <sz val="11"/>
        <rFont val="TH Sarabun New"/>
        <family val="2"/>
      </rPr>
      <t>10         10</t>
    </r>
  </si>
  <si>
    <r>
      <rPr>
        <sz val="11"/>
        <rFont val="TH Sarabun New"/>
        <family val="2"/>
      </rPr>
      <t>รพช.F1 P50,000-100,000</t>
    </r>
  </si>
  <si>
    <r>
      <rPr>
        <sz val="11"/>
        <rFont val="TH Sarabun New"/>
        <family val="2"/>
      </rPr>
      <t>12         12</t>
    </r>
  </si>
  <si>
    <r>
      <rPr>
        <sz val="11"/>
        <rFont val="TH Sarabun New"/>
        <family val="2"/>
      </rPr>
      <t>รพช.M2 B&lt;=100</t>
    </r>
  </si>
  <si>
    <r>
      <rPr>
        <sz val="11"/>
        <rFont val="TH Sarabun New"/>
        <family val="2"/>
      </rPr>
      <t>13         13</t>
    </r>
  </si>
  <si>
    <r>
      <rPr>
        <sz val="11"/>
        <rFont val="TH Sarabun New"/>
        <family val="2"/>
      </rPr>
      <t>รพช.M2 B&gt;100</t>
    </r>
  </si>
  <si>
    <r>
      <rPr>
        <sz val="11"/>
        <rFont val="TH Sarabun New"/>
        <family val="2"/>
      </rPr>
      <t>14         14</t>
    </r>
  </si>
  <si>
    <r>
      <rPr>
        <sz val="11"/>
        <rFont val="TH Sarabun New"/>
        <family val="2"/>
      </rPr>
      <t>รพท.M1 B&lt;=200</t>
    </r>
  </si>
  <si>
    <r>
      <rPr>
        <sz val="11"/>
        <rFont val="TH Sarabun New"/>
        <family val="2"/>
      </rPr>
      <t>15         15</t>
    </r>
  </si>
  <si>
    <r>
      <rPr>
        <sz val="11"/>
        <rFont val="TH Sarabun New"/>
        <family val="2"/>
      </rPr>
      <t>รพท.M1 B&gt;200</t>
    </r>
  </si>
  <si>
    <r>
      <rPr>
        <sz val="11"/>
        <rFont val="TH Sarabun New"/>
        <family val="2"/>
      </rPr>
      <t>16         16</t>
    </r>
  </si>
  <si>
    <r>
      <rPr>
        <sz val="11"/>
        <rFont val="TH Sarabun New"/>
        <family val="2"/>
      </rPr>
      <t>รพท.S B&lt;=400</t>
    </r>
  </si>
  <si>
    <r>
      <rPr>
        <sz val="11"/>
        <rFont val="TH Sarabun New"/>
        <family val="2"/>
      </rPr>
      <t>17         17</t>
    </r>
  </si>
  <si>
    <r>
      <rPr>
        <sz val="11"/>
        <rFont val="TH Sarabun New"/>
        <family val="2"/>
      </rPr>
      <t>รพท.S B&gt;400</t>
    </r>
  </si>
  <si>
    <r>
      <rPr>
        <sz val="11"/>
        <rFont val="TH Sarabun New"/>
        <family val="2"/>
      </rPr>
      <t>18         18</t>
    </r>
  </si>
  <si>
    <r>
      <rPr>
        <sz val="11"/>
        <rFont val="TH Sarabun New"/>
        <family val="2"/>
      </rPr>
      <t>รพศ.A B&lt;=700</t>
    </r>
  </si>
  <si>
    <r>
      <rPr>
        <sz val="11"/>
        <rFont val="TH Sarabun New"/>
        <family val="2"/>
      </rPr>
      <t>19         19</t>
    </r>
  </si>
  <si>
    <r>
      <rPr>
        <sz val="11"/>
        <rFont val="TH Sarabun New"/>
        <family val="2"/>
      </rPr>
      <t>รพศ.A B&gt;700to1000</t>
    </r>
  </si>
  <si>
    <r>
      <rPr>
        <sz val="11"/>
        <rFont val="TH Sarabun New"/>
        <family val="2"/>
      </rPr>
      <t>20         20</t>
    </r>
  </si>
  <si>
    <r>
      <rPr>
        <sz val="11"/>
        <rFont val="TH Sarabun New"/>
        <family val="2"/>
      </rPr>
      <t>รพศ.A B&gt;1000</t>
    </r>
  </si>
  <si>
    <r>
      <rPr>
        <b/>
        <sz val="11"/>
        <rFont val="TH Sarabun New"/>
        <family val="2"/>
      </rPr>
      <t>รวม</t>
    </r>
  </si>
  <si>
    <t>รพช.F1 P&lt;=50,000</t>
  </si>
  <si>
    <t>รพท.M1 B&lt;=200</t>
  </si>
  <si>
    <t>รพศ.A B&lt;=700</t>
  </si>
  <si>
    <t>นาแห้ว , เอราวัณ</t>
  </si>
  <si>
    <t>กุดบาก</t>
  </si>
  <si>
    <t>โนนสัง , สุวรรณคูหา , นาวัง</t>
  </si>
  <si>
    <r>
      <t xml:space="preserve">ผลการคำนวนต้นทุนผุ้ป่วยนอกต่อครั้ง และ ต้นทุนผุ้ป่วยใน ต่อ AdjRW ยอดสะสม ตั้งแต่เดือน </t>
    </r>
    <r>
      <rPr>
        <b/>
        <sz val="14"/>
        <color rgb="FFFF0000"/>
        <rFont val="TH SarabunPSK"/>
        <family val="2"/>
      </rPr>
      <t xml:space="preserve"> 2565 - ปัจจุบัน ณ  ข้อมูล 19 กุมภาพันธ์ 67</t>
    </r>
  </si>
  <si>
    <t xml:space="preserve">เดือน มกราคม 2567 </t>
  </si>
  <si>
    <t xml:space="preserve">บึงกาฬ , พรเจริญ , เซกา , บุ่งคล้า </t>
  </si>
  <si>
    <t xml:space="preserve">สังคม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</si>
</sst>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87" formatCode="#,##0.00_ ;[Red]\-#,##0.00\ "/>
    <numFmt numFmtId="188" formatCode="_-* #,##0_-;\-* #,##0_-;_-* &quot;-&quot;??_-;_-@_-"/>
    <numFmt numFmtId="189" formatCode="###0;###0"/>
    <numFmt numFmtId="190" formatCode="###0.00;###0.00"/>
    <numFmt numFmtId="191" formatCode="#,##0.00;#,##0.00"/>
  </numFmts>
  <fonts count="43" x14ac:knownFonts="1"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8"/>
      <name val="Tahoma"/>
      <family val="2"/>
      <charset val="222"/>
    </font>
    <font>
      <sz val="11"/>
      <color theme="1"/>
      <name val="Tahoma"/>
      <family val="2"/>
      <charset val="222"/>
      <scheme val="minor"/>
    </font>
    <font>
      <sz val="10"/>
      <color rgb="FF000000"/>
      <name val="Times New Roman"/>
      <family val="1"/>
    </font>
    <font>
      <sz val="16"/>
      <color theme="1"/>
      <name val="TH SarabunPSK"/>
      <family val="2"/>
      <charset val="222"/>
    </font>
    <font>
      <b/>
      <sz val="16"/>
      <color theme="1"/>
      <name val="TH SarabunPSK"/>
      <family val="2"/>
    </font>
    <font>
      <b/>
      <sz val="14"/>
      <color theme="1"/>
      <name val="TH SarabunPSK"/>
      <family val="2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sz val="14"/>
      <color theme="1"/>
      <name val="TH SarabunPSK"/>
      <family val="2"/>
    </font>
    <font>
      <b/>
      <sz val="16"/>
      <color rgb="FFFF0000"/>
      <name val="TH SarabunPSK"/>
      <family val="2"/>
    </font>
    <font>
      <sz val="11"/>
      <color rgb="FF000000"/>
      <name val="Tahoma"/>
      <family val="2"/>
    </font>
    <font>
      <b/>
      <sz val="18"/>
      <color theme="1"/>
      <name val="TH Niramit AS"/>
    </font>
    <font>
      <sz val="18"/>
      <color theme="3"/>
      <name val="Tahoma"/>
      <family val="2"/>
      <charset val="222"/>
      <scheme val="major"/>
    </font>
    <font>
      <b/>
      <sz val="15"/>
      <color theme="3"/>
      <name val="Tahoma"/>
      <family val="2"/>
      <charset val="222"/>
      <scheme val="minor"/>
    </font>
    <font>
      <b/>
      <sz val="13"/>
      <color theme="3"/>
      <name val="Tahoma"/>
      <family val="2"/>
      <charset val="222"/>
      <scheme val="minor"/>
    </font>
    <font>
      <b/>
      <sz val="11"/>
      <color theme="3"/>
      <name val="Tahoma"/>
      <family val="2"/>
      <charset val="222"/>
      <scheme val="minor"/>
    </font>
    <font>
      <sz val="11"/>
      <color rgb="FF006100"/>
      <name val="Tahoma"/>
      <family val="2"/>
      <charset val="222"/>
      <scheme val="minor"/>
    </font>
    <font>
      <sz val="11"/>
      <color rgb="FF9C0006"/>
      <name val="Tahoma"/>
      <family val="2"/>
      <charset val="222"/>
      <scheme val="minor"/>
    </font>
    <font>
      <sz val="11"/>
      <color rgb="FF9C5700"/>
      <name val="Tahoma"/>
      <family val="2"/>
      <charset val="222"/>
      <scheme val="minor"/>
    </font>
    <font>
      <sz val="11"/>
      <color rgb="FF3F3F76"/>
      <name val="Tahoma"/>
      <family val="2"/>
      <charset val="222"/>
      <scheme val="minor"/>
    </font>
    <font>
      <b/>
      <sz val="11"/>
      <color rgb="FF3F3F3F"/>
      <name val="Tahoma"/>
      <family val="2"/>
      <charset val="222"/>
      <scheme val="minor"/>
    </font>
    <font>
      <b/>
      <sz val="11"/>
      <color rgb="FFFA7D00"/>
      <name val="Tahoma"/>
      <family val="2"/>
      <charset val="222"/>
      <scheme val="minor"/>
    </font>
    <font>
      <sz val="11"/>
      <color rgb="FFFA7D00"/>
      <name val="Tahoma"/>
      <family val="2"/>
      <charset val="222"/>
      <scheme val="minor"/>
    </font>
    <font>
      <b/>
      <sz val="11"/>
      <color theme="0"/>
      <name val="Tahoma"/>
      <family val="2"/>
      <charset val="222"/>
      <scheme val="minor"/>
    </font>
    <font>
      <sz val="11"/>
      <color rgb="FFFF0000"/>
      <name val="Tahoma"/>
      <family val="2"/>
      <charset val="222"/>
      <scheme val="minor"/>
    </font>
    <font>
      <i/>
      <sz val="11"/>
      <color rgb="FF7F7F7F"/>
      <name val="Tahoma"/>
      <family val="2"/>
      <charset val="222"/>
      <scheme val="minor"/>
    </font>
    <font>
      <b/>
      <sz val="11"/>
      <color theme="1"/>
      <name val="Tahoma"/>
      <family val="2"/>
      <charset val="222"/>
      <scheme val="minor"/>
    </font>
    <font>
      <sz val="11"/>
      <color theme="0"/>
      <name val="Tahoma"/>
      <family val="2"/>
      <charset val="222"/>
      <scheme val="minor"/>
    </font>
    <font>
      <b/>
      <sz val="14"/>
      <name val="TH SarabunPSK"/>
      <family val="2"/>
    </font>
    <font>
      <b/>
      <sz val="14"/>
      <color rgb="FF000000"/>
      <name val="TH SarabunPSK"/>
      <family val="2"/>
    </font>
    <font>
      <sz val="11"/>
      <color rgb="FF000000"/>
      <name val="Calibri"/>
      <family val="2"/>
    </font>
    <font>
      <sz val="10"/>
      <name val="Arial"/>
      <family val="2"/>
    </font>
    <font>
      <b/>
      <sz val="14"/>
      <color rgb="FFFF0000"/>
      <name val="TH SarabunPSK"/>
      <family val="2"/>
    </font>
    <font>
      <b/>
      <sz val="15"/>
      <color rgb="FF000000"/>
      <name val="TH Niramit AS"/>
    </font>
    <font>
      <sz val="11"/>
      <name val="TH Sarabun New"/>
    </font>
    <font>
      <sz val="11"/>
      <name val="TH Sarabun New"/>
      <family val="2"/>
    </font>
    <font>
      <sz val="11"/>
      <color rgb="FF000000"/>
      <name val="TH Sarabun New"/>
      <family val="2"/>
    </font>
    <font>
      <b/>
      <sz val="9"/>
      <name val="TH Sarabun New"/>
      <family val="2"/>
    </font>
    <font>
      <b/>
      <sz val="11"/>
      <name val="TH Sarabun New"/>
    </font>
    <font>
      <b/>
      <sz val="11"/>
      <name val="TH Sarabun New"/>
      <family val="2"/>
    </font>
    <font>
      <b/>
      <sz val="11"/>
      <color rgb="FF000000"/>
      <name val="TH Sarabun New"/>
      <family val="2"/>
    </font>
  </fonts>
  <fills count="4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</patternFill>
    </fill>
    <fill>
      <patternFill patternType="solid">
        <fgColor rgb="FFFFE699"/>
      </patternFill>
    </fill>
    <fill>
      <patternFill patternType="solid">
        <fgColor rgb="FFD9D9D9"/>
      </patternFill>
    </fill>
    <fill>
      <patternFill patternType="solid">
        <fgColor rgb="FFBEBEBE"/>
      </patternFill>
    </fill>
    <fill>
      <patternFill patternType="solid">
        <fgColor theme="6" tint="0.59999389629810485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65">
    <xf numFmtId="0" fontId="0" fillId="0" borderId="0"/>
    <xf numFmtId="43" fontId="4" fillId="0" borderId="0" applyFont="0" applyFill="0" applyBorder="0" applyAlignment="0" applyProtection="0"/>
    <xf numFmtId="0" fontId="5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4" fillId="0" borderId="0" applyFont="0" applyFill="0" applyBorder="0" applyAlignment="0" applyProtection="0"/>
    <xf numFmtId="0" fontId="12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11" applyNumberFormat="0" applyFill="0" applyAlignment="0" applyProtection="0"/>
    <xf numFmtId="0" fontId="16" fillId="0" borderId="12" applyNumberFormat="0" applyFill="0" applyAlignment="0" applyProtection="0"/>
    <xf numFmtId="0" fontId="17" fillId="0" borderId="13" applyNumberFormat="0" applyFill="0" applyAlignment="0" applyProtection="0"/>
    <xf numFmtId="0" fontId="17" fillId="0" borderId="0" applyNumberFormat="0" applyFill="0" applyBorder="0" applyAlignment="0" applyProtection="0"/>
    <xf numFmtId="0" fontId="18" fillId="10" borderId="0" applyNumberFormat="0" applyBorder="0" applyAlignment="0" applyProtection="0"/>
    <xf numFmtId="0" fontId="19" fillId="11" borderId="0" applyNumberFormat="0" applyBorder="0" applyAlignment="0" applyProtection="0"/>
    <xf numFmtId="0" fontId="20" fillId="12" borderId="0" applyNumberFormat="0" applyBorder="0" applyAlignment="0" applyProtection="0"/>
    <xf numFmtId="0" fontId="21" fillId="13" borderId="14" applyNumberFormat="0" applyAlignment="0" applyProtection="0"/>
    <xf numFmtId="0" fontId="22" fillId="14" borderId="15" applyNumberFormat="0" applyAlignment="0" applyProtection="0"/>
    <xf numFmtId="0" fontId="23" fillId="14" borderId="14" applyNumberFormat="0" applyAlignment="0" applyProtection="0"/>
    <xf numFmtId="0" fontId="24" fillId="0" borderId="16" applyNumberFormat="0" applyFill="0" applyAlignment="0" applyProtection="0"/>
    <xf numFmtId="0" fontId="25" fillId="15" borderId="17" applyNumberFormat="0" applyAlignment="0" applyProtection="0"/>
    <xf numFmtId="0" fontId="26" fillId="0" borderId="0" applyNumberFormat="0" applyFill="0" applyBorder="0" applyAlignment="0" applyProtection="0"/>
    <xf numFmtId="0" fontId="3" fillId="16" borderId="18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19" applyNumberFormat="0" applyFill="0" applyAlignment="0" applyProtection="0"/>
    <xf numFmtId="0" fontId="29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29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29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29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29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29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32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33" fillId="0" borderId="0"/>
    <xf numFmtId="0" fontId="33" fillId="0" borderId="0"/>
  </cellStyleXfs>
  <cellXfs count="187">
    <xf numFmtId="0" fontId="0" fillId="0" borderId="0" xfId="0"/>
    <xf numFmtId="0" fontId="6" fillId="0" borderId="0" xfId="0" applyFont="1"/>
    <xf numFmtId="0" fontId="8" fillId="0" borderId="0" xfId="0" applyFont="1"/>
    <xf numFmtId="0" fontId="6" fillId="7" borderId="1" xfId="8" applyFont="1" applyFill="1" applyBorder="1" applyAlignment="1">
      <alignment horizontal="center" vertical="center" wrapText="1"/>
    </xf>
    <xf numFmtId="0" fontId="6" fillId="9" borderId="1" xfId="0" applyFont="1" applyFill="1" applyBorder="1" applyAlignment="1">
      <alignment horizontal="center" vertical="center" wrapText="1"/>
    </xf>
    <xf numFmtId="0" fontId="6" fillId="9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10" fillId="0" borderId="0" xfId="0" applyFont="1"/>
    <xf numFmtId="43" fontId="6" fillId="0" borderId="1" xfId="7" applyFont="1" applyBorder="1"/>
    <xf numFmtId="0" fontId="1" fillId="0" borderId="1" xfId="0" applyFont="1" applyBorder="1"/>
    <xf numFmtId="0" fontId="13" fillId="0" borderId="0" xfId="0" applyFont="1"/>
    <xf numFmtId="0" fontId="6" fillId="4" borderId="1" xfId="8" applyFont="1" applyFill="1" applyBorder="1" applyAlignment="1">
      <alignment horizontal="center" vertical="center" wrapText="1"/>
    </xf>
    <xf numFmtId="0" fontId="7" fillId="0" borderId="0" xfId="0" applyFont="1"/>
    <xf numFmtId="0" fontId="11" fillId="0" borderId="1" xfId="0" applyFont="1" applyBorder="1" applyAlignment="1">
      <alignment horizontal="center"/>
    </xf>
    <xf numFmtId="2" fontId="11" fillId="0" borderId="1" xfId="0" applyNumberFormat="1" applyFont="1" applyBorder="1" applyAlignment="1">
      <alignment horizontal="center"/>
    </xf>
    <xf numFmtId="0" fontId="11" fillId="9" borderId="1" xfId="0" applyFont="1" applyFill="1" applyBorder="1" applyAlignment="1">
      <alignment horizontal="center" vertical="center" wrapText="1"/>
    </xf>
    <xf numFmtId="0" fontId="11" fillId="9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7" fillId="0" borderId="3" xfId="0" applyFont="1" applyBorder="1"/>
    <xf numFmtId="0" fontId="10" fillId="0" borderId="0" xfId="0" applyFont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43" fontId="7" fillId="2" borderId="1" xfId="7" applyFont="1" applyFill="1" applyBorder="1" applyAlignment="1">
      <alignment horizontal="center" vertical="center" wrapText="1"/>
    </xf>
    <xf numFmtId="0" fontId="10" fillId="0" borderId="0" xfId="0" applyFont="1" applyAlignment="1">
      <alignment wrapText="1"/>
    </xf>
    <xf numFmtId="0" fontId="7" fillId="0" borderId="1" xfId="0" applyFont="1" applyBorder="1" applyAlignment="1">
      <alignment horizontal="center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center" wrapText="1"/>
    </xf>
    <xf numFmtId="187" fontId="7" fillId="4" borderId="1" xfId="7" applyNumberFormat="1" applyFont="1" applyFill="1" applyBorder="1" applyAlignment="1">
      <alignment horizontal="center"/>
    </xf>
    <xf numFmtId="187" fontId="7" fillId="2" borderId="1" xfId="7" applyNumberFormat="1" applyFont="1" applyFill="1" applyBorder="1" applyAlignment="1">
      <alignment horizontal="center"/>
    </xf>
    <xf numFmtId="0" fontId="7" fillId="6" borderId="1" xfId="0" applyFont="1" applyFill="1" applyBorder="1" applyAlignment="1">
      <alignment horizontal="center"/>
    </xf>
    <xf numFmtId="0" fontId="1" fillId="0" borderId="9" xfId="0" applyFont="1" applyBorder="1" applyAlignment="1">
      <alignment horizontal="center"/>
    </xf>
    <xf numFmtId="2" fontId="1" fillId="0" borderId="9" xfId="0" applyNumberFormat="1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2" fontId="11" fillId="0" borderId="9" xfId="0" applyNumberFormat="1" applyFont="1" applyBorder="1" applyAlignment="1">
      <alignment horizontal="center"/>
    </xf>
    <xf numFmtId="0" fontId="7" fillId="0" borderId="1" xfId="0" applyFont="1" applyBorder="1"/>
    <xf numFmtId="188" fontId="7" fillId="0" borderId="1" xfId="7" applyNumberFormat="1" applyFont="1" applyBorder="1" applyAlignment="1"/>
    <xf numFmtId="2" fontId="7" fillId="0" borderId="1" xfId="0" applyNumberFormat="1" applyFont="1" applyBorder="1"/>
    <xf numFmtId="187" fontId="7" fillId="0" borderId="1" xfId="7" applyNumberFormat="1" applyFont="1" applyBorder="1" applyAlignment="1"/>
    <xf numFmtId="187" fontId="31" fillId="4" borderId="1" xfId="2" applyNumberFormat="1" applyFont="1" applyFill="1" applyBorder="1"/>
    <xf numFmtId="187" fontId="31" fillId="2" borderId="1" xfId="2" applyNumberFormat="1" applyFont="1" applyFill="1" applyBorder="1"/>
    <xf numFmtId="0" fontId="7" fillId="5" borderId="1" xfId="0" applyFont="1" applyFill="1" applyBorder="1" applyAlignment="1">
      <alignment horizontal="center" vertical="center" wrapText="1"/>
    </xf>
    <xf numFmtId="0" fontId="6" fillId="7" borderId="9" xfId="8" applyFont="1" applyFill="1" applyBorder="1" applyAlignment="1">
      <alignment horizontal="center" vertical="center" wrapText="1"/>
    </xf>
    <xf numFmtId="4" fontId="6" fillId="0" borderId="1" xfId="7" applyNumberFormat="1" applyFont="1" applyBorder="1"/>
    <xf numFmtId="43" fontId="6" fillId="0" borderId="1" xfId="7" applyFont="1" applyBorder="1" applyAlignment="1">
      <alignment horizontal="right"/>
    </xf>
    <xf numFmtId="4" fontId="6" fillId="3" borderId="1" xfId="7" applyNumberFormat="1" applyFont="1" applyFill="1" applyBorder="1"/>
    <xf numFmtId="4" fontId="6" fillId="0" borderId="1" xfId="7" applyNumberFormat="1" applyFont="1" applyBorder="1" applyAlignment="1">
      <alignment horizontal="right"/>
    </xf>
    <xf numFmtId="43" fontId="6" fillId="3" borderId="1" xfId="7" applyFont="1" applyFill="1" applyBorder="1"/>
    <xf numFmtId="4" fontId="6" fillId="0" borderId="5" xfId="7" applyNumberFormat="1" applyFont="1" applyFill="1" applyBorder="1"/>
    <xf numFmtId="4" fontId="9" fillId="7" borderId="1" xfId="7" applyNumberFormat="1" applyFont="1" applyFill="1" applyBorder="1"/>
    <xf numFmtId="43" fontId="9" fillId="7" borderId="1" xfId="8" applyNumberFormat="1" applyFont="1" applyFill="1" applyBorder="1" applyAlignment="1">
      <alignment horizontal="center"/>
    </xf>
    <xf numFmtId="43" fontId="9" fillId="7" borderId="1" xfId="7" applyFont="1" applyFill="1" applyBorder="1" applyAlignment="1">
      <alignment horizontal="center"/>
    </xf>
    <xf numFmtId="2" fontId="13" fillId="0" borderId="0" xfId="0" applyNumberFormat="1" applyFont="1"/>
    <xf numFmtId="0" fontId="35" fillId="0" borderId="20" xfId="0" applyFont="1" applyBorder="1" applyAlignment="1">
      <alignment horizontal="center" wrapText="1" readingOrder="1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/>
    <xf numFmtId="2" fontId="1" fillId="3" borderId="1" xfId="0" applyNumberFormat="1" applyFont="1" applyFill="1" applyBorder="1" applyAlignment="1">
      <alignment horizontal="center"/>
    </xf>
    <xf numFmtId="0" fontId="11" fillId="3" borderId="1" xfId="0" applyFont="1" applyFill="1" applyBorder="1" applyAlignment="1">
      <alignment horizontal="center"/>
    </xf>
    <xf numFmtId="2" fontId="11" fillId="3" borderId="1" xfId="0" applyNumberFormat="1" applyFont="1" applyFill="1" applyBorder="1" applyAlignment="1">
      <alignment horizontal="center"/>
    </xf>
    <xf numFmtId="0" fontId="0" fillId="3" borderId="0" xfId="0" applyFill="1"/>
    <xf numFmtId="1" fontId="6" fillId="0" borderId="1" xfId="8" applyNumberFormat="1" applyFont="1" applyBorder="1" applyAlignment="1">
      <alignment horizontal="center"/>
    </xf>
    <xf numFmtId="1" fontId="6" fillId="0" borderId="1" xfId="8" applyNumberFormat="1" applyFont="1" applyBorder="1"/>
    <xf numFmtId="1" fontId="6" fillId="0" borderId="1" xfId="8" applyNumberFormat="1" applyFont="1" applyBorder="1" applyAlignment="1">
      <alignment horizontal="center" vertical="center" wrapText="1"/>
    </xf>
    <xf numFmtId="1" fontId="6" fillId="3" borderId="1" xfId="8" applyNumberFormat="1" applyFont="1" applyFill="1" applyBorder="1" applyAlignment="1">
      <alignment horizontal="center" vertical="center" wrapText="1"/>
    </xf>
    <xf numFmtId="1" fontId="6" fillId="3" borderId="1" xfId="8" applyNumberFormat="1" applyFont="1" applyFill="1" applyBorder="1" applyAlignment="1">
      <alignment horizontal="center"/>
    </xf>
    <xf numFmtId="1" fontId="6" fillId="3" borderId="1" xfId="8" applyNumberFormat="1" applyFont="1" applyFill="1" applyBorder="1"/>
    <xf numFmtId="1" fontId="6" fillId="0" borderId="1" xfId="0" applyNumberFormat="1" applyFont="1" applyBorder="1"/>
    <xf numFmtId="1" fontId="6" fillId="0" borderId="0" xfId="0" applyNumberFormat="1" applyFont="1"/>
    <xf numFmtId="1" fontId="9" fillId="7" borderId="4" xfId="8" applyNumberFormat="1" applyFont="1" applyFill="1" applyBorder="1"/>
    <xf numFmtId="1" fontId="9" fillId="7" borderId="6" xfId="8" applyNumberFormat="1" applyFont="1" applyFill="1" applyBorder="1"/>
    <xf numFmtId="1" fontId="9" fillId="7" borderId="1" xfId="8" applyNumberFormat="1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7" fillId="3" borderId="1" xfId="0" applyFont="1" applyFill="1" applyBorder="1"/>
    <xf numFmtId="188" fontId="7" fillId="3" borderId="1" xfId="7" applyNumberFormat="1" applyFont="1" applyFill="1" applyBorder="1" applyAlignment="1"/>
    <xf numFmtId="0" fontId="11" fillId="0" borderId="1" xfId="0" applyFont="1" applyBorder="1"/>
    <xf numFmtId="0" fontId="11" fillId="3" borderId="1" xfId="0" applyFont="1" applyFill="1" applyBorder="1"/>
    <xf numFmtId="0" fontId="6" fillId="0" borderId="1" xfId="0" applyFont="1" applyBorder="1"/>
    <xf numFmtId="189" fontId="38" fillId="0" borderId="20" xfId="0" applyNumberFormat="1" applyFont="1" applyBorder="1" applyAlignment="1">
      <alignment horizontal="center" vertical="top" wrapText="1"/>
    </xf>
    <xf numFmtId="0" fontId="0" fillId="0" borderId="24" xfId="0" applyBorder="1" applyAlignment="1">
      <alignment horizontal="left" vertical="top" wrapText="1"/>
    </xf>
    <xf numFmtId="0" fontId="0" fillId="44" borderId="21" xfId="0" applyFill="1" applyBorder="1" applyAlignment="1">
      <alignment horizontal="left" vertical="top" wrapText="1"/>
    </xf>
    <xf numFmtId="0" fontId="0" fillId="44" borderId="22" xfId="0" applyFill="1" applyBorder="1" applyAlignment="1">
      <alignment horizontal="left" vertical="top" wrapText="1"/>
    </xf>
    <xf numFmtId="0" fontId="0" fillId="44" borderId="23" xfId="0" applyFill="1" applyBorder="1" applyAlignment="1">
      <alignment horizontal="left" vertical="top" wrapText="1"/>
    </xf>
    <xf numFmtId="0" fontId="0" fillId="44" borderId="20" xfId="0" applyFill="1" applyBorder="1" applyAlignment="1">
      <alignment horizontal="left" vertical="top" wrapText="1"/>
    </xf>
    <xf numFmtId="0" fontId="0" fillId="42" borderId="23" xfId="0" applyFill="1" applyBorder="1" applyAlignment="1">
      <alignment horizontal="left" vertical="top" wrapText="1"/>
    </xf>
    <xf numFmtId="0" fontId="36" fillId="45" borderId="20" xfId="0" applyFont="1" applyFill="1" applyBorder="1" applyAlignment="1">
      <alignment horizontal="center" vertical="top" wrapText="1"/>
    </xf>
    <xf numFmtId="189" fontId="42" fillId="44" borderId="20" xfId="0" applyNumberFormat="1" applyFont="1" applyFill="1" applyBorder="1" applyAlignment="1">
      <alignment horizontal="center" vertical="top" wrapText="1"/>
    </xf>
    <xf numFmtId="0" fontId="1" fillId="46" borderId="1" xfId="0" applyFont="1" applyFill="1" applyBorder="1" applyAlignment="1">
      <alignment horizontal="center"/>
    </xf>
    <xf numFmtId="0" fontId="1" fillId="46" borderId="1" xfId="0" applyFont="1" applyFill="1" applyBorder="1"/>
    <xf numFmtId="0" fontId="35" fillId="46" borderId="20" xfId="0" applyFont="1" applyFill="1" applyBorder="1" applyAlignment="1">
      <alignment horizontal="center" wrapText="1" readingOrder="1"/>
    </xf>
    <xf numFmtId="2" fontId="1" fillId="46" borderId="1" xfId="0" applyNumberFormat="1" applyFont="1" applyFill="1" applyBorder="1" applyAlignment="1">
      <alignment horizontal="center"/>
    </xf>
    <xf numFmtId="0" fontId="11" fillId="46" borderId="1" xfId="0" applyFont="1" applyFill="1" applyBorder="1" applyAlignment="1">
      <alignment horizontal="center"/>
    </xf>
    <xf numFmtId="2" fontId="11" fillId="46" borderId="1" xfId="0" applyNumberFormat="1" applyFont="1" applyFill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9" borderId="1" xfId="0" applyFont="1" applyFill="1" applyBorder="1" applyAlignment="1">
      <alignment horizontal="center" vertical="center"/>
    </xf>
    <xf numFmtId="0" fontId="6" fillId="9" borderId="9" xfId="0" applyFont="1" applyFill="1" applyBorder="1" applyAlignment="1">
      <alignment horizontal="center" vertical="center"/>
    </xf>
    <xf numFmtId="0" fontId="6" fillId="9" borderId="2" xfId="0" applyFont="1" applyFill="1" applyBorder="1" applyAlignment="1">
      <alignment horizontal="center" vertical="center"/>
    </xf>
    <xf numFmtId="0" fontId="6" fillId="9" borderId="1" xfId="0" applyFont="1" applyFill="1" applyBorder="1" applyAlignment="1">
      <alignment horizontal="center"/>
    </xf>
    <xf numFmtId="0" fontId="11" fillId="41" borderId="1" xfId="0" applyFont="1" applyFill="1" applyBorder="1" applyAlignment="1">
      <alignment horizontal="center" vertical="center"/>
    </xf>
    <xf numFmtId="0" fontId="7" fillId="6" borderId="4" xfId="0" applyFont="1" applyFill="1" applyBorder="1" applyAlignment="1">
      <alignment horizontal="center"/>
    </xf>
    <xf numFmtId="0" fontId="7" fillId="6" borderId="10" xfId="0" applyFont="1" applyFill="1" applyBorder="1" applyAlignment="1">
      <alignment horizontal="center"/>
    </xf>
    <xf numFmtId="0" fontId="7" fillId="6" borderId="6" xfId="0" applyFont="1" applyFill="1" applyBorder="1" applyAlignment="1">
      <alignment horizontal="center"/>
    </xf>
    <xf numFmtId="0" fontId="30" fillId="7" borderId="9" xfId="2" applyFont="1" applyFill="1" applyBorder="1" applyAlignment="1">
      <alignment horizontal="center" vertical="center" wrapText="1"/>
    </xf>
    <xf numFmtId="0" fontId="30" fillId="7" borderId="2" xfId="2" applyFont="1" applyFill="1" applyBorder="1" applyAlignment="1">
      <alignment horizontal="center" vertical="center" wrapText="1"/>
    </xf>
    <xf numFmtId="0" fontId="31" fillId="7" borderId="9" xfId="2" applyFont="1" applyFill="1" applyBorder="1" applyAlignment="1">
      <alignment horizontal="center" vertical="center" wrapText="1"/>
    </xf>
    <xf numFmtId="0" fontId="31" fillId="7" borderId="2" xfId="2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30" fillId="8" borderId="9" xfId="2" applyFont="1" applyFill="1" applyBorder="1" applyAlignment="1">
      <alignment horizontal="center" vertical="center" wrapText="1"/>
    </xf>
    <xf numFmtId="0" fontId="30" fillId="8" borderId="2" xfId="2" applyFont="1" applyFill="1" applyBorder="1" applyAlignment="1">
      <alignment horizontal="center" vertical="center" wrapText="1"/>
    </xf>
    <xf numFmtId="0" fontId="31" fillId="8" borderId="9" xfId="2" applyFont="1" applyFill="1" applyBorder="1" applyAlignment="1">
      <alignment horizontal="center" vertical="center" wrapText="1"/>
    </xf>
    <xf numFmtId="0" fontId="31" fillId="8" borderId="2" xfId="2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left"/>
    </xf>
    <xf numFmtId="0" fontId="7" fillId="4" borderId="4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6" fillId="7" borderId="4" xfId="8" applyFont="1" applyFill="1" applyBorder="1" applyAlignment="1">
      <alignment horizontal="center" vertical="center" wrapText="1"/>
    </xf>
    <xf numFmtId="0" fontId="6" fillId="7" borderId="10" xfId="8" applyFont="1" applyFill="1" applyBorder="1" applyAlignment="1">
      <alignment horizontal="center" vertical="center" wrapText="1"/>
    </xf>
    <xf numFmtId="0" fontId="6" fillId="7" borderId="6" xfId="8" applyFont="1" applyFill="1" applyBorder="1" applyAlignment="1">
      <alignment horizontal="center" vertical="center" wrapText="1"/>
    </xf>
    <xf numFmtId="0" fontId="6" fillId="7" borderId="9" xfId="8" applyFont="1" applyFill="1" applyBorder="1" applyAlignment="1">
      <alignment horizontal="center" vertical="center" wrapText="1"/>
    </xf>
    <xf numFmtId="0" fontId="6" fillId="7" borderId="2" xfId="8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/>
    </xf>
    <xf numFmtId="191" fontId="38" fillId="0" borderId="22" xfId="0" applyNumberFormat="1" applyFont="1" applyBorder="1" applyAlignment="1">
      <alignment horizontal="left" vertical="top" wrapText="1"/>
    </xf>
    <xf numFmtId="191" fontId="38" fillId="0" borderId="23" xfId="0" applyNumberFormat="1" applyFont="1" applyBorder="1" applyAlignment="1">
      <alignment horizontal="left" vertical="top" wrapText="1"/>
    </xf>
    <xf numFmtId="191" fontId="38" fillId="0" borderId="21" xfId="0" applyNumberFormat="1" applyFont="1" applyBorder="1" applyAlignment="1">
      <alignment horizontal="left" vertical="top" wrapText="1"/>
    </xf>
    <xf numFmtId="189" fontId="38" fillId="0" borderId="21" xfId="0" applyNumberFormat="1" applyFont="1" applyBorder="1" applyAlignment="1">
      <alignment horizontal="center" vertical="top" wrapText="1"/>
    </xf>
    <xf numFmtId="189" fontId="38" fillId="0" borderId="22" xfId="0" applyNumberFormat="1" applyFont="1" applyBorder="1" applyAlignment="1">
      <alignment horizontal="center" vertical="top" wrapText="1"/>
    </xf>
    <xf numFmtId="189" fontId="38" fillId="0" borderId="23" xfId="0" applyNumberFormat="1" applyFont="1" applyBorder="1" applyAlignment="1">
      <alignment horizontal="center" vertical="top" wrapText="1"/>
    </xf>
    <xf numFmtId="189" fontId="42" fillId="44" borderId="21" xfId="0" applyNumberFormat="1" applyFont="1" applyFill="1" applyBorder="1" applyAlignment="1">
      <alignment horizontal="center" vertical="top" wrapText="1"/>
    </xf>
    <xf numFmtId="189" fontId="42" fillId="44" borderId="22" xfId="0" applyNumberFormat="1" applyFont="1" applyFill="1" applyBorder="1" applyAlignment="1">
      <alignment horizontal="center" vertical="top" wrapText="1"/>
    </xf>
    <xf numFmtId="189" fontId="42" fillId="44" borderId="23" xfId="0" applyNumberFormat="1" applyFont="1" applyFill="1" applyBorder="1" applyAlignment="1">
      <alignment horizontal="center" vertical="top" wrapText="1"/>
    </xf>
    <xf numFmtId="191" fontId="42" fillId="44" borderId="21" xfId="0" applyNumberFormat="1" applyFont="1" applyFill="1" applyBorder="1" applyAlignment="1">
      <alignment horizontal="left" vertical="top" wrapText="1"/>
    </xf>
    <xf numFmtId="191" fontId="42" fillId="44" borderId="22" xfId="0" applyNumberFormat="1" applyFont="1" applyFill="1" applyBorder="1" applyAlignment="1">
      <alignment horizontal="left" vertical="top" wrapText="1"/>
    </xf>
    <xf numFmtId="191" fontId="42" fillId="44" borderId="23" xfId="0" applyNumberFormat="1" applyFont="1" applyFill="1" applyBorder="1" applyAlignment="1">
      <alignment horizontal="left" vertical="top" wrapText="1"/>
    </xf>
    <xf numFmtId="190" fontId="38" fillId="0" borderId="21" xfId="0" applyNumberFormat="1" applyFont="1" applyBorder="1" applyAlignment="1">
      <alignment horizontal="left" vertical="top" wrapText="1"/>
    </xf>
    <xf numFmtId="190" fontId="38" fillId="0" borderId="22" xfId="0" applyNumberFormat="1" applyFont="1" applyBorder="1" applyAlignment="1">
      <alignment horizontal="left" vertical="top" wrapText="1"/>
    </xf>
    <xf numFmtId="190" fontId="38" fillId="0" borderId="23" xfId="0" applyNumberFormat="1" applyFont="1" applyBorder="1" applyAlignment="1">
      <alignment horizontal="left" vertical="top" wrapText="1"/>
    </xf>
    <xf numFmtId="0" fontId="0" fillId="44" borderId="21" xfId="0" applyFill="1" applyBorder="1" applyAlignment="1">
      <alignment horizontal="left" vertical="top" wrapText="1"/>
    </xf>
    <xf numFmtId="0" fontId="0" fillId="44" borderId="22" xfId="0" applyFill="1" applyBorder="1" applyAlignment="1">
      <alignment horizontal="left" vertical="top" wrapText="1"/>
    </xf>
    <xf numFmtId="0" fontId="0" fillId="44" borderId="23" xfId="0" applyFill="1" applyBorder="1" applyAlignment="1">
      <alignment horizontal="left" vertical="top" wrapText="1"/>
    </xf>
    <xf numFmtId="0" fontId="40" fillId="44" borderId="22" xfId="0" applyFont="1" applyFill="1" applyBorder="1" applyAlignment="1">
      <alignment horizontal="left" vertical="top" wrapText="1"/>
    </xf>
    <xf numFmtId="0" fontId="40" fillId="44" borderId="23" xfId="0" applyFont="1" applyFill="1" applyBorder="1" applyAlignment="1">
      <alignment horizontal="left" vertical="top" wrapText="1"/>
    </xf>
    <xf numFmtId="190" fontId="42" fillId="44" borderId="21" xfId="0" applyNumberFormat="1" applyFont="1" applyFill="1" applyBorder="1" applyAlignment="1">
      <alignment horizontal="left" vertical="top" wrapText="1"/>
    </xf>
    <xf numFmtId="190" fontId="42" fillId="44" borderId="22" xfId="0" applyNumberFormat="1" applyFont="1" applyFill="1" applyBorder="1" applyAlignment="1">
      <alignment horizontal="left" vertical="top" wrapText="1"/>
    </xf>
    <xf numFmtId="190" fontId="42" fillId="44" borderId="23" xfId="0" applyNumberFormat="1" applyFont="1" applyFill="1" applyBorder="1" applyAlignment="1">
      <alignment horizontal="left" vertical="top" wrapText="1"/>
    </xf>
    <xf numFmtId="0" fontId="36" fillId="0" borderId="21" xfId="0" applyFont="1" applyBorder="1" applyAlignment="1">
      <alignment horizontal="left" vertical="top" wrapText="1"/>
    </xf>
    <xf numFmtId="0" fontId="36" fillId="0" borderId="22" xfId="0" applyFont="1" applyBorder="1" applyAlignment="1">
      <alignment horizontal="left" vertical="top" wrapText="1"/>
    </xf>
    <xf numFmtId="0" fontId="36" fillId="0" borderId="23" xfId="0" applyFont="1" applyBorder="1" applyAlignment="1">
      <alignment horizontal="left" vertical="top" wrapText="1"/>
    </xf>
    <xf numFmtId="0" fontId="0" fillId="0" borderId="21" xfId="0" applyBorder="1" applyAlignment="1">
      <alignment horizontal="left" vertical="top" wrapText="1"/>
    </xf>
    <xf numFmtId="0" fontId="0" fillId="0" borderId="22" xfId="0" applyBorder="1" applyAlignment="1">
      <alignment horizontal="left" vertical="top" wrapText="1"/>
    </xf>
    <xf numFmtId="0" fontId="0" fillId="0" borderId="23" xfId="0" applyBorder="1" applyAlignment="1">
      <alignment horizontal="left" vertical="top" wrapText="1"/>
    </xf>
    <xf numFmtId="0" fontId="36" fillId="44" borderId="21" xfId="0" applyFont="1" applyFill="1" applyBorder="1" applyAlignment="1">
      <alignment horizontal="center" vertical="top" wrapText="1"/>
    </xf>
    <xf numFmtId="0" fontId="36" fillId="44" borderId="22" xfId="0" applyFont="1" applyFill="1" applyBorder="1" applyAlignment="1">
      <alignment horizontal="center" vertical="top" wrapText="1"/>
    </xf>
    <xf numFmtId="0" fontId="36" fillId="44" borderId="23" xfId="0" applyFont="1" applyFill="1" applyBorder="1" applyAlignment="1">
      <alignment horizontal="center" vertical="top" wrapText="1"/>
    </xf>
    <xf numFmtId="189" fontId="38" fillId="0" borderId="21" xfId="0" applyNumberFormat="1" applyFont="1" applyBorder="1" applyAlignment="1">
      <alignment horizontal="left" vertical="top" wrapText="1"/>
    </xf>
    <xf numFmtId="189" fontId="38" fillId="0" borderId="22" xfId="0" applyNumberFormat="1" applyFont="1" applyBorder="1" applyAlignment="1">
      <alignment horizontal="left" vertical="top" wrapText="1"/>
    </xf>
    <xf numFmtId="189" fontId="38" fillId="0" borderId="23" xfId="0" applyNumberFormat="1" applyFont="1" applyBorder="1" applyAlignment="1">
      <alignment horizontal="left" vertical="top" wrapText="1"/>
    </xf>
    <xf numFmtId="0" fontId="0" fillId="45" borderId="21" xfId="0" applyFill="1" applyBorder="1" applyAlignment="1">
      <alignment horizontal="left" vertical="top" wrapText="1"/>
    </xf>
    <xf numFmtId="0" fontId="0" fillId="45" borderId="22" xfId="0" applyFill="1" applyBorder="1" applyAlignment="1">
      <alignment horizontal="left" vertical="top" wrapText="1"/>
    </xf>
    <xf numFmtId="0" fontId="0" fillId="45" borderId="23" xfId="0" applyFill="1" applyBorder="1" applyAlignment="1">
      <alignment horizontal="left" vertical="top" wrapText="1"/>
    </xf>
    <xf numFmtId="0" fontId="36" fillId="44" borderId="21" xfId="0" applyFont="1" applyFill="1" applyBorder="1" applyAlignment="1">
      <alignment horizontal="left" vertical="top" wrapText="1"/>
    </xf>
    <xf numFmtId="0" fontId="36" fillId="44" borderId="22" xfId="0" applyFont="1" applyFill="1" applyBorder="1" applyAlignment="1">
      <alignment horizontal="left" vertical="top" wrapText="1"/>
    </xf>
    <xf numFmtId="0" fontId="0" fillId="0" borderId="26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0" fontId="0" fillId="43" borderId="21" xfId="0" applyFill="1" applyBorder="1" applyAlignment="1">
      <alignment horizontal="left" vertical="top" wrapText="1"/>
    </xf>
    <xf numFmtId="0" fontId="0" fillId="43" borderId="22" xfId="0" applyFill="1" applyBorder="1" applyAlignment="1">
      <alignment horizontal="left" vertical="top" wrapText="1"/>
    </xf>
    <xf numFmtId="0" fontId="40" fillId="43" borderId="22" xfId="0" applyFont="1" applyFill="1" applyBorder="1" applyAlignment="1">
      <alignment horizontal="left" vertical="top" wrapText="1"/>
    </xf>
    <xf numFmtId="0" fontId="0" fillId="43" borderId="23" xfId="0" applyFill="1" applyBorder="1" applyAlignment="1">
      <alignment horizontal="left" vertical="top" wrapText="1"/>
    </xf>
    <xf numFmtId="0" fontId="40" fillId="44" borderId="21" xfId="0" applyFont="1" applyFill="1" applyBorder="1" applyAlignment="1">
      <alignment horizontal="left" vertical="top" wrapText="1"/>
    </xf>
    <xf numFmtId="0" fontId="0" fillId="42" borderId="21" xfId="0" applyFill="1" applyBorder="1" applyAlignment="1">
      <alignment horizontal="left" vertical="top" wrapText="1"/>
    </xf>
    <xf numFmtId="0" fontId="0" fillId="42" borderId="22" xfId="0" applyFill="1" applyBorder="1" applyAlignment="1">
      <alignment horizontal="left" vertical="top" wrapText="1"/>
    </xf>
    <xf numFmtId="0" fontId="0" fillId="42" borderId="23" xfId="0" applyFill="1" applyBorder="1" applyAlignment="1">
      <alignment horizontal="left" vertical="top" wrapText="1"/>
    </xf>
    <xf numFmtId="0" fontId="40" fillId="42" borderId="21" xfId="0" applyFont="1" applyFill="1" applyBorder="1" applyAlignment="1">
      <alignment horizontal="left" vertical="top" wrapText="1"/>
    </xf>
    <xf numFmtId="0" fontId="40" fillId="42" borderId="22" xfId="0" applyFont="1" applyFill="1" applyBorder="1" applyAlignment="1">
      <alignment horizontal="left" vertical="top" wrapText="1"/>
    </xf>
    <xf numFmtId="0" fontId="40" fillId="42" borderId="23" xfId="0" applyFont="1" applyFill="1" applyBorder="1" applyAlignment="1">
      <alignment horizontal="left" vertical="top" wrapText="1"/>
    </xf>
    <xf numFmtId="0" fontId="40" fillId="43" borderId="21" xfId="0" applyFont="1" applyFill="1" applyBorder="1" applyAlignment="1">
      <alignment horizontal="left" vertical="top" wrapText="1"/>
    </xf>
    <xf numFmtId="0" fontId="40" fillId="43" borderId="23" xfId="0" applyFont="1" applyFill="1" applyBorder="1" applyAlignment="1">
      <alignment horizontal="left" vertical="top" wrapText="1"/>
    </xf>
    <xf numFmtId="0" fontId="0" fillId="43" borderId="21" xfId="0" applyFill="1" applyBorder="1" applyAlignment="1">
      <alignment horizontal="center" vertical="top" wrapText="1"/>
    </xf>
    <xf numFmtId="0" fontId="0" fillId="43" borderId="22" xfId="0" applyFill="1" applyBorder="1" applyAlignment="1">
      <alignment horizontal="center" vertical="top" wrapText="1"/>
    </xf>
  </cellXfs>
  <cellStyles count="65">
    <cellStyle name="20% - Accent1" xfId="33" builtinId="30" customBuiltin="1"/>
    <cellStyle name="20% - Accent2" xfId="37" builtinId="34" customBuiltin="1"/>
    <cellStyle name="20% - Accent3" xfId="41" builtinId="38" customBuiltin="1"/>
    <cellStyle name="20% - Accent4" xfId="45" builtinId="42" customBuiltin="1"/>
    <cellStyle name="20% - Accent5" xfId="49" builtinId="46" customBuiltin="1"/>
    <cellStyle name="20% - Accent6" xfId="53" builtinId="50" customBuiltin="1"/>
    <cellStyle name="40% - Accent1" xfId="34" builtinId="31" customBuiltin="1"/>
    <cellStyle name="40% - Accent2" xfId="38" builtinId="35" customBuiltin="1"/>
    <cellStyle name="40% - Accent3" xfId="42" builtinId="39" customBuiltin="1"/>
    <cellStyle name="40% - Accent4" xfId="46" builtinId="43" customBuiltin="1"/>
    <cellStyle name="40% - Accent5" xfId="50" builtinId="47" customBuiltin="1"/>
    <cellStyle name="40% - Accent6" xfId="54" builtinId="51" customBuiltin="1"/>
    <cellStyle name="60% - Accent1" xfId="35" builtinId="32" customBuiltin="1"/>
    <cellStyle name="60% - Accent2" xfId="39" builtinId="36" customBuiltin="1"/>
    <cellStyle name="60% - Accent3" xfId="43" builtinId="40" customBuiltin="1"/>
    <cellStyle name="60% - Accent4" xfId="47" builtinId="44" customBuiltin="1"/>
    <cellStyle name="60% - Accent5" xfId="51" builtinId="48" customBuiltin="1"/>
    <cellStyle name="60% - Accent6" xfId="55" builtinId="52" customBuiltin="1"/>
    <cellStyle name="Accent1" xfId="32" builtinId="29" customBuiltin="1"/>
    <cellStyle name="Accent2" xfId="36" builtinId="33" customBuiltin="1"/>
    <cellStyle name="Accent3" xfId="40" builtinId="37" customBuiltin="1"/>
    <cellStyle name="Accent4" xfId="44" builtinId="41" customBuiltin="1"/>
    <cellStyle name="Accent5" xfId="48" builtinId="45" customBuiltin="1"/>
    <cellStyle name="Accent6" xfId="52" builtinId="49" customBuiltin="1"/>
    <cellStyle name="Bad" xfId="21" builtinId="27" customBuiltin="1"/>
    <cellStyle name="Calculation" xfId="25" builtinId="22" customBuiltin="1"/>
    <cellStyle name="Check Cell" xfId="27" builtinId="23" customBuiltin="1"/>
    <cellStyle name="Comma" xfId="7" builtinId="3"/>
    <cellStyle name="Comma 2" xfId="1" xr:uid="{00000000-0005-0000-0000-00001C000000}"/>
    <cellStyle name="Comma 2 2" xfId="9" xr:uid="{00000000-0005-0000-0000-00001D000000}"/>
    <cellStyle name="Explanatory Text" xfId="30" builtinId="53" customBuiltin="1"/>
    <cellStyle name="Good" xfId="20" builtinId="26" customBuiltin="1"/>
    <cellStyle name="Heading 1" xfId="16" builtinId="16" customBuiltin="1"/>
    <cellStyle name="Heading 2" xfId="17" builtinId="17" customBuiltin="1"/>
    <cellStyle name="Heading 3" xfId="18" builtinId="18" customBuiltin="1"/>
    <cellStyle name="Heading 4" xfId="19" builtinId="19" customBuiltin="1"/>
    <cellStyle name="Input" xfId="23" builtinId="20" customBuiltin="1"/>
    <cellStyle name="Linked Cell" xfId="26" builtinId="24" customBuiltin="1"/>
    <cellStyle name="Neutral" xfId="22" builtinId="28" customBuiltin="1"/>
    <cellStyle name="Normal" xfId="0" builtinId="0"/>
    <cellStyle name="Normal 2" xfId="2" xr:uid="{00000000-0005-0000-0000-000028000000}"/>
    <cellStyle name="Normal 2 2" xfId="10" xr:uid="{00000000-0005-0000-0000-000029000000}"/>
    <cellStyle name="Normal 4" xfId="3" xr:uid="{00000000-0005-0000-0000-00002A000000}"/>
    <cellStyle name="Note" xfId="29" builtinId="10" customBuiltin="1"/>
    <cellStyle name="Output" xfId="24" builtinId="21" customBuiltin="1"/>
    <cellStyle name="Title" xfId="15" builtinId="15" customBuiltin="1"/>
    <cellStyle name="Total" xfId="31" builtinId="25" customBuiltin="1"/>
    <cellStyle name="Warning Text" xfId="28" builtinId="11" customBuiltin="1"/>
    <cellStyle name="เครื่องหมายจุลภาค 2" xfId="4" xr:uid="{00000000-0005-0000-0000-000030000000}"/>
    <cellStyle name="เครื่องหมายจุลภาค 2 2" xfId="11" xr:uid="{00000000-0005-0000-0000-000031000000}"/>
    <cellStyle name="เครื่องหมายจุลภาค 2 2 2" xfId="60" xr:uid="{00000000-0005-0000-0000-000032000000}"/>
    <cellStyle name="เครื่องหมายจุลภาค 2 3" xfId="59" xr:uid="{00000000-0005-0000-0000-000033000000}"/>
    <cellStyle name="เครื่องหมายจุลภาค 3" xfId="5" xr:uid="{00000000-0005-0000-0000-000034000000}"/>
    <cellStyle name="เครื่องหมายจุลภาค 3 2" xfId="12" xr:uid="{00000000-0005-0000-0000-000035000000}"/>
    <cellStyle name="เครื่องหมายจุลภาค 3 2 2" xfId="62" xr:uid="{00000000-0005-0000-0000-000036000000}"/>
    <cellStyle name="เครื่องหมายจุลภาค 3 3" xfId="61" xr:uid="{00000000-0005-0000-0000-000037000000}"/>
    <cellStyle name="เครื่องหมายจุลภาค 3 4" xfId="58" xr:uid="{00000000-0005-0000-0000-000038000000}"/>
    <cellStyle name="เครื่องหมายจุลภาค 4" xfId="6" xr:uid="{00000000-0005-0000-0000-000039000000}"/>
    <cellStyle name="เครื่องหมายจุลภาค 4 2" xfId="13" xr:uid="{00000000-0005-0000-0000-00003A000000}"/>
    <cellStyle name="จุลภาค 2" xfId="14" xr:uid="{00000000-0005-0000-0000-00003B000000}"/>
    <cellStyle name="จุลภาค 3" xfId="57" xr:uid="{00000000-0005-0000-0000-00003C000000}"/>
    <cellStyle name="ปกติ 2" xfId="8" xr:uid="{00000000-0005-0000-0000-00003D000000}"/>
    <cellStyle name="ปกติ 2 2" xfId="63" xr:uid="{00000000-0005-0000-0000-00003E000000}"/>
    <cellStyle name="ปกติ 2 2 2" xfId="64" xr:uid="{00000000-0005-0000-0000-00003F000000}"/>
    <cellStyle name="ปกติ 5" xfId="56" xr:uid="{00000000-0005-0000-0000-00004000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CCFFCC"/>
      <color rgb="FF66FF99"/>
      <color rgb="FF66FFFF"/>
      <color rgb="FF33CC33"/>
      <color rgb="FFFDF3B9"/>
      <color rgb="FFF4FBC9"/>
      <color rgb="FF00FFFF"/>
      <color rgb="FFFEF6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notebook%20anniz/Anniz/&#3611;&#3637;&#3591;&#3610;%2061/Risk%20score%2061/1.%20&#3605;.&#3588;.60/1.%20&#3605;.&#3588;.60/WorkSheetPlanfinPlus2561%20&#3648;&#3604;&#3639;&#3629;&#3609;%20&#3605;.&#3588;.60%20&#3603;%20&#3623;&#3633;&#3609;&#3607;&#3637;&#3656;%20......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BD-Dell\Desktop\&#3586;&#3657;&#3629;&#3617;&#3641;&#3621;%20Unit%20cost\&#3586;&#3657;&#3629;&#3617;&#3641;&#3621;%20&#3652;&#3605;&#3619;&#3617;&#3634;&#3626;%204-66\4&#3585;&#3634;&#3619;&#3611;&#3619;&#3632;&#3648;&#3617;&#3636;&#3609;%20Quickmethod2566Q4_26102566_Edit.xlsx" TargetMode="External"/><Relationship Id="rId1" Type="http://schemas.openxmlformats.org/officeDocument/2006/relationships/externalLinkPath" Target="/&#3586;&#3657;&#3629;&#3617;&#3641;&#3621;%20Unit%20cost/&#3586;&#3657;&#3629;&#3617;&#3641;&#3621;%20&#3652;&#3605;&#3619;&#3617;&#3634;&#3626;%204-66/4&#3585;&#3634;&#3619;&#3611;&#3619;&#3632;&#3648;&#3617;&#3636;&#3609;%20Quickmethod2566Q4_26102566_Edi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Planfin2561"/>
      <sheetName val="Revenue"/>
      <sheetName val="Expense"/>
      <sheetName val="HGR2559"/>
      <sheetName val="การวิเคราะห์แผน 8 แบบ"/>
      <sheetName val="Mapping60"/>
      <sheetName val="1.WS-Re-Exp"/>
      <sheetName val="งบทดลอง รพ."/>
      <sheetName val="2.WS-ยา วชภฯ"/>
      <sheetName val="3.WS-วัสดุอื่น"/>
      <sheetName val="4.WS-แผน จน."/>
      <sheetName val="5.WS-แผน ลน."/>
      <sheetName val="6.WS-แผนลงทุน"/>
      <sheetName val="7.WS-แผน รพ.สต."/>
      <sheetName val="PlanFin Analysis"/>
      <sheetName val="WS2-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2">
          <cell r="A2" t="str">
            <v>4201020106.101</v>
          </cell>
          <cell r="B2" t="str">
            <v>รายได้แผ่นดิน-เงินชดใช้จากการผิดสัญญาการศึกษาและดูงาน</v>
          </cell>
          <cell r="C2">
            <v>1213</v>
          </cell>
          <cell r="D2">
            <v>32512544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  <cell r="L2">
            <v>0</v>
          </cell>
          <cell r="M2">
            <v>0</v>
          </cell>
          <cell r="N2">
            <v>0</v>
          </cell>
          <cell r="O2">
            <v>210814.42</v>
          </cell>
          <cell r="P2">
            <v>0</v>
          </cell>
          <cell r="Q2">
            <v>0</v>
          </cell>
          <cell r="R2">
            <v>0</v>
          </cell>
          <cell r="S2">
            <v>0</v>
          </cell>
          <cell r="T2">
            <v>0</v>
          </cell>
          <cell r="U2">
            <v>0</v>
          </cell>
          <cell r="V2">
            <v>0</v>
          </cell>
          <cell r="W2">
            <v>0</v>
          </cell>
          <cell r="X2">
            <v>0</v>
          </cell>
          <cell r="Y2">
            <v>0</v>
          </cell>
          <cell r="Z2">
            <v>0</v>
          </cell>
          <cell r="AA2">
            <v>0</v>
          </cell>
          <cell r="AB2">
            <v>0</v>
          </cell>
          <cell r="AC2">
            <v>0</v>
          </cell>
          <cell r="AD2">
            <v>0</v>
          </cell>
          <cell r="AE2">
            <v>0</v>
          </cell>
          <cell r="AF2">
            <v>0</v>
          </cell>
          <cell r="AG2">
            <v>0</v>
          </cell>
          <cell r="AH2">
            <v>0</v>
          </cell>
          <cell r="AI2">
            <v>0</v>
          </cell>
          <cell r="AJ2">
            <v>0</v>
          </cell>
          <cell r="AK2">
            <v>0</v>
          </cell>
          <cell r="AL2">
            <v>0</v>
          </cell>
          <cell r="AM2">
            <v>0</v>
          </cell>
          <cell r="AN2">
            <v>0</v>
          </cell>
          <cell r="AO2">
            <v>0</v>
          </cell>
          <cell r="AP2">
            <v>0</v>
          </cell>
          <cell r="AQ2">
            <v>0</v>
          </cell>
          <cell r="AR2">
            <v>0</v>
          </cell>
          <cell r="AS2">
            <v>0</v>
          </cell>
          <cell r="AT2">
            <v>0</v>
          </cell>
          <cell r="AU2">
            <v>0</v>
          </cell>
          <cell r="AV2">
            <v>0</v>
          </cell>
          <cell r="AW2">
            <v>0</v>
          </cell>
          <cell r="AX2">
            <v>0</v>
          </cell>
          <cell r="AY2">
            <v>0</v>
          </cell>
          <cell r="AZ2">
            <v>0</v>
          </cell>
          <cell r="BA2">
            <v>0</v>
          </cell>
          <cell r="BB2">
            <v>0</v>
          </cell>
          <cell r="BC2">
            <v>580598</v>
          </cell>
          <cell r="BD2">
            <v>0</v>
          </cell>
          <cell r="BE2">
            <v>0</v>
          </cell>
          <cell r="BF2">
            <v>0</v>
          </cell>
          <cell r="BG2">
            <v>0</v>
          </cell>
          <cell r="BH2">
            <v>0</v>
          </cell>
          <cell r="BI2">
            <v>0</v>
          </cell>
          <cell r="BJ2">
            <v>0</v>
          </cell>
          <cell r="BK2">
            <v>0</v>
          </cell>
          <cell r="BL2">
            <v>437762.32</v>
          </cell>
          <cell r="BM2">
            <v>0</v>
          </cell>
          <cell r="BN2">
            <v>0</v>
          </cell>
          <cell r="BO2">
            <v>0</v>
          </cell>
          <cell r="BP2">
            <v>0</v>
          </cell>
          <cell r="BQ2">
            <v>0</v>
          </cell>
          <cell r="BR2">
            <v>3848701.95</v>
          </cell>
          <cell r="BS2">
            <v>0</v>
          </cell>
          <cell r="BT2">
            <v>0</v>
          </cell>
          <cell r="BU2">
            <v>0</v>
          </cell>
          <cell r="BV2">
            <v>0</v>
          </cell>
          <cell r="BW2">
            <v>0</v>
          </cell>
          <cell r="BX2">
            <v>0</v>
          </cell>
          <cell r="BY2">
            <v>0</v>
          </cell>
          <cell r="BZ2">
            <v>0</v>
          </cell>
          <cell r="CA2">
            <v>0</v>
          </cell>
          <cell r="CB2">
            <v>0</v>
          </cell>
          <cell r="CC2">
            <v>0</v>
          </cell>
          <cell r="CD2">
            <v>0</v>
          </cell>
          <cell r="CE2">
            <v>0</v>
          </cell>
          <cell r="CF2">
            <v>0</v>
          </cell>
          <cell r="CG2">
            <v>0</v>
          </cell>
          <cell r="CH2">
            <v>0</v>
          </cell>
          <cell r="CI2">
            <v>0</v>
          </cell>
          <cell r="CJ2">
            <v>0</v>
          </cell>
          <cell r="CK2">
            <v>0</v>
          </cell>
          <cell r="CL2">
            <v>0</v>
          </cell>
        </row>
        <row r="3">
          <cell r="A3" t="str">
            <v>4201020199.101</v>
          </cell>
          <cell r="B3" t="str">
            <v>รายได้แผ่นดิน-ค่าปรับอื่น</v>
          </cell>
          <cell r="C3">
            <v>0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L3">
            <v>0</v>
          </cell>
          <cell r="M3">
            <v>0</v>
          </cell>
          <cell r="N3">
            <v>0</v>
          </cell>
          <cell r="O3">
            <v>61760</v>
          </cell>
          <cell r="P3">
            <v>0</v>
          </cell>
          <cell r="Q3">
            <v>0</v>
          </cell>
          <cell r="R3">
            <v>0</v>
          </cell>
          <cell r="S3">
            <v>0</v>
          </cell>
          <cell r="T3">
            <v>0</v>
          </cell>
          <cell r="U3">
            <v>0</v>
          </cell>
          <cell r="V3">
            <v>0</v>
          </cell>
          <cell r="W3">
            <v>1928640</v>
          </cell>
          <cell r="X3">
            <v>0</v>
          </cell>
          <cell r="Y3">
            <v>0</v>
          </cell>
          <cell r="Z3">
            <v>0</v>
          </cell>
          <cell r="AA3">
            <v>0</v>
          </cell>
          <cell r="AB3">
            <v>0</v>
          </cell>
          <cell r="AC3">
            <v>0</v>
          </cell>
          <cell r="AD3">
            <v>0</v>
          </cell>
          <cell r="AE3">
            <v>0</v>
          </cell>
          <cell r="AF3">
            <v>0</v>
          </cell>
          <cell r="AG3">
            <v>0</v>
          </cell>
          <cell r="AH3">
            <v>0</v>
          </cell>
          <cell r="AI3">
            <v>0</v>
          </cell>
          <cell r="AJ3">
            <v>0</v>
          </cell>
          <cell r="AK3">
            <v>0</v>
          </cell>
          <cell r="AL3">
            <v>0</v>
          </cell>
          <cell r="AM3">
            <v>0</v>
          </cell>
          <cell r="AN3">
            <v>0</v>
          </cell>
          <cell r="AO3">
            <v>0</v>
          </cell>
          <cell r="AP3">
            <v>0</v>
          </cell>
          <cell r="AQ3">
            <v>0</v>
          </cell>
          <cell r="AR3">
            <v>0</v>
          </cell>
          <cell r="AS3">
            <v>0</v>
          </cell>
          <cell r="AT3">
            <v>0</v>
          </cell>
          <cell r="AU3">
            <v>0</v>
          </cell>
          <cell r="AV3">
            <v>0</v>
          </cell>
          <cell r="AW3">
            <v>0</v>
          </cell>
          <cell r="AX3">
            <v>0</v>
          </cell>
          <cell r="AY3">
            <v>0</v>
          </cell>
          <cell r="AZ3">
            <v>0</v>
          </cell>
          <cell r="BA3">
            <v>0</v>
          </cell>
          <cell r="BB3">
            <v>0</v>
          </cell>
          <cell r="BC3">
            <v>0</v>
          </cell>
          <cell r="BD3">
            <v>4340</v>
          </cell>
          <cell r="BE3">
            <v>0</v>
          </cell>
          <cell r="BF3">
            <v>0</v>
          </cell>
          <cell r="BG3">
            <v>0</v>
          </cell>
          <cell r="BH3">
            <v>0</v>
          </cell>
          <cell r="BI3">
            <v>0</v>
          </cell>
          <cell r="BJ3">
            <v>0</v>
          </cell>
          <cell r="BK3">
            <v>0</v>
          </cell>
          <cell r="BL3">
            <v>0</v>
          </cell>
          <cell r="BM3">
            <v>0</v>
          </cell>
          <cell r="BN3">
            <v>0</v>
          </cell>
          <cell r="BO3">
            <v>0</v>
          </cell>
          <cell r="BP3">
            <v>0</v>
          </cell>
          <cell r="BQ3">
            <v>0</v>
          </cell>
          <cell r="BR3">
            <v>145278</v>
          </cell>
          <cell r="BS3">
            <v>0</v>
          </cell>
          <cell r="BT3">
            <v>0</v>
          </cell>
          <cell r="BU3">
            <v>0</v>
          </cell>
          <cell r="BV3">
            <v>0</v>
          </cell>
          <cell r="BW3">
            <v>0</v>
          </cell>
          <cell r="BX3">
            <v>0</v>
          </cell>
          <cell r="BY3">
            <v>0</v>
          </cell>
          <cell r="BZ3">
            <v>0</v>
          </cell>
          <cell r="CA3">
            <v>0</v>
          </cell>
          <cell r="CB3">
            <v>0</v>
          </cell>
          <cell r="CC3">
            <v>0</v>
          </cell>
          <cell r="CD3">
            <v>0</v>
          </cell>
          <cell r="CE3">
            <v>0</v>
          </cell>
          <cell r="CF3">
            <v>0</v>
          </cell>
          <cell r="CG3">
            <v>0</v>
          </cell>
          <cell r="CH3">
            <v>0</v>
          </cell>
          <cell r="CI3">
            <v>0</v>
          </cell>
          <cell r="CJ3">
            <v>0</v>
          </cell>
          <cell r="CK3">
            <v>0</v>
          </cell>
          <cell r="CL3">
            <v>0</v>
          </cell>
        </row>
        <row r="4">
          <cell r="A4" t="str">
            <v>4202010199.101</v>
          </cell>
          <cell r="B4" t="str">
            <v>รายได้ค่าธรรมเนียมการบริการอื่น</v>
          </cell>
          <cell r="C4">
            <v>386800</v>
          </cell>
          <cell r="D4">
            <v>900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700</v>
          </cell>
          <cell r="N4">
            <v>0</v>
          </cell>
          <cell r="O4">
            <v>30280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6100</v>
          </cell>
          <cell r="X4">
            <v>0</v>
          </cell>
          <cell r="Y4">
            <v>0</v>
          </cell>
          <cell r="Z4">
            <v>14200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  <cell r="AI4">
            <v>0</v>
          </cell>
          <cell r="AJ4">
            <v>900</v>
          </cell>
          <cell r="AK4">
            <v>1000</v>
          </cell>
          <cell r="AL4">
            <v>0</v>
          </cell>
          <cell r="AM4">
            <v>0</v>
          </cell>
          <cell r="AN4">
            <v>0</v>
          </cell>
          <cell r="AO4">
            <v>0</v>
          </cell>
          <cell r="AP4">
            <v>0</v>
          </cell>
          <cell r="AQ4">
            <v>0</v>
          </cell>
          <cell r="AR4">
            <v>0</v>
          </cell>
          <cell r="AS4">
            <v>0</v>
          </cell>
          <cell r="AT4">
            <v>0</v>
          </cell>
          <cell r="AU4">
            <v>0</v>
          </cell>
          <cell r="AV4">
            <v>0</v>
          </cell>
          <cell r="AW4">
            <v>0</v>
          </cell>
          <cell r="AX4">
            <v>0</v>
          </cell>
          <cell r="AY4">
            <v>200</v>
          </cell>
          <cell r="AZ4">
            <v>0</v>
          </cell>
          <cell r="BA4">
            <v>0</v>
          </cell>
          <cell r="BB4">
            <v>0</v>
          </cell>
          <cell r="BC4">
            <v>12200</v>
          </cell>
          <cell r="BD4">
            <v>0</v>
          </cell>
          <cell r="BE4">
            <v>0</v>
          </cell>
          <cell r="BF4">
            <v>0</v>
          </cell>
          <cell r="BG4">
            <v>0</v>
          </cell>
          <cell r="BH4">
            <v>0</v>
          </cell>
          <cell r="BI4">
            <v>0</v>
          </cell>
          <cell r="BJ4">
            <v>0</v>
          </cell>
          <cell r="BK4">
            <v>0</v>
          </cell>
          <cell r="BL4">
            <v>0</v>
          </cell>
          <cell r="BM4">
            <v>0</v>
          </cell>
          <cell r="BN4">
            <v>0</v>
          </cell>
          <cell r="BO4">
            <v>0</v>
          </cell>
          <cell r="BP4">
            <v>0</v>
          </cell>
          <cell r="BQ4">
            <v>0</v>
          </cell>
          <cell r="BR4">
            <v>263800</v>
          </cell>
          <cell r="BS4">
            <v>0</v>
          </cell>
          <cell r="BT4">
            <v>0</v>
          </cell>
          <cell r="BU4">
            <v>0</v>
          </cell>
          <cell r="BV4">
            <v>0</v>
          </cell>
          <cell r="BW4">
            <v>0</v>
          </cell>
          <cell r="BX4">
            <v>0</v>
          </cell>
          <cell r="BY4">
            <v>0</v>
          </cell>
          <cell r="BZ4">
            <v>0</v>
          </cell>
          <cell r="CA4">
            <v>0</v>
          </cell>
          <cell r="CB4">
            <v>51660</v>
          </cell>
          <cell r="CC4">
            <v>0</v>
          </cell>
          <cell r="CD4">
            <v>0</v>
          </cell>
          <cell r="CE4">
            <v>0</v>
          </cell>
          <cell r="CF4">
            <v>0</v>
          </cell>
          <cell r="CG4">
            <v>300</v>
          </cell>
          <cell r="CH4">
            <v>0</v>
          </cell>
          <cell r="CI4">
            <v>0</v>
          </cell>
          <cell r="CJ4">
            <v>0</v>
          </cell>
          <cell r="CK4">
            <v>0</v>
          </cell>
          <cell r="CL4">
            <v>0</v>
          </cell>
        </row>
        <row r="5">
          <cell r="A5" t="str">
            <v>4202020102.101</v>
          </cell>
          <cell r="B5" t="str">
            <v>รายได้ค่าเช่าอสังหา ริมทรัพย์จากบุคคลภายนอก</v>
          </cell>
          <cell r="C5">
            <v>0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  <cell r="AI5">
            <v>0</v>
          </cell>
          <cell r="AJ5">
            <v>0</v>
          </cell>
          <cell r="AK5">
            <v>14000</v>
          </cell>
          <cell r="AL5">
            <v>0</v>
          </cell>
          <cell r="AM5">
            <v>0</v>
          </cell>
          <cell r="AN5">
            <v>0</v>
          </cell>
          <cell r="AO5">
            <v>0</v>
          </cell>
          <cell r="AP5">
            <v>0</v>
          </cell>
          <cell r="AQ5">
            <v>0</v>
          </cell>
          <cell r="AR5">
            <v>0</v>
          </cell>
          <cell r="AS5">
            <v>0</v>
          </cell>
          <cell r="AT5">
            <v>0</v>
          </cell>
          <cell r="AU5">
            <v>0</v>
          </cell>
          <cell r="AV5">
            <v>0</v>
          </cell>
          <cell r="AW5">
            <v>0</v>
          </cell>
          <cell r="AX5">
            <v>0</v>
          </cell>
          <cell r="AY5">
            <v>0</v>
          </cell>
          <cell r="AZ5">
            <v>0</v>
          </cell>
          <cell r="BA5">
            <v>0</v>
          </cell>
          <cell r="BB5">
            <v>0</v>
          </cell>
          <cell r="BC5">
            <v>0</v>
          </cell>
          <cell r="BD5">
            <v>0</v>
          </cell>
          <cell r="BE5">
            <v>0</v>
          </cell>
          <cell r="BF5">
            <v>0</v>
          </cell>
          <cell r="BG5">
            <v>0</v>
          </cell>
          <cell r="BH5">
            <v>0</v>
          </cell>
          <cell r="BI5">
            <v>0</v>
          </cell>
          <cell r="BJ5">
            <v>0</v>
          </cell>
          <cell r="BK5">
            <v>0</v>
          </cell>
          <cell r="BL5">
            <v>1500</v>
          </cell>
          <cell r="BM5">
            <v>0</v>
          </cell>
          <cell r="BN5">
            <v>0</v>
          </cell>
          <cell r="BO5">
            <v>0</v>
          </cell>
          <cell r="BP5">
            <v>0</v>
          </cell>
          <cell r="BQ5">
            <v>0</v>
          </cell>
          <cell r="BR5">
            <v>0</v>
          </cell>
          <cell r="BS5">
            <v>0</v>
          </cell>
          <cell r="BT5">
            <v>0</v>
          </cell>
          <cell r="BU5">
            <v>0</v>
          </cell>
          <cell r="BV5">
            <v>0</v>
          </cell>
          <cell r="BW5">
            <v>0</v>
          </cell>
          <cell r="BX5">
            <v>0</v>
          </cell>
          <cell r="BY5">
            <v>0</v>
          </cell>
          <cell r="BZ5">
            <v>0</v>
          </cell>
          <cell r="CA5">
            <v>0</v>
          </cell>
          <cell r="CB5">
            <v>0</v>
          </cell>
          <cell r="CC5">
            <v>0</v>
          </cell>
          <cell r="CD5">
            <v>0</v>
          </cell>
          <cell r="CE5">
            <v>0</v>
          </cell>
          <cell r="CF5">
            <v>0</v>
          </cell>
          <cell r="CG5">
            <v>0</v>
          </cell>
          <cell r="CH5">
            <v>0</v>
          </cell>
          <cell r="CI5">
            <v>0</v>
          </cell>
          <cell r="CJ5">
            <v>0</v>
          </cell>
          <cell r="CK5">
            <v>0</v>
          </cell>
          <cell r="CL5">
            <v>0</v>
          </cell>
        </row>
        <row r="6">
          <cell r="A6" t="str">
            <v>4202030105.101</v>
          </cell>
          <cell r="B6" t="str">
            <v>รายได้แผ่นดิน-ค่าขายของเบ็ดเตล็ด</v>
          </cell>
          <cell r="C6">
            <v>128925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35200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71700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  <cell r="BD6">
            <v>0</v>
          </cell>
          <cell r="BE6">
            <v>0</v>
          </cell>
          <cell r="BF6">
            <v>0</v>
          </cell>
          <cell r="BG6">
            <v>0</v>
          </cell>
          <cell r="BH6">
            <v>0</v>
          </cell>
          <cell r="BI6">
            <v>0</v>
          </cell>
          <cell r="BJ6">
            <v>0</v>
          </cell>
          <cell r="BK6">
            <v>0</v>
          </cell>
          <cell r="BL6">
            <v>0</v>
          </cell>
          <cell r="BM6">
            <v>0</v>
          </cell>
          <cell r="BN6">
            <v>0</v>
          </cell>
          <cell r="BO6">
            <v>0</v>
          </cell>
          <cell r="BP6">
            <v>0</v>
          </cell>
          <cell r="BQ6">
            <v>0</v>
          </cell>
          <cell r="BR6">
            <v>42946</v>
          </cell>
          <cell r="BS6">
            <v>0</v>
          </cell>
          <cell r="BT6">
            <v>0</v>
          </cell>
          <cell r="BU6">
            <v>0</v>
          </cell>
          <cell r="BV6">
            <v>0</v>
          </cell>
          <cell r="BW6">
            <v>0</v>
          </cell>
          <cell r="BX6">
            <v>0</v>
          </cell>
          <cell r="BY6">
            <v>0</v>
          </cell>
          <cell r="BZ6">
            <v>0</v>
          </cell>
          <cell r="CA6">
            <v>0</v>
          </cell>
          <cell r="CB6">
            <v>0</v>
          </cell>
          <cell r="CC6">
            <v>0</v>
          </cell>
          <cell r="CD6">
            <v>0</v>
          </cell>
          <cell r="CE6">
            <v>0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</row>
        <row r="7">
          <cell r="A7" t="str">
            <v>4203010101.101</v>
          </cell>
          <cell r="B7" t="str">
            <v>รายได้ดอกเบี้ยเงินฝากที่สถาบันการเงิน</v>
          </cell>
          <cell r="C7">
            <v>0</v>
          </cell>
          <cell r="D7">
            <v>96691.4</v>
          </cell>
          <cell r="E7">
            <v>0</v>
          </cell>
          <cell r="F7">
            <v>86504.35</v>
          </cell>
          <cell r="G7">
            <v>0</v>
          </cell>
          <cell r="H7">
            <v>4207.5600000000004</v>
          </cell>
          <cell r="I7">
            <v>0</v>
          </cell>
          <cell r="J7">
            <v>0</v>
          </cell>
          <cell r="K7">
            <v>30156.34</v>
          </cell>
          <cell r="L7">
            <v>54722.18</v>
          </cell>
          <cell r="M7">
            <v>96.72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10338.18</v>
          </cell>
          <cell r="T7">
            <v>0</v>
          </cell>
          <cell r="U7">
            <v>0</v>
          </cell>
          <cell r="V7">
            <v>0</v>
          </cell>
          <cell r="W7">
            <v>624881.34</v>
          </cell>
          <cell r="X7">
            <v>0</v>
          </cell>
          <cell r="Y7">
            <v>0</v>
          </cell>
          <cell r="Z7">
            <v>76404.259999999995</v>
          </cell>
          <cell r="AA7">
            <v>0</v>
          </cell>
          <cell r="AB7">
            <v>6335.33</v>
          </cell>
          <cell r="AC7">
            <v>59287.83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>
            <v>0</v>
          </cell>
          <cell r="AJ7">
            <v>61828.51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O7">
            <v>0</v>
          </cell>
          <cell r="AP7">
            <v>0</v>
          </cell>
          <cell r="AQ7">
            <v>1719.98</v>
          </cell>
          <cell r="AR7">
            <v>0</v>
          </cell>
          <cell r="AS7">
            <v>0</v>
          </cell>
          <cell r="AT7">
            <v>0</v>
          </cell>
          <cell r="AU7">
            <v>0</v>
          </cell>
          <cell r="AV7">
            <v>0</v>
          </cell>
          <cell r="AW7">
            <v>0</v>
          </cell>
          <cell r="AX7">
            <v>0</v>
          </cell>
          <cell r="AY7">
            <v>0</v>
          </cell>
          <cell r="AZ7">
            <v>0</v>
          </cell>
          <cell r="BA7">
            <v>0</v>
          </cell>
          <cell r="BB7">
            <v>0</v>
          </cell>
          <cell r="BC7">
            <v>20933.650000000001</v>
          </cell>
          <cell r="BD7">
            <v>0</v>
          </cell>
          <cell r="BE7">
            <v>0</v>
          </cell>
          <cell r="BF7">
            <v>0</v>
          </cell>
          <cell r="BG7">
            <v>0</v>
          </cell>
          <cell r="BH7">
            <v>0</v>
          </cell>
          <cell r="BI7">
            <v>0</v>
          </cell>
          <cell r="BJ7">
            <v>0</v>
          </cell>
          <cell r="BK7">
            <v>0</v>
          </cell>
          <cell r="BL7">
            <v>0</v>
          </cell>
          <cell r="BM7">
            <v>0</v>
          </cell>
          <cell r="BN7">
            <v>0</v>
          </cell>
          <cell r="BO7">
            <v>25143.759999999998</v>
          </cell>
          <cell r="BP7">
            <v>0</v>
          </cell>
          <cell r="BQ7">
            <v>0</v>
          </cell>
          <cell r="BR7">
            <v>1572808.29</v>
          </cell>
          <cell r="BS7">
            <v>0</v>
          </cell>
          <cell r="BT7">
            <v>57381.85</v>
          </cell>
          <cell r="BU7">
            <v>0</v>
          </cell>
          <cell r="BV7">
            <v>0</v>
          </cell>
          <cell r="BW7">
            <v>83510.880000000005</v>
          </cell>
          <cell r="BX7">
            <v>179038.9</v>
          </cell>
          <cell r="BY7">
            <v>0</v>
          </cell>
          <cell r="BZ7">
            <v>0</v>
          </cell>
          <cell r="CA7">
            <v>0</v>
          </cell>
          <cell r="CB7">
            <v>4379.21</v>
          </cell>
          <cell r="CC7">
            <v>0</v>
          </cell>
          <cell r="CD7">
            <v>0</v>
          </cell>
          <cell r="CE7">
            <v>0</v>
          </cell>
          <cell r="CF7">
            <v>8553.01</v>
          </cell>
          <cell r="CG7">
            <v>833</v>
          </cell>
          <cell r="CH7">
            <v>77423.34</v>
          </cell>
          <cell r="CI7">
            <v>9459.5400000000009</v>
          </cell>
          <cell r="CJ7">
            <v>0</v>
          </cell>
          <cell r="CK7">
            <v>0</v>
          </cell>
          <cell r="CL7">
            <v>0</v>
          </cell>
        </row>
        <row r="8">
          <cell r="A8" t="str">
            <v>4205010104.101</v>
          </cell>
          <cell r="B8" t="str">
            <v>รายรับจากการขายอาคารและสิ่งปลูกสร้าง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141000</v>
          </cell>
          <cell r="BD8">
            <v>0</v>
          </cell>
          <cell r="BE8">
            <v>0</v>
          </cell>
          <cell r="BF8">
            <v>0</v>
          </cell>
          <cell r="BG8">
            <v>0</v>
          </cell>
          <cell r="BH8">
            <v>0</v>
          </cell>
          <cell r="BI8">
            <v>0</v>
          </cell>
          <cell r="BJ8">
            <v>0</v>
          </cell>
          <cell r="BK8">
            <v>0</v>
          </cell>
          <cell r="BL8">
            <v>0</v>
          </cell>
          <cell r="BM8">
            <v>0</v>
          </cell>
          <cell r="BN8">
            <v>0</v>
          </cell>
          <cell r="BO8">
            <v>0</v>
          </cell>
          <cell r="BP8">
            <v>0</v>
          </cell>
          <cell r="BQ8">
            <v>0</v>
          </cell>
          <cell r="BR8">
            <v>0</v>
          </cell>
          <cell r="BS8">
            <v>0</v>
          </cell>
          <cell r="BT8">
            <v>0</v>
          </cell>
          <cell r="BU8">
            <v>0</v>
          </cell>
          <cell r="BV8">
            <v>0</v>
          </cell>
          <cell r="BW8">
            <v>0</v>
          </cell>
          <cell r="BX8">
            <v>0</v>
          </cell>
          <cell r="BY8">
            <v>0</v>
          </cell>
          <cell r="BZ8">
            <v>0</v>
          </cell>
          <cell r="CA8">
            <v>0</v>
          </cell>
          <cell r="CB8">
            <v>0</v>
          </cell>
          <cell r="CC8">
            <v>0</v>
          </cell>
          <cell r="CD8">
            <v>0</v>
          </cell>
          <cell r="CE8">
            <v>0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</row>
        <row r="9">
          <cell r="A9" t="str">
            <v>4205010110.101</v>
          </cell>
          <cell r="B9" t="str">
            <v>รายรับจากการขายครุภัณฑ์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35500</v>
          </cell>
          <cell r="P9">
            <v>0</v>
          </cell>
          <cell r="Q9">
            <v>0</v>
          </cell>
          <cell r="R9">
            <v>0</v>
          </cell>
          <cell r="S9">
            <v>15874.68</v>
          </cell>
          <cell r="T9">
            <v>0</v>
          </cell>
          <cell r="U9">
            <v>0</v>
          </cell>
          <cell r="V9">
            <v>0</v>
          </cell>
          <cell r="W9">
            <v>11600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0</v>
          </cell>
          <cell r="BA9">
            <v>0</v>
          </cell>
          <cell r="BB9">
            <v>0</v>
          </cell>
          <cell r="BC9">
            <v>0</v>
          </cell>
          <cell r="BD9">
            <v>0</v>
          </cell>
          <cell r="BE9">
            <v>0</v>
          </cell>
          <cell r="BF9">
            <v>0</v>
          </cell>
          <cell r="BG9">
            <v>0</v>
          </cell>
          <cell r="BH9">
            <v>0</v>
          </cell>
          <cell r="BI9">
            <v>0</v>
          </cell>
          <cell r="BJ9">
            <v>0</v>
          </cell>
          <cell r="BK9">
            <v>0</v>
          </cell>
          <cell r="BL9">
            <v>0</v>
          </cell>
          <cell r="BM9">
            <v>0</v>
          </cell>
          <cell r="BN9">
            <v>0</v>
          </cell>
          <cell r="BO9">
            <v>0</v>
          </cell>
          <cell r="BP9">
            <v>0</v>
          </cell>
          <cell r="BQ9">
            <v>0</v>
          </cell>
          <cell r="BR9">
            <v>0</v>
          </cell>
          <cell r="BS9">
            <v>0</v>
          </cell>
          <cell r="BT9">
            <v>0</v>
          </cell>
          <cell r="BU9">
            <v>0</v>
          </cell>
          <cell r="BV9">
            <v>0</v>
          </cell>
          <cell r="BW9">
            <v>0</v>
          </cell>
          <cell r="BX9">
            <v>0</v>
          </cell>
          <cell r="BY9">
            <v>0</v>
          </cell>
          <cell r="BZ9">
            <v>0</v>
          </cell>
          <cell r="CA9">
            <v>0</v>
          </cell>
          <cell r="CB9">
            <v>0</v>
          </cell>
          <cell r="CC9">
            <v>0</v>
          </cell>
          <cell r="CD9">
            <v>0</v>
          </cell>
          <cell r="CE9">
            <v>0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</row>
        <row r="10">
          <cell r="A10" t="str">
            <v>4206010102.101</v>
          </cell>
          <cell r="B10" t="str">
            <v>รายได้เงินเหลือจ่ายปีเก่า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38337.42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105240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  <cell r="AN10">
            <v>0</v>
          </cell>
          <cell r="AO10">
            <v>0</v>
          </cell>
          <cell r="AP10">
            <v>0</v>
          </cell>
          <cell r="AQ10">
            <v>0</v>
          </cell>
          <cell r="AR10">
            <v>0</v>
          </cell>
          <cell r="AS10">
            <v>0</v>
          </cell>
          <cell r="AT10">
            <v>0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0</v>
          </cell>
          <cell r="BA10">
            <v>0</v>
          </cell>
          <cell r="BB10">
            <v>0</v>
          </cell>
          <cell r="BC10">
            <v>0</v>
          </cell>
          <cell r="BD10">
            <v>0</v>
          </cell>
          <cell r="BE10">
            <v>0</v>
          </cell>
          <cell r="BF10">
            <v>0</v>
          </cell>
          <cell r="BG10">
            <v>0</v>
          </cell>
          <cell r="BH10">
            <v>0</v>
          </cell>
          <cell r="BI10">
            <v>0</v>
          </cell>
          <cell r="BJ10">
            <v>0</v>
          </cell>
          <cell r="BK10">
            <v>0</v>
          </cell>
          <cell r="BL10">
            <v>500</v>
          </cell>
          <cell r="BM10">
            <v>0</v>
          </cell>
          <cell r="BN10">
            <v>0</v>
          </cell>
          <cell r="BO10">
            <v>0</v>
          </cell>
          <cell r="BP10">
            <v>0</v>
          </cell>
          <cell r="BQ10">
            <v>0</v>
          </cell>
          <cell r="BR10">
            <v>674954.36</v>
          </cell>
          <cell r="BS10">
            <v>0</v>
          </cell>
          <cell r="BT10">
            <v>0</v>
          </cell>
          <cell r="BU10">
            <v>0</v>
          </cell>
          <cell r="BV10">
            <v>0</v>
          </cell>
          <cell r="BW10">
            <v>0</v>
          </cell>
          <cell r="BX10">
            <v>0</v>
          </cell>
          <cell r="BY10">
            <v>0</v>
          </cell>
          <cell r="BZ10">
            <v>0</v>
          </cell>
          <cell r="CA10">
            <v>0</v>
          </cell>
          <cell r="CB10">
            <v>0</v>
          </cell>
          <cell r="CC10">
            <v>0</v>
          </cell>
          <cell r="CD10">
            <v>0</v>
          </cell>
          <cell r="CE10">
            <v>0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</row>
        <row r="11">
          <cell r="A11" t="str">
            <v>4207010102.102</v>
          </cell>
          <cell r="B11" t="str">
            <v>รายได้แผ่นดิน-ค่าปรับอื่นจ่ายคืน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0</v>
          </cell>
          <cell r="BA11">
            <v>0</v>
          </cell>
          <cell r="BB11">
            <v>0</v>
          </cell>
          <cell r="BC11">
            <v>0</v>
          </cell>
          <cell r="BD11">
            <v>0</v>
          </cell>
          <cell r="BE11">
            <v>0</v>
          </cell>
          <cell r="BF11">
            <v>0</v>
          </cell>
          <cell r="BG11">
            <v>0</v>
          </cell>
          <cell r="BH11">
            <v>0</v>
          </cell>
          <cell r="BI11">
            <v>0</v>
          </cell>
          <cell r="BJ11">
            <v>0</v>
          </cell>
          <cell r="BK11">
            <v>0</v>
          </cell>
          <cell r="BL11">
            <v>0</v>
          </cell>
          <cell r="BM11">
            <v>0</v>
          </cell>
          <cell r="BN11">
            <v>0</v>
          </cell>
          <cell r="BO11">
            <v>0</v>
          </cell>
          <cell r="BP11">
            <v>0</v>
          </cell>
          <cell r="BQ11">
            <v>0</v>
          </cell>
          <cell r="BR11">
            <v>-3653.3</v>
          </cell>
          <cell r="BS11">
            <v>0</v>
          </cell>
          <cell r="BT11">
            <v>0</v>
          </cell>
          <cell r="BU11">
            <v>0</v>
          </cell>
          <cell r="BV11">
            <v>0</v>
          </cell>
          <cell r="BW11">
            <v>0</v>
          </cell>
          <cell r="BX11">
            <v>0</v>
          </cell>
          <cell r="BY11">
            <v>0</v>
          </cell>
          <cell r="BZ11">
            <v>0</v>
          </cell>
          <cell r="CA11">
            <v>0</v>
          </cell>
          <cell r="CB11">
            <v>0</v>
          </cell>
          <cell r="CC11">
            <v>0</v>
          </cell>
          <cell r="CD11">
            <v>0</v>
          </cell>
          <cell r="CE11">
            <v>0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</row>
        <row r="12">
          <cell r="A12" t="str">
            <v>4301010102.101</v>
          </cell>
          <cell r="B12" t="str">
            <v>รายได้จากการจำหน่ายยาสมุนไพร -บุคคลภายนอก</v>
          </cell>
          <cell r="C12">
            <v>1354.77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381244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282416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500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2120</v>
          </cell>
          <cell r="BD12">
            <v>28917</v>
          </cell>
          <cell r="BE12">
            <v>0</v>
          </cell>
          <cell r="BF12">
            <v>0</v>
          </cell>
          <cell r="BG12">
            <v>120</v>
          </cell>
          <cell r="BH12">
            <v>0</v>
          </cell>
          <cell r="BI12">
            <v>0</v>
          </cell>
          <cell r="BJ12">
            <v>0</v>
          </cell>
          <cell r="BK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33506.300000000003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5081</v>
          </cell>
          <cell r="BV12">
            <v>21905</v>
          </cell>
          <cell r="BW12">
            <v>0</v>
          </cell>
          <cell r="BX12">
            <v>0</v>
          </cell>
          <cell r="BY12">
            <v>0</v>
          </cell>
          <cell r="BZ12">
            <v>0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600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</row>
        <row r="13">
          <cell r="A13" t="str">
            <v>4301010102.102</v>
          </cell>
          <cell r="B13" t="str">
            <v>รายได้จากการจำหน่ายสินค้าอื่น ๆ -บุคคลภายนอก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280559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  <cell r="AR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0</v>
          </cell>
          <cell r="AW13">
            <v>0</v>
          </cell>
          <cell r="AX13">
            <v>0</v>
          </cell>
          <cell r="AY13">
            <v>0</v>
          </cell>
          <cell r="AZ13">
            <v>0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E13">
            <v>0</v>
          </cell>
          <cell r="BF13">
            <v>0</v>
          </cell>
          <cell r="BG13">
            <v>0</v>
          </cell>
          <cell r="BH13">
            <v>0</v>
          </cell>
          <cell r="BI13">
            <v>0</v>
          </cell>
          <cell r="BJ13">
            <v>0</v>
          </cell>
          <cell r="BK13">
            <v>0</v>
          </cell>
          <cell r="BL13">
            <v>0</v>
          </cell>
          <cell r="BM13">
            <v>0</v>
          </cell>
          <cell r="BN13">
            <v>0</v>
          </cell>
          <cell r="BO13">
            <v>0</v>
          </cell>
          <cell r="BP13">
            <v>0</v>
          </cell>
          <cell r="BQ13">
            <v>0</v>
          </cell>
          <cell r="BR13">
            <v>0</v>
          </cell>
          <cell r="BS13">
            <v>0</v>
          </cell>
          <cell r="BT13">
            <v>0</v>
          </cell>
          <cell r="BU13">
            <v>0</v>
          </cell>
          <cell r="BV13">
            <v>1820</v>
          </cell>
          <cell r="BW13">
            <v>0</v>
          </cell>
          <cell r="BX13">
            <v>0</v>
          </cell>
          <cell r="BY13">
            <v>0</v>
          </cell>
          <cell r="BZ13">
            <v>0</v>
          </cell>
          <cell r="CA13">
            <v>0</v>
          </cell>
          <cell r="CB13">
            <v>0</v>
          </cell>
          <cell r="CC13">
            <v>0</v>
          </cell>
          <cell r="CD13">
            <v>0</v>
          </cell>
          <cell r="CE13">
            <v>0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</row>
        <row r="14">
          <cell r="A14" t="str">
            <v>4301010102.103</v>
          </cell>
          <cell r="B14" t="str">
            <v>รายได้จากการจำหน่ายยาสมุนไพร -หน่วยงานภาครัฐ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603940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7425148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  <cell r="BD14">
            <v>0</v>
          </cell>
          <cell r="BE14">
            <v>0</v>
          </cell>
          <cell r="BF14">
            <v>0</v>
          </cell>
          <cell r="BG14">
            <v>0</v>
          </cell>
          <cell r="BH14">
            <v>0</v>
          </cell>
          <cell r="BI14">
            <v>0</v>
          </cell>
          <cell r="BJ14">
            <v>0</v>
          </cell>
          <cell r="BK14">
            <v>0</v>
          </cell>
          <cell r="BL14">
            <v>0</v>
          </cell>
          <cell r="BM14">
            <v>0</v>
          </cell>
          <cell r="BN14">
            <v>0</v>
          </cell>
          <cell r="BO14">
            <v>0</v>
          </cell>
          <cell r="BP14">
            <v>0</v>
          </cell>
          <cell r="BQ14">
            <v>0</v>
          </cell>
          <cell r="BR14">
            <v>0</v>
          </cell>
          <cell r="BS14">
            <v>0</v>
          </cell>
          <cell r="BT14">
            <v>0</v>
          </cell>
          <cell r="BU14">
            <v>0</v>
          </cell>
          <cell r="BV14">
            <v>162167</v>
          </cell>
          <cell r="BW14">
            <v>0</v>
          </cell>
          <cell r="BX14">
            <v>0</v>
          </cell>
          <cell r="BY14">
            <v>0</v>
          </cell>
          <cell r="BZ14">
            <v>0</v>
          </cell>
          <cell r="CA14">
            <v>0</v>
          </cell>
          <cell r="CB14">
            <v>0</v>
          </cell>
          <cell r="CC14">
            <v>0</v>
          </cell>
          <cell r="CD14">
            <v>0</v>
          </cell>
          <cell r="CE14">
            <v>0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</row>
        <row r="15">
          <cell r="A15" t="str">
            <v>4301010102.104</v>
          </cell>
          <cell r="B15" t="str">
            <v>รายได้จากการจำหน่ายสินค้าอื่น ๆ -หน่วยงานภาครัฐ</v>
          </cell>
          <cell r="C15">
            <v>282557.40999999997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J15">
            <v>0</v>
          </cell>
          <cell r="BK15">
            <v>0</v>
          </cell>
          <cell r="BL15">
            <v>0</v>
          </cell>
          <cell r="BM15">
            <v>0</v>
          </cell>
          <cell r="BN15">
            <v>0</v>
          </cell>
          <cell r="BO15">
            <v>0</v>
          </cell>
          <cell r="BP15">
            <v>0</v>
          </cell>
          <cell r="BQ15">
            <v>0</v>
          </cell>
          <cell r="BR15">
            <v>0</v>
          </cell>
          <cell r="BS15">
            <v>0</v>
          </cell>
          <cell r="BT15">
            <v>0</v>
          </cell>
          <cell r="BU15">
            <v>0</v>
          </cell>
          <cell r="BV15">
            <v>4500</v>
          </cell>
          <cell r="BW15">
            <v>0</v>
          </cell>
          <cell r="BX15">
            <v>0</v>
          </cell>
          <cell r="BY15">
            <v>0</v>
          </cell>
          <cell r="BZ15">
            <v>0</v>
          </cell>
          <cell r="CA15">
            <v>0</v>
          </cell>
          <cell r="CB15">
            <v>0</v>
          </cell>
          <cell r="CC15">
            <v>0</v>
          </cell>
          <cell r="CD15">
            <v>0</v>
          </cell>
          <cell r="CE15">
            <v>0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</row>
        <row r="16">
          <cell r="A16" t="str">
            <v>4301010102.105</v>
          </cell>
          <cell r="B16" t="str">
            <v>ส่วนเพิ่มมูลค่าจากการผลิตสินค้า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29075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1423160.38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  <cell r="BD16">
            <v>0</v>
          </cell>
          <cell r="BE16">
            <v>0</v>
          </cell>
          <cell r="BF16">
            <v>0</v>
          </cell>
          <cell r="BG16">
            <v>0</v>
          </cell>
          <cell r="BH16">
            <v>0</v>
          </cell>
          <cell r="BI16">
            <v>0</v>
          </cell>
          <cell r="BJ16">
            <v>0</v>
          </cell>
          <cell r="BK16">
            <v>0</v>
          </cell>
          <cell r="BL16">
            <v>0</v>
          </cell>
          <cell r="BM16">
            <v>0</v>
          </cell>
          <cell r="BN16">
            <v>0</v>
          </cell>
          <cell r="BO16">
            <v>0</v>
          </cell>
          <cell r="BP16">
            <v>0</v>
          </cell>
          <cell r="BQ16">
            <v>0</v>
          </cell>
          <cell r="BR16">
            <v>0</v>
          </cell>
          <cell r="BS16">
            <v>0</v>
          </cell>
          <cell r="BT16">
            <v>0</v>
          </cell>
          <cell r="BU16">
            <v>0</v>
          </cell>
          <cell r="BV16">
            <v>0</v>
          </cell>
          <cell r="BW16">
            <v>0</v>
          </cell>
          <cell r="BX16">
            <v>0</v>
          </cell>
          <cell r="BY16">
            <v>0</v>
          </cell>
          <cell r="BZ16">
            <v>0</v>
          </cell>
          <cell r="CA16">
            <v>0</v>
          </cell>
          <cell r="CB16">
            <v>0</v>
          </cell>
          <cell r="CC16">
            <v>0</v>
          </cell>
          <cell r="CD16">
            <v>0</v>
          </cell>
          <cell r="CE16">
            <v>0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</row>
        <row r="17">
          <cell r="A17" t="str">
            <v>4301020102.101</v>
          </cell>
          <cell r="B17" t="str">
            <v>รายได้ค่าสิ่งส่งตรวจ - บุคคลภายนอก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2210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15600</v>
          </cell>
          <cell r="V17">
            <v>0</v>
          </cell>
          <cell r="W17">
            <v>87600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58630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0</v>
          </cell>
          <cell r="AR17">
            <v>0</v>
          </cell>
          <cell r="AS17">
            <v>0</v>
          </cell>
          <cell r="AT17">
            <v>0</v>
          </cell>
          <cell r="AU17">
            <v>0</v>
          </cell>
          <cell r="AV17">
            <v>0</v>
          </cell>
          <cell r="AW17">
            <v>0</v>
          </cell>
          <cell r="AX17">
            <v>27150</v>
          </cell>
          <cell r="AY17">
            <v>0</v>
          </cell>
          <cell r="AZ17">
            <v>0</v>
          </cell>
          <cell r="BA17">
            <v>0</v>
          </cell>
          <cell r="BB17">
            <v>0</v>
          </cell>
          <cell r="BC17">
            <v>2500150</v>
          </cell>
          <cell r="BD17">
            <v>0</v>
          </cell>
          <cell r="BE17">
            <v>0</v>
          </cell>
          <cell r="BF17">
            <v>0</v>
          </cell>
          <cell r="BG17">
            <v>0</v>
          </cell>
          <cell r="BH17">
            <v>0</v>
          </cell>
          <cell r="BI17">
            <v>0</v>
          </cell>
          <cell r="BJ17">
            <v>0</v>
          </cell>
          <cell r="BK17">
            <v>0</v>
          </cell>
          <cell r="BL17">
            <v>3013937</v>
          </cell>
          <cell r="BM17">
            <v>0</v>
          </cell>
          <cell r="BN17">
            <v>0</v>
          </cell>
          <cell r="BO17">
            <v>0</v>
          </cell>
          <cell r="BP17">
            <v>0</v>
          </cell>
          <cell r="BQ17">
            <v>0</v>
          </cell>
          <cell r="BR17">
            <v>424125</v>
          </cell>
          <cell r="BS17">
            <v>0</v>
          </cell>
          <cell r="BT17">
            <v>0</v>
          </cell>
          <cell r="BU17">
            <v>97385</v>
          </cell>
          <cell r="BV17">
            <v>0</v>
          </cell>
          <cell r="BW17">
            <v>0</v>
          </cell>
          <cell r="BX17">
            <v>0</v>
          </cell>
          <cell r="BY17">
            <v>0</v>
          </cell>
          <cell r="BZ17">
            <v>0</v>
          </cell>
          <cell r="CA17">
            <v>0</v>
          </cell>
          <cell r="CB17">
            <v>0</v>
          </cell>
          <cell r="CC17">
            <v>0</v>
          </cell>
          <cell r="CD17">
            <v>165173</v>
          </cell>
          <cell r="CE17">
            <v>0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</row>
        <row r="18">
          <cell r="A18" t="str">
            <v>4301020102.102</v>
          </cell>
          <cell r="B18" t="str">
            <v>รายได้ค่าตรวจสุขภาพ - บุคคลภายนอก</v>
          </cell>
          <cell r="C18">
            <v>1117818</v>
          </cell>
          <cell r="D18">
            <v>0</v>
          </cell>
          <cell r="E18">
            <v>7000</v>
          </cell>
          <cell r="F18">
            <v>16540</v>
          </cell>
          <cell r="G18">
            <v>0</v>
          </cell>
          <cell r="H18">
            <v>0</v>
          </cell>
          <cell r="I18">
            <v>13680</v>
          </cell>
          <cell r="J18">
            <v>72135</v>
          </cell>
          <cell r="K18">
            <v>0</v>
          </cell>
          <cell r="L18">
            <v>0</v>
          </cell>
          <cell r="M18">
            <v>142070</v>
          </cell>
          <cell r="N18">
            <v>0</v>
          </cell>
          <cell r="O18">
            <v>239539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15200</v>
          </cell>
          <cell r="V18">
            <v>0</v>
          </cell>
          <cell r="W18">
            <v>25800</v>
          </cell>
          <cell r="X18">
            <v>2400</v>
          </cell>
          <cell r="Y18">
            <v>54530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1500</v>
          </cell>
          <cell r="AF18">
            <v>0</v>
          </cell>
          <cell r="AG18">
            <v>0</v>
          </cell>
          <cell r="AH18">
            <v>150</v>
          </cell>
          <cell r="AI18">
            <v>31820</v>
          </cell>
          <cell r="AJ18">
            <v>1000</v>
          </cell>
          <cell r="AK18">
            <v>705580</v>
          </cell>
          <cell r="AL18">
            <v>1000</v>
          </cell>
          <cell r="AM18">
            <v>0</v>
          </cell>
          <cell r="AN18">
            <v>12350</v>
          </cell>
          <cell r="AO18">
            <v>0</v>
          </cell>
          <cell r="AP18">
            <v>4160</v>
          </cell>
          <cell r="AQ18">
            <v>0</v>
          </cell>
          <cell r="AR18">
            <v>310398</v>
          </cell>
          <cell r="AS18">
            <v>1500</v>
          </cell>
          <cell r="AT18">
            <v>8000</v>
          </cell>
          <cell r="AU18">
            <v>0</v>
          </cell>
          <cell r="AV18">
            <v>44410</v>
          </cell>
          <cell r="AW18">
            <v>0</v>
          </cell>
          <cell r="AX18">
            <v>2000</v>
          </cell>
          <cell r="AY18">
            <v>0</v>
          </cell>
          <cell r="AZ18">
            <v>500</v>
          </cell>
          <cell r="BA18">
            <v>0</v>
          </cell>
          <cell r="BB18">
            <v>0</v>
          </cell>
          <cell r="BC18">
            <v>717430</v>
          </cell>
          <cell r="BD18">
            <v>180147</v>
          </cell>
          <cell r="BE18">
            <v>12230</v>
          </cell>
          <cell r="BF18">
            <v>0</v>
          </cell>
          <cell r="BG18">
            <v>453033.5</v>
          </cell>
          <cell r="BH18">
            <v>0</v>
          </cell>
          <cell r="BI18">
            <v>0</v>
          </cell>
          <cell r="BJ18">
            <v>0</v>
          </cell>
          <cell r="BK18">
            <v>0</v>
          </cell>
          <cell r="BL18">
            <v>0</v>
          </cell>
          <cell r="BM18">
            <v>1000</v>
          </cell>
          <cell r="BN18">
            <v>1200</v>
          </cell>
          <cell r="BO18">
            <v>7000</v>
          </cell>
          <cell r="BP18">
            <v>28366</v>
          </cell>
          <cell r="BQ18">
            <v>1045</v>
          </cell>
          <cell r="BR18">
            <v>92360</v>
          </cell>
          <cell r="BS18">
            <v>23400</v>
          </cell>
          <cell r="BT18">
            <v>0</v>
          </cell>
          <cell r="BU18">
            <v>2800</v>
          </cell>
          <cell r="BV18">
            <v>0</v>
          </cell>
          <cell r="BW18">
            <v>0</v>
          </cell>
          <cell r="BX18">
            <v>79970</v>
          </cell>
          <cell r="BY18">
            <v>4400</v>
          </cell>
          <cell r="BZ18">
            <v>0</v>
          </cell>
          <cell r="CA18">
            <v>81439</v>
          </cell>
          <cell r="CB18">
            <v>0</v>
          </cell>
          <cell r="CC18">
            <v>104975</v>
          </cell>
          <cell r="CD18">
            <v>0</v>
          </cell>
          <cell r="CE18">
            <v>0</v>
          </cell>
          <cell r="CF18">
            <v>3480</v>
          </cell>
          <cell r="CG18">
            <v>37530</v>
          </cell>
          <cell r="CH18">
            <v>1500</v>
          </cell>
          <cell r="CI18">
            <v>0</v>
          </cell>
          <cell r="CJ18">
            <v>14240</v>
          </cell>
          <cell r="CK18">
            <v>0</v>
          </cell>
          <cell r="CL18">
            <v>0</v>
          </cell>
        </row>
        <row r="19">
          <cell r="A19" t="str">
            <v>4301020102.103</v>
          </cell>
          <cell r="B19" t="str">
            <v>รายได้ค่าสิ่งส่งตรวจ - หน่วยงานภาครัฐ</v>
          </cell>
          <cell r="C19">
            <v>3620030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1018505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200</v>
          </cell>
          <cell r="V19">
            <v>0</v>
          </cell>
          <cell r="W19">
            <v>6593274.6299999999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213660</v>
          </cell>
          <cell r="AI19">
            <v>0</v>
          </cell>
          <cell r="AJ19">
            <v>0</v>
          </cell>
          <cell r="AK19">
            <v>2052003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540</v>
          </cell>
          <cell r="AQ19">
            <v>1260</v>
          </cell>
          <cell r="AR19">
            <v>0</v>
          </cell>
          <cell r="AS19">
            <v>1400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955885</v>
          </cell>
          <cell r="BB19">
            <v>0</v>
          </cell>
          <cell r="BC19">
            <v>712410</v>
          </cell>
          <cell r="BD19">
            <v>1211161</v>
          </cell>
          <cell r="BE19">
            <v>0</v>
          </cell>
          <cell r="BF19">
            <v>0</v>
          </cell>
          <cell r="BG19">
            <v>424545</v>
          </cell>
          <cell r="BH19">
            <v>0</v>
          </cell>
          <cell r="BI19">
            <v>0</v>
          </cell>
          <cell r="BJ19">
            <v>0</v>
          </cell>
          <cell r="BK19">
            <v>0</v>
          </cell>
          <cell r="BL19">
            <v>5908400</v>
          </cell>
          <cell r="BM19">
            <v>0</v>
          </cell>
          <cell r="BN19">
            <v>0</v>
          </cell>
          <cell r="BO19">
            <v>7590</v>
          </cell>
          <cell r="BP19">
            <v>0</v>
          </cell>
          <cell r="BQ19">
            <v>0</v>
          </cell>
          <cell r="BR19">
            <v>4715960</v>
          </cell>
          <cell r="BS19">
            <v>0</v>
          </cell>
          <cell r="BT19">
            <v>0</v>
          </cell>
          <cell r="BU19">
            <v>127960</v>
          </cell>
          <cell r="BV19">
            <v>0</v>
          </cell>
          <cell r="BW19">
            <v>0</v>
          </cell>
          <cell r="BX19">
            <v>295060</v>
          </cell>
          <cell r="BY19">
            <v>0</v>
          </cell>
          <cell r="BZ19">
            <v>0</v>
          </cell>
          <cell r="CA19">
            <v>0</v>
          </cell>
          <cell r="CB19">
            <v>0</v>
          </cell>
          <cell r="CC19">
            <v>0</v>
          </cell>
          <cell r="CD19">
            <v>16500</v>
          </cell>
          <cell r="CE19">
            <v>0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</row>
        <row r="20">
          <cell r="A20" t="str">
            <v>4301020102.104</v>
          </cell>
          <cell r="B20" t="str">
            <v>รายได้ค่าตรวจสุขภาพ-หน่วยงานภาครัฐ</v>
          </cell>
          <cell r="C20">
            <v>967610</v>
          </cell>
          <cell r="D20">
            <v>0</v>
          </cell>
          <cell r="E20">
            <v>16200</v>
          </cell>
          <cell r="F20">
            <v>0</v>
          </cell>
          <cell r="G20">
            <v>0</v>
          </cell>
          <cell r="H20">
            <v>106710</v>
          </cell>
          <cell r="I20">
            <v>0</v>
          </cell>
          <cell r="J20">
            <v>120585</v>
          </cell>
          <cell r="K20">
            <v>0</v>
          </cell>
          <cell r="L20">
            <v>40710</v>
          </cell>
          <cell r="M20">
            <v>131030</v>
          </cell>
          <cell r="N20">
            <v>0</v>
          </cell>
          <cell r="O20">
            <v>370210</v>
          </cell>
          <cell r="P20">
            <v>3460</v>
          </cell>
          <cell r="Q20">
            <v>4560</v>
          </cell>
          <cell r="R20">
            <v>0</v>
          </cell>
          <cell r="S20">
            <v>117234</v>
          </cell>
          <cell r="T20">
            <v>0</v>
          </cell>
          <cell r="U20">
            <v>53035</v>
          </cell>
          <cell r="V20">
            <v>0</v>
          </cell>
          <cell r="W20">
            <v>2886417</v>
          </cell>
          <cell r="X20">
            <v>134384</v>
          </cell>
          <cell r="Y20">
            <v>98170</v>
          </cell>
          <cell r="Z20">
            <v>282489</v>
          </cell>
          <cell r="AA20">
            <v>0</v>
          </cell>
          <cell r="AB20">
            <v>110593</v>
          </cell>
          <cell r="AC20">
            <v>140603</v>
          </cell>
          <cell r="AD20">
            <v>99000</v>
          </cell>
          <cell r="AE20">
            <v>0</v>
          </cell>
          <cell r="AF20">
            <v>102489</v>
          </cell>
          <cell r="AG20">
            <v>1920</v>
          </cell>
          <cell r="AH20">
            <v>38419</v>
          </cell>
          <cell r="AI20">
            <v>0</v>
          </cell>
          <cell r="AJ20">
            <v>0</v>
          </cell>
          <cell r="AK20">
            <v>556510</v>
          </cell>
          <cell r="AL20">
            <v>0</v>
          </cell>
          <cell r="AM20">
            <v>92158</v>
          </cell>
          <cell r="AN20">
            <v>386217</v>
          </cell>
          <cell r="AO20">
            <v>40170</v>
          </cell>
          <cell r="AP20">
            <v>176450</v>
          </cell>
          <cell r="AQ20">
            <v>0</v>
          </cell>
          <cell r="AR20">
            <v>92190</v>
          </cell>
          <cell r="AS20">
            <v>0</v>
          </cell>
          <cell r="AT20">
            <v>250</v>
          </cell>
          <cell r="AU20">
            <v>55645</v>
          </cell>
          <cell r="AV20">
            <v>68943</v>
          </cell>
          <cell r="AW20">
            <v>0</v>
          </cell>
          <cell r="AX20">
            <v>94120</v>
          </cell>
          <cell r="AY20">
            <v>0</v>
          </cell>
          <cell r="AZ20">
            <v>0</v>
          </cell>
          <cell r="BA20">
            <v>397467</v>
          </cell>
          <cell r="BB20">
            <v>0</v>
          </cell>
          <cell r="BC20">
            <v>1936638</v>
          </cell>
          <cell r="BD20">
            <v>212740</v>
          </cell>
          <cell r="BE20">
            <v>37420</v>
          </cell>
          <cell r="BF20">
            <v>0</v>
          </cell>
          <cell r="BG20">
            <v>1030312.49</v>
          </cell>
          <cell r="BH20">
            <v>49250</v>
          </cell>
          <cell r="BI20">
            <v>0</v>
          </cell>
          <cell r="BJ20">
            <v>0</v>
          </cell>
          <cell r="BK20">
            <v>0</v>
          </cell>
          <cell r="BL20">
            <v>698066</v>
          </cell>
          <cell r="BM20">
            <v>0</v>
          </cell>
          <cell r="BN20">
            <v>0</v>
          </cell>
          <cell r="BO20">
            <v>123900</v>
          </cell>
          <cell r="BP20">
            <v>38566</v>
          </cell>
          <cell r="BQ20">
            <v>0</v>
          </cell>
          <cell r="BR20">
            <v>898770</v>
          </cell>
          <cell r="BS20">
            <v>0</v>
          </cell>
          <cell r="BT20">
            <v>0</v>
          </cell>
          <cell r="BU20">
            <v>0</v>
          </cell>
          <cell r="BV20">
            <v>0</v>
          </cell>
          <cell r="BW20">
            <v>0</v>
          </cell>
          <cell r="BX20">
            <v>12040</v>
          </cell>
          <cell r="BY20">
            <v>0</v>
          </cell>
          <cell r="BZ20">
            <v>0</v>
          </cell>
          <cell r="CA20">
            <v>0</v>
          </cell>
          <cell r="CB20">
            <v>0</v>
          </cell>
          <cell r="CC20">
            <v>58110</v>
          </cell>
          <cell r="CD20">
            <v>14600</v>
          </cell>
          <cell r="CE20">
            <v>112630</v>
          </cell>
          <cell r="CF20">
            <v>0</v>
          </cell>
          <cell r="CG20">
            <v>64190</v>
          </cell>
          <cell r="CH20">
            <v>0</v>
          </cell>
          <cell r="CI20">
            <v>0</v>
          </cell>
          <cell r="CJ20">
            <v>94238</v>
          </cell>
          <cell r="CK20">
            <v>0</v>
          </cell>
          <cell r="CL20">
            <v>0</v>
          </cell>
        </row>
        <row r="21">
          <cell r="A21" t="str">
            <v>4301020102.105</v>
          </cell>
          <cell r="B21" t="str">
            <v>รายได้จากระบบปฏิบัติการฉุกเฉิน (EMS)</v>
          </cell>
          <cell r="C21">
            <v>1477432</v>
          </cell>
          <cell r="D21">
            <v>44350</v>
          </cell>
          <cell r="E21">
            <v>107400</v>
          </cell>
          <cell r="F21">
            <v>52350</v>
          </cell>
          <cell r="G21">
            <v>9950</v>
          </cell>
          <cell r="H21">
            <v>114600</v>
          </cell>
          <cell r="I21">
            <v>52200</v>
          </cell>
          <cell r="J21">
            <v>93150</v>
          </cell>
          <cell r="K21">
            <v>59050</v>
          </cell>
          <cell r="L21">
            <v>154950</v>
          </cell>
          <cell r="M21">
            <v>297790</v>
          </cell>
          <cell r="N21">
            <v>0</v>
          </cell>
          <cell r="O21">
            <v>233450</v>
          </cell>
          <cell r="P21">
            <v>217400</v>
          </cell>
          <cell r="Q21">
            <v>47000</v>
          </cell>
          <cell r="R21">
            <v>233910.53</v>
          </cell>
          <cell r="S21">
            <v>84200</v>
          </cell>
          <cell r="T21">
            <v>92700</v>
          </cell>
          <cell r="U21">
            <v>84950</v>
          </cell>
          <cell r="V21">
            <v>95400</v>
          </cell>
          <cell r="W21">
            <v>1182450</v>
          </cell>
          <cell r="X21">
            <v>85350</v>
          </cell>
          <cell r="Y21">
            <v>284700</v>
          </cell>
          <cell r="Z21">
            <v>171100</v>
          </cell>
          <cell r="AA21">
            <v>73650</v>
          </cell>
          <cell r="AB21">
            <v>81800</v>
          </cell>
          <cell r="AC21">
            <v>345650</v>
          </cell>
          <cell r="AD21">
            <v>456800</v>
          </cell>
          <cell r="AE21">
            <v>178050</v>
          </cell>
          <cell r="AF21">
            <v>150450</v>
          </cell>
          <cell r="AG21">
            <v>197450</v>
          </cell>
          <cell r="AH21">
            <v>253000</v>
          </cell>
          <cell r="AI21">
            <v>115883</v>
          </cell>
          <cell r="AJ21">
            <v>213150</v>
          </cell>
          <cell r="AK21">
            <v>695850</v>
          </cell>
          <cell r="AL21">
            <v>91950</v>
          </cell>
          <cell r="AM21">
            <v>78900</v>
          </cell>
          <cell r="AN21">
            <v>309550</v>
          </cell>
          <cell r="AO21">
            <v>301900</v>
          </cell>
          <cell r="AP21">
            <v>323400</v>
          </cell>
          <cell r="AQ21">
            <v>64300</v>
          </cell>
          <cell r="AR21">
            <v>554272</v>
          </cell>
          <cell r="AS21">
            <v>227650</v>
          </cell>
          <cell r="AT21">
            <v>492850</v>
          </cell>
          <cell r="AU21">
            <v>389100</v>
          </cell>
          <cell r="AV21">
            <v>379750</v>
          </cell>
          <cell r="AW21">
            <v>58350</v>
          </cell>
          <cell r="AX21">
            <v>107450</v>
          </cell>
          <cell r="AY21">
            <v>84950</v>
          </cell>
          <cell r="AZ21">
            <v>75700</v>
          </cell>
          <cell r="BA21">
            <v>551200</v>
          </cell>
          <cell r="BB21">
            <v>153300</v>
          </cell>
          <cell r="BC21">
            <v>1031050</v>
          </cell>
          <cell r="BD21">
            <v>263150</v>
          </cell>
          <cell r="BE21">
            <v>69900</v>
          </cell>
          <cell r="BF21">
            <v>24450</v>
          </cell>
          <cell r="BG21">
            <v>70200</v>
          </cell>
          <cell r="BH21">
            <v>59950</v>
          </cell>
          <cell r="BI21">
            <v>3350</v>
          </cell>
          <cell r="BJ21">
            <v>92000</v>
          </cell>
          <cell r="BK21">
            <v>56550</v>
          </cell>
          <cell r="BL21">
            <v>801705</v>
          </cell>
          <cell r="BM21">
            <v>310850</v>
          </cell>
          <cell r="BN21">
            <v>152250</v>
          </cell>
          <cell r="BO21">
            <v>198450</v>
          </cell>
          <cell r="BP21">
            <v>160450</v>
          </cell>
          <cell r="BQ21">
            <v>93450</v>
          </cell>
          <cell r="BR21">
            <v>1284800</v>
          </cell>
          <cell r="BS21">
            <v>131400</v>
          </cell>
          <cell r="BT21">
            <v>66500</v>
          </cell>
          <cell r="BU21">
            <v>264850</v>
          </cell>
          <cell r="BV21">
            <v>52750</v>
          </cell>
          <cell r="BW21">
            <v>157450</v>
          </cell>
          <cell r="BX21">
            <v>300850</v>
          </cell>
          <cell r="BY21">
            <v>169600</v>
          </cell>
          <cell r="BZ21">
            <v>122400</v>
          </cell>
          <cell r="CA21">
            <v>106950</v>
          </cell>
          <cell r="CB21">
            <v>78950</v>
          </cell>
          <cell r="CC21">
            <v>243050</v>
          </cell>
          <cell r="CD21">
            <v>131900</v>
          </cell>
          <cell r="CE21">
            <v>144450</v>
          </cell>
          <cell r="CF21">
            <v>109100</v>
          </cell>
          <cell r="CG21">
            <v>45550</v>
          </cell>
          <cell r="CH21">
            <v>118150</v>
          </cell>
          <cell r="CI21">
            <v>115200</v>
          </cell>
          <cell r="CJ21">
            <v>251750</v>
          </cell>
          <cell r="CK21">
            <v>24500</v>
          </cell>
          <cell r="CL21">
            <v>34950</v>
          </cell>
        </row>
        <row r="22">
          <cell r="A22" t="str">
            <v>4301020102.106</v>
          </cell>
          <cell r="B22" t="str">
            <v xml:space="preserve">รายได้สนับสนุนยาและอื่น ๆ </v>
          </cell>
          <cell r="C22">
            <v>16357720.66</v>
          </cell>
          <cell r="D22">
            <v>0</v>
          </cell>
          <cell r="E22">
            <v>0</v>
          </cell>
          <cell r="F22">
            <v>1335768.21</v>
          </cell>
          <cell r="G22">
            <v>1244767.69</v>
          </cell>
          <cell r="H22">
            <v>2180792.48</v>
          </cell>
          <cell r="I22">
            <v>0</v>
          </cell>
          <cell r="J22">
            <v>4346448.22</v>
          </cell>
          <cell r="K22">
            <v>0</v>
          </cell>
          <cell r="L22">
            <v>1945015.24</v>
          </cell>
          <cell r="M22">
            <v>3892826.08</v>
          </cell>
          <cell r="N22">
            <v>302039.3</v>
          </cell>
          <cell r="O22">
            <v>10568309.17</v>
          </cell>
          <cell r="P22">
            <v>524719.14</v>
          </cell>
          <cell r="Q22">
            <v>1107733.03</v>
          </cell>
          <cell r="R22">
            <v>3165279.8</v>
          </cell>
          <cell r="S22">
            <v>0</v>
          </cell>
          <cell r="T22">
            <v>840329.59</v>
          </cell>
          <cell r="U22">
            <v>1408471.48</v>
          </cell>
          <cell r="V22">
            <v>0</v>
          </cell>
          <cell r="W22">
            <v>45962825</v>
          </cell>
          <cell r="X22">
            <v>0</v>
          </cell>
          <cell r="Y22">
            <v>1307786.83</v>
          </cell>
          <cell r="Z22">
            <v>0</v>
          </cell>
          <cell r="AA22">
            <v>104798.64</v>
          </cell>
          <cell r="AB22">
            <v>461457.62</v>
          </cell>
          <cell r="AC22">
            <v>0</v>
          </cell>
          <cell r="AD22">
            <v>0</v>
          </cell>
          <cell r="AE22">
            <v>0</v>
          </cell>
          <cell r="AF22">
            <v>1050</v>
          </cell>
          <cell r="AG22">
            <v>85942.399999999994</v>
          </cell>
          <cell r="AH22">
            <v>1201477.3600000001</v>
          </cell>
          <cell r="AI22">
            <v>0</v>
          </cell>
          <cell r="AJ22">
            <v>496763.28</v>
          </cell>
          <cell r="AK22">
            <v>54770714.729999997</v>
          </cell>
          <cell r="AL22">
            <v>0</v>
          </cell>
          <cell r="AM22">
            <v>0</v>
          </cell>
          <cell r="AN22">
            <v>315077.34999999998</v>
          </cell>
          <cell r="AO22">
            <v>0</v>
          </cell>
          <cell r="AP22">
            <v>3599995.45</v>
          </cell>
          <cell r="AQ22">
            <v>613891.78</v>
          </cell>
          <cell r="AR22">
            <v>131440</v>
          </cell>
          <cell r="AS22">
            <v>465057.93</v>
          </cell>
          <cell r="AT22">
            <v>2027558.87</v>
          </cell>
          <cell r="AU22">
            <v>2262880.73</v>
          </cell>
          <cell r="AV22">
            <v>530454</v>
          </cell>
          <cell r="AW22">
            <v>4023</v>
          </cell>
          <cell r="AX22">
            <v>2022639.6</v>
          </cell>
          <cell r="AY22">
            <v>2229795.81</v>
          </cell>
          <cell r="AZ22">
            <v>1467413.86</v>
          </cell>
          <cell r="BA22">
            <v>8839373.0399999991</v>
          </cell>
          <cell r="BB22">
            <v>633054.53</v>
          </cell>
          <cell r="BC22">
            <v>31568520.57</v>
          </cell>
          <cell r="BD22">
            <v>4261504.74</v>
          </cell>
          <cell r="BE22">
            <v>1117055.68</v>
          </cell>
          <cell r="BF22">
            <v>0</v>
          </cell>
          <cell r="BG22">
            <v>1187552.0900000001</v>
          </cell>
          <cell r="BH22">
            <v>2043224.22</v>
          </cell>
          <cell r="BI22">
            <v>0</v>
          </cell>
          <cell r="BJ22">
            <v>0</v>
          </cell>
          <cell r="BK22">
            <v>36611</v>
          </cell>
          <cell r="BL22">
            <v>2689037.73</v>
          </cell>
          <cell r="BM22">
            <v>3862046.92</v>
          </cell>
          <cell r="BN22">
            <v>2342501.7200000002</v>
          </cell>
          <cell r="BO22">
            <v>1502700.6</v>
          </cell>
          <cell r="BP22">
            <v>1054226.26</v>
          </cell>
          <cell r="BQ22">
            <v>869709.45</v>
          </cell>
          <cell r="BR22">
            <v>68988953.349999994</v>
          </cell>
          <cell r="BS22">
            <v>1104327.53</v>
          </cell>
          <cell r="BT22">
            <v>0</v>
          </cell>
          <cell r="BU22">
            <v>8110750.4199999999</v>
          </cell>
          <cell r="BV22">
            <v>0</v>
          </cell>
          <cell r="BW22">
            <v>1239321.51</v>
          </cell>
          <cell r="BX22">
            <v>6314339.4500000002</v>
          </cell>
          <cell r="BY22">
            <v>0</v>
          </cell>
          <cell r="BZ22">
            <v>0</v>
          </cell>
          <cell r="CA22">
            <v>1243218.1499999999</v>
          </cell>
          <cell r="CB22">
            <v>2223033.0699999998</v>
          </cell>
          <cell r="CC22">
            <v>3253911.15</v>
          </cell>
          <cell r="CD22">
            <v>1887795.3</v>
          </cell>
          <cell r="CE22">
            <v>3055947.29</v>
          </cell>
          <cell r="CF22">
            <v>0</v>
          </cell>
          <cell r="CG22">
            <v>446819.15</v>
          </cell>
          <cell r="CH22">
            <v>0</v>
          </cell>
          <cell r="CI22">
            <v>965830.43</v>
          </cell>
          <cell r="CJ22">
            <v>0</v>
          </cell>
          <cell r="CK22">
            <v>0</v>
          </cell>
          <cell r="CL22">
            <v>0</v>
          </cell>
        </row>
        <row r="23">
          <cell r="A23" t="str">
            <v>4301020104.104</v>
          </cell>
          <cell r="B23" t="str">
            <v>รายได้ค่ารักษาเบิกต้นสังกัด OP</v>
          </cell>
          <cell r="C23">
            <v>69674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51673</v>
          </cell>
          <cell r="J23">
            <v>2712450</v>
          </cell>
          <cell r="K23">
            <v>48620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613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21973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S23">
            <v>13227</v>
          </cell>
          <cell r="AT23">
            <v>5810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A23">
            <v>0</v>
          </cell>
          <cell r="BB23">
            <v>0</v>
          </cell>
          <cell r="BC23">
            <v>299429</v>
          </cell>
          <cell r="BD23">
            <v>0</v>
          </cell>
          <cell r="BE23">
            <v>0</v>
          </cell>
          <cell r="BF23">
            <v>0</v>
          </cell>
          <cell r="BG23">
            <v>0</v>
          </cell>
          <cell r="BH23">
            <v>0</v>
          </cell>
          <cell r="BI23">
            <v>0</v>
          </cell>
          <cell r="BJ23">
            <v>0</v>
          </cell>
          <cell r="BK23">
            <v>0</v>
          </cell>
          <cell r="BL23">
            <v>0</v>
          </cell>
          <cell r="BM23">
            <v>0</v>
          </cell>
          <cell r="BN23">
            <v>0</v>
          </cell>
          <cell r="BO23">
            <v>20690</v>
          </cell>
          <cell r="BP23">
            <v>0</v>
          </cell>
          <cell r="BQ23">
            <v>0</v>
          </cell>
          <cell r="BR23">
            <v>12911</v>
          </cell>
          <cell r="BS23">
            <v>0</v>
          </cell>
          <cell r="BT23">
            <v>0</v>
          </cell>
          <cell r="BU23">
            <v>0</v>
          </cell>
          <cell r="BV23">
            <v>0</v>
          </cell>
          <cell r="BW23">
            <v>0</v>
          </cell>
          <cell r="BX23">
            <v>0</v>
          </cell>
          <cell r="BY23">
            <v>0</v>
          </cell>
          <cell r="BZ23">
            <v>0</v>
          </cell>
          <cell r="CA23">
            <v>0</v>
          </cell>
          <cell r="CB23">
            <v>0</v>
          </cell>
          <cell r="CC23">
            <v>0</v>
          </cell>
          <cell r="CD23">
            <v>3570</v>
          </cell>
          <cell r="CE23">
            <v>0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</row>
        <row r="24">
          <cell r="A24" t="str">
            <v>4301020104.105</v>
          </cell>
          <cell r="B24" t="str">
            <v>รายได้ค่ารักษาเบิกต้นสังกัด IP</v>
          </cell>
          <cell r="C24">
            <v>1422061</v>
          </cell>
          <cell r="D24">
            <v>7919</v>
          </cell>
          <cell r="E24">
            <v>46254</v>
          </cell>
          <cell r="F24">
            <v>42359</v>
          </cell>
          <cell r="G24">
            <v>0</v>
          </cell>
          <cell r="H24">
            <v>92070</v>
          </cell>
          <cell r="I24">
            <v>6342.48</v>
          </cell>
          <cell r="J24">
            <v>53005</v>
          </cell>
          <cell r="K24">
            <v>0</v>
          </cell>
          <cell r="L24">
            <v>91603</v>
          </cell>
          <cell r="M24">
            <v>255749</v>
          </cell>
          <cell r="N24">
            <v>0</v>
          </cell>
          <cell r="O24">
            <v>497171.75</v>
          </cell>
          <cell r="P24">
            <v>53294</v>
          </cell>
          <cell r="Q24">
            <v>10576</v>
          </cell>
          <cell r="R24">
            <v>447488</v>
          </cell>
          <cell r="S24">
            <v>0</v>
          </cell>
          <cell r="T24">
            <v>106751</v>
          </cell>
          <cell r="U24">
            <v>25444</v>
          </cell>
          <cell r="V24">
            <v>0</v>
          </cell>
          <cell r="W24">
            <v>1807789</v>
          </cell>
          <cell r="X24">
            <v>0</v>
          </cell>
          <cell r="Y24">
            <v>18416</v>
          </cell>
          <cell r="Z24">
            <v>2382</v>
          </cell>
          <cell r="AA24">
            <v>72645</v>
          </cell>
          <cell r="AB24">
            <v>36889</v>
          </cell>
          <cell r="AC24">
            <v>75162</v>
          </cell>
          <cell r="AD24">
            <v>145361</v>
          </cell>
          <cell r="AE24">
            <v>66728</v>
          </cell>
          <cell r="AF24">
            <v>15711</v>
          </cell>
          <cell r="AG24">
            <v>15915</v>
          </cell>
          <cell r="AH24">
            <v>41616</v>
          </cell>
          <cell r="AI24">
            <v>13480</v>
          </cell>
          <cell r="AJ24">
            <v>2245</v>
          </cell>
          <cell r="AK24">
            <v>5518256</v>
          </cell>
          <cell r="AL24">
            <v>20437</v>
          </cell>
          <cell r="AM24">
            <v>0</v>
          </cell>
          <cell r="AN24">
            <v>172201</v>
          </cell>
          <cell r="AO24">
            <v>286230</v>
          </cell>
          <cell r="AP24">
            <v>62253</v>
          </cell>
          <cell r="AQ24">
            <v>2043</v>
          </cell>
          <cell r="AR24">
            <v>280523</v>
          </cell>
          <cell r="AS24">
            <v>5132</v>
          </cell>
          <cell r="AT24">
            <v>93513</v>
          </cell>
          <cell r="AU24">
            <v>49032</v>
          </cell>
          <cell r="AV24">
            <v>24877</v>
          </cell>
          <cell r="AW24">
            <v>24558</v>
          </cell>
          <cell r="AX24">
            <v>130265</v>
          </cell>
          <cell r="AY24">
            <v>15797</v>
          </cell>
          <cell r="AZ24">
            <v>4715</v>
          </cell>
          <cell r="BA24">
            <v>529079</v>
          </cell>
          <cell r="BB24">
            <v>0</v>
          </cell>
          <cell r="BC24">
            <v>2103644</v>
          </cell>
          <cell r="BD24">
            <v>153489</v>
          </cell>
          <cell r="BE24">
            <v>10992.25</v>
          </cell>
          <cell r="BF24">
            <v>6240</v>
          </cell>
          <cell r="BG24">
            <v>1177044.8</v>
          </cell>
          <cell r="BH24">
            <v>15116.5</v>
          </cell>
          <cell r="BI24">
            <v>0</v>
          </cell>
          <cell r="BJ24">
            <v>0</v>
          </cell>
          <cell r="BK24">
            <v>0</v>
          </cell>
          <cell r="BL24">
            <v>1078472</v>
          </cell>
          <cell r="BM24">
            <v>14109</v>
          </cell>
          <cell r="BN24">
            <v>0</v>
          </cell>
          <cell r="BO24">
            <v>43525</v>
          </cell>
          <cell r="BP24">
            <v>0</v>
          </cell>
          <cell r="BQ24">
            <v>0</v>
          </cell>
          <cell r="BR24">
            <v>10513633</v>
          </cell>
          <cell r="BS24">
            <v>90610</v>
          </cell>
          <cell r="BT24">
            <v>3749</v>
          </cell>
          <cell r="BU24">
            <v>829781</v>
          </cell>
          <cell r="BV24">
            <v>0</v>
          </cell>
          <cell r="BW24">
            <v>17690</v>
          </cell>
          <cell r="BX24">
            <v>91812</v>
          </cell>
          <cell r="BY24">
            <v>15249.94</v>
          </cell>
          <cell r="BZ24">
            <v>14629</v>
          </cell>
          <cell r="CA24">
            <v>93949</v>
          </cell>
          <cell r="CB24">
            <v>49555</v>
          </cell>
          <cell r="CC24">
            <v>85427</v>
          </cell>
          <cell r="CD24">
            <v>59838</v>
          </cell>
          <cell r="CE24">
            <v>25210</v>
          </cell>
          <cell r="CF24">
            <v>9580</v>
          </cell>
          <cell r="CG24">
            <v>0</v>
          </cell>
          <cell r="CH24">
            <v>0</v>
          </cell>
          <cell r="CI24">
            <v>10423</v>
          </cell>
          <cell r="CJ24">
            <v>249302</v>
          </cell>
          <cell r="CK24">
            <v>0</v>
          </cell>
          <cell r="CL24">
            <v>0</v>
          </cell>
        </row>
        <row r="25">
          <cell r="A25" t="str">
            <v>4301020104.106</v>
          </cell>
          <cell r="B25" t="str">
            <v>รายได้ค่ารักษาชำระเงิน OP</v>
          </cell>
          <cell r="C25">
            <v>32302008</v>
          </cell>
          <cell r="D25">
            <v>1977156</v>
          </cell>
          <cell r="E25">
            <v>1343397</v>
          </cell>
          <cell r="F25">
            <v>2716496</v>
          </cell>
          <cell r="G25">
            <v>892377</v>
          </cell>
          <cell r="H25">
            <v>3317808</v>
          </cell>
          <cell r="I25">
            <v>829352.83</v>
          </cell>
          <cell r="J25">
            <v>4415404</v>
          </cell>
          <cell r="K25">
            <v>722413</v>
          </cell>
          <cell r="L25">
            <v>1086919</v>
          </cell>
          <cell r="M25">
            <v>11240136.48</v>
          </cell>
          <cell r="N25">
            <v>33167</v>
          </cell>
          <cell r="O25">
            <v>15516752.25</v>
          </cell>
          <cell r="P25">
            <v>2391524</v>
          </cell>
          <cell r="Q25">
            <v>2373827.1</v>
          </cell>
          <cell r="R25">
            <v>3882390.5</v>
          </cell>
          <cell r="S25">
            <v>2165337</v>
          </cell>
          <cell r="T25">
            <v>3502209</v>
          </cell>
          <cell r="U25">
            <v>1583158.5</v>
          </cell>
          <cell r="V25">
            <v>1206916.24</v>
          </cell>
          <cell r="W25">
            <v>20827796.16</v>
          </cell>
          <cell r="X25">
            <v>1142115</v>
          </cell>
          <cell r="Y25">
            <v>4159984.26</v>
          </cell>
          <cell r="Z25">
            <v>2643689</v>
          </cell>
          <cell r="AA25">
            <v>920313.5</v>
          </cell>
          <cell r="AB25">
            <v>1331317.5</v>
          </cell>
          <cell r="AC25">
            <v>5574799.2000000002</v>
          </cell>
          <cell r="AD25">
            <v>6927669</v>
          </cell>
          <cell r="AE25">
            <v>1489282.64</v>
          </cell>
          <cell r="AF25">
            <v>949526</v>
          </cell>
          <cell r="AG25">
            <v>1029779</v>
          </cell>
          <cell r="AH25">
            <v>5369000.9199999999</v>
          </cell>
          <cell r="AI25">
            <v>1221876.25</v>
          </cell>
          <cell r="AJ25">
            <v>1803994.75</v>
          </cell>
          <cell r="AK25">
            <v>39360732</v>
          </cell>
          <cell r="AL25">
            <v>1504348</v>
          </cell>
          <cell r="AM25">
            <v>849556.47999999998</v>
          </cell>
          <cell r="AN25">
            <v>3436923</v>
          </cell>
          <cell r="AO25">
            <v>2907703</v>
          </cell>
          <cell r="AP25">
            <v>1399503</v>
          </cell>
          <cell r="AQ25">
            <v>475110</v>
          </cell>
          <cell r="AR25">
            <v>8137226</v>
          </cell>
          <cell r="AS25">
            <v>1619912</v>
          </cell>
          <cell r="AT25">
            <v>2916008.23</v>
          </cell>
          <cell r="AU25">
            <v>2167817</v>
          </cell>
          <cell r="AV25">
            <v>1056041</v>
          </cell>
          <cell r="AW25">
            <v>706259</v>
          </cell>
          <cell r="AX25">
            <v>1418027.25</v>
          </cell>
          <cell r="AY25">
            <v>1300735</v>
          </cell>
          <cell r="AZ25">
            <v>716617</v>
          </cell>
          <cell r="BA25">
            <v>12890238.5</v>
          </cell>
          <cell r="BB25">
            <v>1473050</v>
          </cell>
          <cell r="BC25">
            <v>35303988.299999997</v>
          </cell>
          <cell r="BD25">
            <v>5263503</v>
          </cell>
          <cell r="BE25">
            <v>1625024.5</v>
          </cell>
          <cell r="BF25">
            <v>2296705</v>
          </cell>
          <cell r="BG25">
            <v>30860615.129999999</v>
          </cell>
          <cell r="BH25">
            <v>819855.55</v>
          </cell>
          <cell r="BI25">
            <v>539571</v>
          </cell>
          <cell r="BJ25">
            <v>1370893</v>
          </cell>
          <cell r="BK25">
            <v>1514570</v>
          </cell>
          <cell r="BL25">
            <v>13778185.939999999</v>
          </cell>
          <cell r="BM25">
            <v>3669847</v>
          </cell>
          <cell r="BN25">
            <v>1542304.25</v>
          </cell>
          <cell r="BO25">
            <v>3714383.47</v>
          </cell>
          <cell r="BP25">
            <v>1544039</v>
          </cell>
          <cell r="BQ25">
            <v>3326053</v>
          </cell>
          <cell r="BR25">
            <v>45099895.549999997</v>
          </cell>
          <cell r="BS25">
            <v>2979228.25</v>
          </cell>
          <cell r="BT25">
            <v>2398370</v>
          </cell>
          <cell r="BU25">
            <v>9261401.5800000001</v>
          </cell>
          <cell r="BV25">
            <v>589414</v>
          </cell>
          <cell r="BW25">
            <v>2143766</v>
          </cell>
          <cell r="BX25">
            <v>6085195.25</v>
          </cell>
          <cell r="BY25">
            <v>1104400</v>
          </cell>
          <cell r="BZ25">
            <v>1667381</v>
          </cell>
          <cell r="CA25">
            <v>1354098</v>
          </cell>
          <cell r="CB25">
            <v>1889097.5</v>
          </cell>
          <cell r="CC25">
            <v>7693360.75</v>
          </cell>
          <cell r="CD25">
            <v>2484148</v>
          </cell>
          <cell r="CE25">
            <v>4713533</v>
          </cell>
          <cell r="CF25">
            <v>940860</v>
          </cell>
          <cell r="CG25">
            <v>1099532</v>
          </cell>
          <cell r="CH25">
            <v>626314</v>
          </cell>
          <cell r="CI25">
            <v>1192018</v>
          </cell>
          <cell r="CJ25">
            <v>7959432.5</v>
          </cell>
          <cell r="CK25">
            <v>556946</v>
          </cell>
          <cell r="CL25">
            <v>797957</v>
          </cell>
        </row>
        <row r="26">
          <cell r="A26" t="str">
            <v>4301020104.107</v>
          </cell>
          <cell r="B26" t="str">
            <v>รายได้ค่ารักษาชำระเงิน IP</v>
          </cell>
          <cell r="C26">
            <v>50035207</v>
          </cell>
          <cell r="D26">
            <v>895767</v>
          </cell>
          <cell r="E26">
            <v>828682</v>
          </cell>
          <cell r="F26">
            <v>2204794</v>
          </cell>
          <cell r="G26">
            <v>256084</v>
          </cell>
          <cell r="H26">
            <v>604729</v>
          </cell>
          <cell r="I26">
            <v>244176.38</v>
          </cell>
          <cell r="J26">
            <v>3101037</v>
          </cell>
          <cell r="K26">
            <v>45669</v>
          </cell>
          <cell r="L26">
            <v>430116</v>
          </cell>
          <cell r="M26">
            <v>7454455</v>
          </cell>
          <cell r="N26">
            <v>0</v>
          </cell>
          <cell r="O26">
            <v>20244723</v>
          </cell>
          <cell r="P26">
            <v>1249542</v>
          </cell>
          <cell r="Q26">
            <v>1054215</v>
          </cell>
          <cell r="R26">
            <v>4784914</v>
          </cell>
          <cell r="S26">
            <v>1503123</v>
          </cell>
          <cell r="T26">
            <v>4644419</v>
          </cell>
          <cell r="U26">
            <v>609249</v>
          </cell>
          <cell r="V26">
            <v>607513.98</v>
          </cell>
          <cell r="W26">
            <v>57904393.659999996</v>
          </cell>
          <cell r="X26">
            <v>368022</v>
          </cell>
          <cell r="Y26">
            <v>3541330</v>
          </cell>
          <cell r="Z26">
            <v>1907599</v>
          </cell>
          <cell r="AA26">
            <v>285269</v>
          </cell>
          <cell r="AB26">
            <v>567642</v>
          </cell>
          <cell r="AC26">
            <v>5528452</v>
          </cell>
          <cell r="AD26">
            <v>2870785</v>
          </cell>
          <cell r="AE26">
            <v>539983</v>
          </cell>
          <cell r="AF26">
            <v>327990</v>
          </cell>
          <cell r="AG26">
            <v>679662</v>
          </cell>
          <cell r="AH26">
            <v>5320466</v>
          </cell>
          <cell r="AI26">
            <v>664530</v>
          </cell>
          <cell r="AJ26">
            <v>466874</v>
          </cell>
          <cell r="AK26">
            <v>142883781.5</v>
          </cell>
          <cell r="AL26">
            <v>528549</v>
          </cell>
          <cell r="AM26">
            <v>604564.5</v>
          </cell>
          <cell r="AN26">
            <v>2720893</v>
          </cell>
          <cell r="AO26">
            <v>9333640</v>
          </cell>
          <cell r="AP26">
            <v>424937</v>
          </cell>
          <cell r="AQ26">
            <v>90349</v>
          </cell>
          <cell r="AR26">
            <v>9524077</v>
          </cell>
          <cell r="AS26">
            <v>429666</v>
          </cell>
          <cell r="AT26">
            <v>3454686</v>
          </cell>
          <cell r="AU26">
            <v>2822186</v>
          </cell>
          <cell r="AV26">
            <v>699558</v>
          </cell>
          <cell r="AW26">
            <v>435293</v>
          </cell>
          <cell r="AX26">
            <v>849843</v>
          </cell>
          <cell r="AY26">
            <v>454657</v>
          </cell>
          <cell r="AZ26">
            <v>351082</v>
          </cell>
          <cell r="BA26">
            <v>12949327</v>
          </cell>
          <cell r="BB26">
            <v>586427</v>
          </cell>
          <cell r="BC26">
            <v>60802715.420000002</v>
          </cell>
          <cell r="BD26">
            <v>4860349.9400000004</v>
          </cell>
          <cell r="BE26">
            <v>482930</v>
          </cell>
          <cell r="BF26">
            <v>1224365</v>
          </cell>
          <cell r="BG26">
            <v>49567269.880000003</v>
          </cell>
          <cell r="BH26">
            <v>267804</v>
          </cell>
          <cell r="BI26">
            <v>0</v>
          </cell>
          <cell r="BJ26">
            <v>164101</v>
          </cell>
          <cell r="BK26">
            <v>0</v>
          </cell>
          <cell r="BL26">
            <v>33432657</v>
          </cell>
          <cell r="BM26">
            <v>543459</v>
          </cell>
          <cell r="BN26">
            <v>290890</v>
          </cell>
          <cell r="BO26">
            <v>1653825.3</v>
          </cell>
          <cell r="BP26">
            <v>586753</v>
          </cell>
          <cell r="BQ26">
            <v>451032</v>
          </cell>
          <cell r="BR26">
            <v>99464939</v>
          </cell>
          <cell r="BS26">
            <v>844348</v>
          </cell>
          <cell r="BT26">
            <v>878519</v>
          </cell>
          <cell r="BU26">
            <v>7752089</v>
          </cell>
          <cell r="BV26">
            <v>10764</v>
          </cell>
          <cell r="BW26">
            <v>82055</v>
          </cell>
          <cell r="BX26">
            <v>3188598</v>
          </cell>
          <cell r="BY26">
            <v>392754</v>
          </cell>
          <cell r="BZ26">
            <v>342404</v>
          </cell>
          <cell r="CA26">
            <v>334138</v>
          </cell>
          <cell r="CB26">
            <v>1094372</v>
          </cell>
          <cell r="CC26">
            <v>3391454</v>
          </cell>
          <cell r="CD26">
            <v>2575348.9</v>
          </cell>
          <cell r="CE26">
            <v>3412091</v>
          </cell>
          <cell r="CF26">
            <v>663623</v>
          </cell>
          <cell r="CG26">
            <v>145453</v>
          </cell>
          <cell r="CH26">
            <v>448856</v>
          </cell>
          <cell r="CI26">
            <v>150600</v>
          </cell>
          <cell r="CJ26">
            <v>3136441</v>
          </cell>
          <cell r="CK26">
            <v>69631</v>
          </cell>
          <cell r="CL26">
            <v>14941</v>
          </cell>
        </row>
        <row r="27">
          <cell r="A27" t="str">
            <v>4301020104.401</v>
          </cell>
          <cell r="B27" t="str">
            <v>รายได้ค่ารักษาเบิกจ่ายตรงกรมบัญชีกลาง OP</v>
          </cell>
          <cell r="C27">
            <v>64973485</v>
          </cell>
          <cell r="D27">
            <v>9348908.3599999994</v>
          </cell>
          <cell r="E27">
            <v>3613667.5</v>
          </cell>
          <cell r="F27">
            <v>2674648</v>
          </cell>
          <cell r="G27">
            <v>1062952</v>
          </cell>
          <cell r="H27">
            <v>12150186</v>
          </cell>
          <cell r="I27">
            <v>2435057.64</v>
          </cell>
          <cell r="J27">
            <v>10848367.949999999</v>
          </cell>
          <cell r="K27">
            <v>2733541</v>
          </cell>
          <cell r="L27">
            <v>1761038.24</v>
          </cell>
          <cell r="M27">
            <v>18322668.829999998</v>
          </cell>
          <cell r="N27">
            <v>0</v>
          </cell>
          <cell r="O27">
            <v>27278596</v>
          </cell>
          <cell r="P27">
            <v>3449457.55</v>
          </cell>
          <cell r="Q27">
            <v>2384415.2999999998</v>
          </cell>
          <cell r="R27">
            <v>11021973</v>
          </cell>
          <cell r="S27">
            <v>4071017</v>
          </cell>
          <cell r="T27">
            <v>5373340</v>
          </cell>
          <cell r="U27">
            <v>3060373</v>
          </cell>
          <cell r="V27">
            <v>1212004.76</v>
          </cell>
          <cell r="W27">
            <v>70111467</v>
          </cell>
          <cell r="X27">
            <v>1079524</v>
          </cell>
          <cell r="Y27">
            <v>5354107.75</v>
          </cell>
          <cell r="Z27">
            <v>2136221</v>
          </cell>
          <cell r="AA27">
            <v>1617467</v>
          </cell>
          <cell r="AB27">
            <v>2577730.5</v>
          </cell>
          <cell r="AC27">
            <v>3953287.5</v>
          </cell>
          <cell r="AD27">
            <v>10213199.199999999</v>
          </cell>
          <cell r="AE27">
            <v>3039386.11</v>
          </cell>
          <cell r="AF27">
            <v>1930725</v>
          </cell>
          <cell r="AG27">
            <v>1960694</v>
          </cell>
          <cell r="AH27">
            <v>8332144</v>
          </cell>
          <cell r="AI27">
            <v>2095722</v>
          </cell>
          <cell r="AJ27">
            <v>1583376.75</v>
          </cell>
          <cell r="AK27">
            <v>218422368.59999999</v>
          </cell>
          <cell r="AL27">
            <v>2214753</v>
          </cell>
          <cell r="AM27">
            <v>2109997.5</v>
          </cell>
          <cell r="AN27">
            <v>7653909</v>
          </cell>
          <cell r="AO27">
            <v>8555746</v>
          </cell>
          <cell r="AP27">
            <v>5414663</v>
          </cell>
          <cell r="AQ27">
            <v>1186308</v>
          </cell>
          <cell r="AR27">
            <v>30486529.75</v>
          </cell>
          <cell r="AS27">
            <v>3325980.5</v>
          </cell>
          <cell r="AT27">
            <v>21139480</v>
          </cell>
          <cell r="AU27">
            <v>6730253</v>
          </cell>
          <cell r="AV27">
            <v>1789416</v>
          </cell>
          <cell r="AW27">
            <v>1327080.5</v>
          </cell>
          <cell r="AX27">
            <v>4592639.4400000004</v>
          </cell>
          <cell r="AY27">
            <v>2764886</v>
          </cell>
          <cell r="AZ27">
            <v>2116080</v>
          </cell>
          <cell r="BA27">
            <v>43390916</v>
          </cell>
          <cell r="BB27">
            <v>1954877.26</v>
          </cell>
          <cell r="BC27">
            <v>88650279</v>
          </cell>
          <cell r="BD27">
            <v>9230252</v>
          </cell>
          <cell r="BE27">
            <v>2965201.75</v>
          </cell>
          <cell r="BF27">
            <v>2070226</v>
          </cell>
          <cell r="BG27">
            <v>43547547.170000002</v>
          </cell>
          <cell r="BH27">
            <v>892437</v>
          </cell>
          <cell r="BI27">
            <v>612966</v>
          </cell>
          <cell r="BJ27">
            <v>742635.85</v>
          </cell>
          <cell r="BK27">
            <v>781705</v>
          </cell>
          <cell r="BL27">
            <v>44493282</v>
          </cell>
          <cell r="BM27">
            <v>6053035</v>
          </cell>
          <cell r="BN27">
            <v>3421531</v>
          </cell>
          <cell r="BO27">
            <v>5874070</v>
          </cell>
          <cell r="BP27">
            <v>2791178.51</v>
          </cell>
          <cell r="BQ27">
            <v>1988776</v>
          </cell>
          <cell r="BR27">
            <v>268917459</v>
          </cell>
          <cell r="BS27">
            <v>4184425.25</v>
          </cell>
          <cell r="BT27">
            <v>3013592.72</v>
          </cell>
          <cell r="BU27">
            <v>31863852.48</v>
          </cell>
          <cell r="BV27">
            <v>1077311</v>
          </cell>
          <cell r="BW27">
            <v>2858526</v>
          </cell>
          <cell r="BX27">
            <v>19978691.75</v>
          </cell>
          <cell r="BY27">
            <v>2662702.89</v>
          </cell>
          <cell r="BZ27">
            <v>2110813.85</v>
          </cell>
          <cell r="CA27">
            <v>3824714</v>
          </cell>
          <cell r="CB27">
            <v>3397516.75</v>
          </cell>
          <cell r="CC27">
            <v>12941554.25</v>
          </cell>
          <cell r="CD27">
            <v>2715401.4</v>
          </cell>
          <cell r="CE27">
            <v>7510011.5</v>
          </cell>
          <cell r="CF27">
            <v>2492688.5</v>
          </cell>
          <cell r="CG27">
            <v>1940293</v>
          </cell>
          <cell r="CH27">
            <v>1089978.5</v>
          </cell>
          <cell r="CI27">
            <v>1777923</v>
          </cell>
          <cell r="CJ27">
            <v>15440579.5</v>
          </cell>
          <cell r="CK27">
            <v>777575</v>
          </cell>
          <cell r="CL27">
            <v>629254.39</v>
          </cell>
        </row>
        <row r="28">
          <cell r="A28" t="str">
            <v>4301020104.402</v>
          </cell>
          <cell r="B28" t="str">
            <v>รายได้ค่ารักษาเบิกจ่ายตรงกรมบัญชีกลาง IP</v>
          </cell>
          <cell r="C28">
            <v>31717518.93</v>
          </cell>
          <cell r="D28">
            <v>513395</v>
          </cell>
          <cell r="E28">
            <v>1267882.95</v>
          </cell>
          <cell r="F28">
            <v>943408</v>
          </cell>
          <cell r="G28">
            <v>220633</v>
          </cell>
          <cell r="H28">
            <v>2862447.83</v>
          </cell>
          <cell r="I28">
            <v>1040409.18</v>
          </cell>
          <cell r="J28">
            <v>2789527.71</v>
          </cell>
          <cell r="K28">
            <v>727558</v>
          </cell>
          <cell r="L28">
            <v>641033.48</v>
          </cell>
          <cell r="M28">
            <v>8240945</v>
          </cell>
          <cell r="N28">
            <v>0</v>
          </cell>
          <cell r="O28">
            <v>14814964.5</v>
          </cell>
          <cell r="P28">
            <v>1623230</v>
          </cell>
          <cell r="Q28">
            <v>1465181.92</v>
          </cell>
          <cell r="R28">
            <v>6472442.4199999999</v>
          </cell>
          <cell r="S28">
            <v>943402.11</v>
          </cell>
          <cell r="T28">
            <v>1813231</v>
          </cell>
          <cell r="U28">
            <v>1778732</v>
          </cell>
          <cell r="V28">
            <v>430087.22</v>
          </cell>
          <cell r="W28">
            <v>61919053.710000001</v>
          </cell>
          <cell r="X28">
            <v>833159</v>
          </cell>
          <cell r="Y28">
            <v>2300348</v>
          </cell>
          <cell r="Z28">
            <v>1231002</v>
          </cell>
          <cell r="AA28">
            <v>647901</v>
          </cell>
          <cell r="AB28">
            <v>545499</v>
          </cell>
          <cell r="AC28">
            <v>2302801</v>
          </cell>
          <cell r="AD28">
            <v>4294563</v>
          </cell>
          <cell r="AE28">
            <v>1416782</v>
          </cell>
          <cell r="AF28">
            <v>962522</v>
          </cell>
          <cell r="AG28">
            <v>620986</v>
          </cell>
          <cell r="AH28">
            <v>3311461</v>
          </cell>
          <cell r="AI28">
            <v>867503</v>
          </cell>
          <cell r="AJ28">
            <v>557981.86</v>
          </cell>
          <cell r="AK28">
            <v>131826976.5</v>
          </cell>
          <cell r="AL28">
            <v>748524</v>
          </cell>
          <cell r="AM28">
            <v>903316.5</v>
          </cell>
          <cell r="AN28">
            <v>9075399.3399999999</v>
          </cell>
          <cell r="AO28">
            <v>4898455.96</v>
          </cell>
          <cell r="AP28">
            <v>1881609</v>
          </cell>
          <cell r="AQ28">
            <v>307081.05</v>
          </cell>
          <cell r="AR28">
            <v>12743474</v>
          </cell>
          <cell r="AS28">
            <v>1144820</v>
          </cell>
          <cell r="AT28">
            <v>2380584.09</v>
          </cell>
          <cell r="AU28">
            <v>4597407</v>
          </cell>
          <cell r="AV28">
            <v>1020207</v>
          </cell>
          <cell r="AW28">
            <v>999041</v>
          </cell>
          <cell r="AX28">
            <v>2166384.39</v>
          </cell>
          <cell r="AY28">
            <v>605323</v>
          </cell>
          <cell r="AZ28">
            <v>792285.7</v>
          </cell>
          <cell r="BA28">
            <v>15463921</v>
          </cell>
          <cell r="BB28">
            <v>1776212.8</v>
          </cell>
          <cell r="BC28">
            <v>58900411</v>
          </cell>
          <cell r="BD28">
            <v>4055181</v>
          </cell>
          <cell r="BE28">
            <v>634476.61</v>
          </cell>
          <cell r="BF28">
            <v>615254</v>
          </cell>
          <cell r="BG28">
            <v>34872369.899999999</v>
          </cell>
          <cell r="BH28">
            <v>315118</v>
          </cell>
          <cell r="BI28">
            <v>0</v>
          </cell>
          <cell r="BJ28">
            <v>267339</v>
          </cell>
          <cell r="BK28">
            <v>0</v>
          </cell>
          <cell r="BL28">
            <v>27757867</v>
          </cell>
          <cell r="BM28">
            <v>1807794.81</v>
          </cell>
          <cell r="BN28">
            <v>1116963.71</v>
          </cell>
          <cell r="BO28">
            <v>2708402.36</v>
          </cell>
          <cell r="BP28">
            <v>1165919</v>
          </cell>
          <cell r="BQ28">
            <v>1492598.35</v>
          </cell>
          <cell r="BR28">
            <v>218488425.87</v>
          </cell>
          <cell r="BS28">
            <v>2235840.12</v>
          </cell>
          <cell r="BT28">
            <v>2397330.04</v>
          </cell>
          <cell r="BU28">
            <v>13434131.779999999</v>
          </cell>
          <cell r="BV28">
            <v>102968</v>
          </cell>
          <cell r="BW28">
            <v>1044957</v>
          </cell>
          <cell r="BX28">
            <v>4530061.25</v>
          </cell>
          <cell r="BY28">
            <v>775791.5</v>
          </cell>
          <cell r="BZ28">
            <v>506692.09</v>
          </cell>
          <cell r="CA28">
            <v>1530153</v>
          </cell>
          <cell r="CB28">
            <v>2178481</v>
          </cell>
          <cell r="CC28">
            <v>3622239</v>
          </cell>
          <cell r="CD28">
            <v>1773479</v>
          </cell>
          <cell r="CE28">
            <v>3582300.5</v>
          </cell>
          <cell r="CF28">
            <v>1038001.3</v>
          </cell>
          <cell r="CG28">
            <v>784370</v>
          </cell>
          <cell r="CH28">
            <v>607690</v>
          </cell>
          <cell r="CI28">
            <v>1085003.7</v>
          </cell>
          <cell r="CJ28">
            <v>4820285.5</v>
          </cell>
          <cell r="CK28">
            <v>98457.31</v>
          </cell>
          <cell r="CL28">
            <v>87140</v>
          </cell>
        </row>
        <row r="29">
          <cell r="A29" t="str">
            <v>4301020104.405</v>
          </cell>
          <cell r="B29" t="str">
            <v>ส่วนต่างค่ารักษาที่สูงกว่าข้อตกลงในการจ่ายตาม DRG -เบิกจ่ายตรงกรมบัญชีกลาง</v>
          </cell>
          <cell r="C29">
            <v>-5920252.4800000004</v>
          </cell>
          <cell r="D29">
            <v>-18062.48</v>
          </cell>
          <cell r="E29">
            <v>-23875.7</v>
          </cell>
          <cell r="F29">
            <v>0</v>
          </cell>
          <cell r="G29">
            <v>-16838.490000000002</v>
          </cell>
          <cell r="H29">
            <v>-383152.25</v>
          </cell>
          <cell r="I29">
            <v>-758157.17</v>
          </cell>
          <cell r="J29">
            <v>-486678.32</v>
          </cell>
          <cell r="K29">
            <v>0</v>
          </cell>
          <cell r="L29">
            <v>-83117.25</v>
          </cell>
          <cell r="M29">
            <v>-2713155.83</v>
          </cell>
          <cell r="N29">
            <v>0</v>
          </cell>
          <cell r="O29">
            <v>-2598285.2599999998</v>
          </cell>
          <cell r="P29">
            <v>-404695.37</v>
          </cell>
          <cell r="Q29">
            <v>-271317.3</v>
          </cell>
          <cell r="R29">
            <v>-1729854.71</v>
          </cell>
          <cell r="S29">
            <v>-158699.17000000001</v>
          </cell>
          <cell r="T29">
            <v>-353952.45</v>
          </cell>
          <cell r="U29">
            <v>-254225.49</v>
          </cell>
          <cell r="V29">
            <v>-106029.42</v>
          </cell>
          <cell r="W29">
            <v>-5733189.0999999996</v>
          </cell>
          <cell r="X29">
            <v>-227948.65</v>
          </cell>
          <cell r="Y29">
            <v>-415489.76</v>
          </cell>
          <cell r="Z29">
            <v>-322057.15999999997</v>
          </cell>
          <cell r="AA29">
            <v>-149006.5</v>
          </cell>
          <cell r="AB29">
            <v>-42922.52</v>
          </cell>
          <cell r="AC29">
            <v>-309682.26</v>
          </cell>
          <cell r="AD29">
            <v>-482719.59</v>
          </cell>
          <cell r="AE29">
            <v>-475661.43</v>
          </cell>
          <cell r="AF29">
            <v>-156983.29999999999</v>
          </cell>
          <cell r="AG29">
            <v>-57569.03</v>
          </cell>
          <cell r="AH29">
            <v>-330156.52</v>
          </cell>
          <cell r="AI29">
            <v>-287880.09999999998</v>
          </cell>
          <cell r="AJ29">
            <v>-50013.23</v>
          </cell>
          <cell r="AK29">
            <v>-37999808.520000003</v>
          </cell>
          <cell r="AL29">
            <v>-95145.47</v>
          </cell>
          <cell r="AM29">
            <v>-103076.83</v>
          </cell>
          <cell r="AN29">
            <v>-3068962.41</v>
          </cell>
          <cell r="AO29">
            <v>-847435.08</v>
          </cell>
          <cell r="AP29">
            <v>-238637.3</v>
          </cell>
          <cell r="AQ29">
            <v>-30071.94</v>
          </cell>
          <cell r="AR29">
            <v>-2606881.7999999998</v>
          </cell>
          <cell r="AS29">
            <v>-133855.87</v>
          </cell>
          <cell r="AT29">
            <v>-557806.07999999996</v>
          </cell>
          <cell r="AU29">
            <v>-582146.42000000004</v>
          </cell>
          <cell r="AV29">
            <v>-137855.24</v>
          </cell>
          <cell r="AW29">
            <v>-207967.06</v>
          </cell>
          <cell r="AX29">
            <v>-341736.39</v>
          </cell>
          <cell r="AY29">
            <v>-98754.6</v>
          </cell>
          <cell r="AZ29">
            <v>-73443.789999999994</v>
          </cell>
          <cell r="BA29">
            <v>-2474194.92</v>
          </cell>
          <cell r="BB29">
            <v>-378546.45</v>
          </cell>
          <cell r="BC29">
            <v>-12514667.25</v>
          </cell>
          <cell r="BD29">
            <v>-521352.28</v>
          </cell>
          <cell r="BE29">
            <v>-33119.879999999997</v>
          </cell>
          <cell r="BF29">
            <v>-10240</v>
          </cell>
          <cell r="BG29">
            <v>-5143205.17</v>
          </cell>
          <cell r="BH29">
            <v>-41627.360000000001</v>
          </cell>
          <cell r="BI29">
            <v>0</v>
          </cell>
          <cell r="BJ29">
            <v>-113962.78</v>
          </cell>
          <cell r="BK29">
            <v>0</v>
          </cell>
          <cell r="BL29">
            <v>-7104449.7000000002</v>
          </cell>
          <cell r="BM29">
            <v>-263205.74</v>
          </cell>
          <cell r="BN29">
            <v>-273224.36</v>
          </cell>
          <cell r="BO29">
            <v>-360609.09</v>
          </cell>
          <cell r="BP29">
            <v>-377697.96</v>
          </cell>
          <cell r="BQ29">
            <v>-184435.02</v>
          </cell>
          <cell r="BR29">
            <v>-34826325.109999999</v>
          </cell>
          <cell r="BS29">
            <v>-556838.04</v>
          </cell>
          <cell r="BT29">
            <v>-406929.89</v>
          </cell>
          <cell r="BU29">
            <v>-2836756.48</v>
          </cell>
          <cell r="BV29">
            <v>-7449.27</v>
          </cell>
          <cell r="BW29">
            <v>-94646.52</v>
          </cell>
          <cell r="BX29">
            <v>-1204989.48</v>
          </cell>
          <cell r="BY29">
            <v>-66253.73</v>
          </cell>
          <cell r="BZ29">
            <v>-93506.53</v>
          </cell>
          <cell r="CA29">
            <v>-320377.65999999997</v>
          </cell>
          <cell r="CB29">
            <v>-263067.53999999998</v>
          </cell>
          <cell r="CC29">
            <v>-703816.76</v>
          </cell>
          <cell r="CD29">
            <v>-223359.37</v>
          </cell>
          <cell r="CE29">
            <v>-427180.37</v>
          </cell>
          <cell r="CF29">
            <v>-186139.01</v>
          </cell>
          <cell r="CG29">
            <v>-111188.43</v>
          </cell>
          <cell r="CH29">
            <v>-80964.45</v>
          </cell>
          <cell r="CI29">
            <v>-200216.81</v>
          </cell>
          <cell r="CJ29">
            <v>-1399999.48</v>
          </cell>
          <cell r="CK29">
            <v>-82154.41</v>
          </cell>
          <cell r="CL29">
            <v>-20198.52</v>
          </cell>
        </row>
        <row r="30">
          <cell r="A30" t="str">
            <v>4301020104.406</v>
          </cell>
          <cell r="B30" t="str">
            <v>ส่วนต่างค่ารักษาที่ต่ำกว่าข้อตกลงในการจ่ายตาม DRG -เบิกจ่ายตรงกรมบัญชีกลาง</v>
          </cell>
          <cell r="C30">
            <v>6826769.4299999997</v>
          </cell>
          <cell r="D30">
            <v>77633.84</v>
          </cell>
          <cell r="E30">
            <v>222422.89</v>
          </cell>
          <cell r="F30">
            <v>0</v>
          </cell>
          <cell r="G30">
            <v>66151.98</v>
          </cell>
          <cell r="H30">
            <v>67601.48</v>
          </cell>
          <cell r="I30">
            <v>341851.83</v>
          </cell>
          <cell r="J30">
            <v>1114927.1200000001</v>
          </cell>
          <cell r="K30">
            <v>1436</v>
          </cell>
          <cell r="L30">
            <v>106160.15</v>
          </cell>
          <cell r="M30">
            <v>1079522.6599999999</v>
          </cell>
          <cell r="N30">
            <v>0</v>
          </cell>
          <cell r="O30">
            <v>2792816.59</v>
          </cell>
          <cell r="P30">
            <v>161002.82</v>
          </cell>
          <cell r="Q30">
            <v>132941.04999999999</v>
          </cell>
          <cell r="R30">
            <v>117431.39</v>
          </cell>
          <cell r="S30">
            <v>822.59</v>
          </cell>
          <cell r="T30">
            <v>149409.25</v>
          </cell>
          <cell r="U30">
            <v>49066.65</v>
          </cell>
          <cell r="V30">
            <v>104344.95</v>
          </cell>
          <cell r="W30">
            <v>9303914.8100000005</v>
          </cell>
          <cell r="X30">
            <v>114893.63</v>
          </cell>
          <cell r="Y30">
            <v>397487.88</v>
          </cell>
          <cell r="Z30">
            <v>176902.21</v>
          </cell>
          <cell r="AA30">
            <v>80251.039999999994</v>
          </cell>
          <cell r="AB30">
            <v>153295.22</v>
          </cell>
          <cell r="AC30">
            <v>324580.5</v>
          </cell>
          <cell r="AD30">
            <v>686455.95</v>
          </cell>
          <cell r="AE30">
            <v>60738.7</v>
          </cell>
          <cell r="AF30">
            <v>267729.34999999998</v>
          </cell>
          <cell r="AG30">
            <v>85452.01</v>
          </cell>
          <cell r="AH30">
            <v>611833.64</v>
          </cell>
          <cell r="AI30">
            <v>216569.87</v>
          </cell>
          <cell r="AJ30">
            <v>170920.21</v>
          </cell>
          <cell r="AK30">
            <v>20427687.260000002</v>
          </cell>
          <cell r="AL30">
            <v>164267.99</v>
          </cell>
          <cell r="AM30">
            <v>150383.76999999999</v>
          </cell>
          <cell r="AN30">
            <v>688039.93</v>
          </cell>
          <cell r="AO30">
            <v>755399.31</v>
          </cell>
          <cell r="AP30">
            <v>276904.78000000003</v>
          </cell>
          <cell r="AQ30">
            <v>71435.570000000007</v>
          </cell>
          <cell r="AR30">
            <v>934600.49</v>
          </cell>
          <cell r="AS30">
            <v>290343.17</v>
          </cell>
          <cell r="AT30">
            <v>36876.480000000003</v>
          </cell>
          <cell r="AU30">
            <v>653482.54</v>
          </cell>
          <cell r="AV30">
            <v>165261.24</v>
          </cell>
          <cell r="AW30">
            <v>98729.98</v>
          </cell>
          <cell r="AX30">
            <v>254332.43</v>
          </cell>
          <cell r="AY30">
            <v>83302.45</v>
          </cell>
          <cell r="AZ30">
            <v>163817.26999999999</v>
          </cell>
          <cell r="BA30">
            <v>4084967.96</v>
          </cell>
          <cell r="BB30">
            <v>85232.46</v>
          </cell>
          <cell r="BC30">
            <v>8227267.4800000004</v>
          </cell>
          <cell r="BD30">
            <v>1263322.82</v>
          </cell>
          <cell r="BE30">
            <v>275331.26</v>
          </cell>
          <cell r="BF30">
            <v>70110</v>
          </cell>
          <cell r="BG30">
            <v>2804947.94</v>
          </cell>
          <cell r="BH30">
            <v>60126.5</v>
          </cell>
          <cell r="BI30">
            <v>0</v>
          </cell>
          <cell r="BJ30">
            <v>32294.47</v>
          </cell>
          <cell r="BK30">
            <v>0</v>
          </cell>
          <cell r="BL30">
            <v>6709138.6200000001</v>
          </cell>
          <cell r="BM30">
            <v>201701.53</v>
          </cell>
          <cell r="BN30">
            <v>153545.63</v>
          </cell>
          <cell r="BO30">
            <v>593021.9</v>
          </cell>
          <cell r="BP30">
            <v>93636.92</v>
          </cell>
          <cell r="BQ30">
            <v>269673.82</v>
          </cell>
          <cell r="BR30">
            <v>48385482.969999999</v>
          </cell>
          <cell r="BS30">
            <v>125013.09</v>
          </cell>
          <cell r="BT30">
            <v>228625.78</v>
          </cell>
          <cell r="BU30">
            <v>3623989.91</v>
          </cell>
          <cell r="BV30">
            <v>70191.16</v>
          </cell>
          <cell r="BW30">
            <v>292688.14</v>
          </cell>
          <cell r="BX30">
            <v>621276.54</v>
          </cell>
          <cell r="BY30">
            <v>334187.21999999997</v>
          </cell>
          <cell r="BZ30">
            <v>71587.839999999997</v>
          </cell>
          <cell r="CA30">
            <v>200456.72</v>
          </cell>
          <cell r="CB30">
            <v>283870.71999999997</v>
          </cell>
          <cell r="CC30">
            <v>510017.94</v>
          </cell>
          <cell r="CD30">
            <v>322437.26</v>
          </cell>
          <cell r="CE30">
            <v>650979.87</v>
          </cell>
          <cell r="CF30">
            <v>201554.04</v>
          </cell>
          <cell r="CG30">
            <v>107415.91</v>
          </cell>
          <cell r="CH30">
            <v>97733.37</v>
          </cell>
          <cell r="CI30">
            <v>118176.83</v>
          </cell>
          <cell r="CJ30">
            <v>397186.03</v>
          </cell>
          <cell r="CK30">
            <v>36240.589999999997</v>
          </cell>
          <cell r="CL30">
            <v>27115.49</v>
          </cell>
        </row>
        <row r="31">
          <cell r="A31" t="str">
            <v>4301020104.602</v>
          </cell>
          <cell r="B31" t="str">
            <v>รายได้ค่ารักษา พรบ.รถ OP</v>
          </cell>
          <cell r="C31">
            <v>233510</v>
          </cell>
          <cell r="D31">
            <v>91600</v>
          </cell>
          <cell r="E31">
            <v>131937</v>
          </cell>
          <cell r="F31">
            <v>52645</v>
          </cell>
          <cell r="G31">
            <v>94874</v>
          </cell>
          <cell r="H31">
            <v>291817</v>
          </cell>
          <cell r="I31">
            <v>744</v>
          </cell>
          <cell r="J31">
            <v>47672</v>
          </cell>
          <cell r="K31">
            <v>130116</v>
          </cell>
          <cell r="L31">
            <v>217768</v>
          </cell>
          <cell r="M31">
            <v>315523</v>
          </cell>
          <cell r="N31">
            <v>16023</v>
          </cell>
          <cell r="O31">
            <v>640050</v>
          </cell>
          <cell r="P31">
            <v>309839</v>
          </cell>
          <cell r="Q31">
            <v>180095</v>
          </cell>
          <cell r="R31">
            <v>64241</v>
          </cell>
          <cell r="S31">
            <v>115141</v>
          </cell>
          <cell r="T31">
            <v>272970</v>
          </cell>
          <cell r="U31">
            <v>308980</v>
          </cell>
          <cell r="V31">
            <v>48084</v>
          </cell>
          <cell r="W31">
            <v>158255</v>
          </cell>
          <cell r="X31">
            <v>8946</v>
          </cell>
          <cell r="Y31">
            <v>343110</v>
          </cell>
          <cell r="Z31">
            <v>90877</v>
          </cell>
          <cell r="AA31">
            <v>74021.75</v>
          </cell>
          <cell r="AB31">
            <v>137603</v>
          </cell>
          <cell r="AC31">
            <v>66591</v>
          </cell>
          <cell r="AD31">
            <v>351718</v>
          </cell>
          <cell r="AE31">
            <v>87873</v>
          </cell>
          <cell r="AF31">
            <v>101754</v>
          </cell>
          <cell r="AG31">
            <v>129987</v>
          </cell>
          <cell r="AH31">
            <v>80596</v>
          </cell>
          <cell r="AI31">
            <v>143425</v>
          </cell>
          <cell r="AJ31">
            <v>115925</v>
          </cell>
          <cell r="AK31">
            <v>984153</v>
          </cell>
          <cell r="AL31">
            <v>194161</v>
          </cell>
          <cell r="AM31">
            <v>84631.5</v>
          </cell>
          <cell r="AN31">
            <v>233770</v>
          </cell>
          <cell r="AO31">
            <v>436318</v>
          </cell>
          <cell r="AP31">
            <v>242492</v>
          </cell>
          <cell r="AQ31">
            <v>77636</v>
          </cell>
          <cell r="AR31">
            <v>415589</v>
          </cell>
          <cell r="AS31">
            <v>203124</v>
          </cell>
          <cell r="AT31">
            <v>442498</v>
          </cell>
          <cell r="AU31">
            <v>322744</v>
          </cell>
          <cell r="AV31">
            <v>63531</v>
          </cell>
          <cell r="AW31">
            <v>157466</v>
          </cell>
          <cell r="AX31">
            <v>151079</v>
          </cell>
          <cell r="AY31">
            <v>154562</v>
          </cell>
          <cell r="AZ31">
            <v>171994</v>
          </cell>
          <cell r="BA31">
            <v>1079827</v>
          </cell>
          <cell r="BB31">
            <v>167257</v>
          </cell>
          <cell r="BC31">
            <v>428904</v>
          </cell>
          <cell r="BD31">
            <v>327788</v>
          </cell>
          <cell r="BE31">
            <v>105965</v>
          </cell>
          <cell r="BF31">
            <v>2485</v>
          </cell>
          <cell r="BG31">
            <v>223179.3</v>
          </cell>
          <cell r="BH31">
            <v>66679.5</v>
          </cell>
          <cell r="BI31">
            <v>3565</v>
          </cell>
          <cell r="BJ31">
            <v>111939</v>
          </cell>
          <cell r="BK31">
            <v>0</v>
          </cell>
          <cell r="BL31">
            <v>518243</v>
          </cell>
          <cell r="BM31">
            <v>100869</v>
          </cell>
          <cell r="BN31">
            <v>29747</v>
          </cell>
          <cell r="BO31">
            <v>542895</v>
          </cell>
          <cell r="BP31">
            <v>129414</v>
          </cell>
          <cell r="BQ31">
            <v>115738</v>
          </cell>
          <cell r="BR31">
            <v>499204</v>
          </cell>
          <cell r="BS31">
            <v>442551</v>
          </cell>
          <cell r="BT31">
            <v>179124</v>
          </cell>
          <cell r="BU31">
            <v>1032685</v>
          </cell>
          <cell r="BV31">
            <v>106891</v>
          </cell>
          <cell r="BW31">
            <v>81243</v>
          </cell>
          <cell r="BX31">
            <v>321909</v>
          </cell>
          <cell r="BY31">
            <v>105804</v>
          </cell>
          <cell r="BZ31">
            <v>34430</v>
          </cell>
          <cell r="CA31">
            <v>252152</v>
          </cell>
          <cell r="CB31">
            <v>266271</v>
          </cell>
          <cell r="CC31">
            <v>638727</v>
          </cell>
          <cell r="CD31">
            <v>205023</v>
          </cell>
          <cell r="CE31">
            <v>308150</v>
          </cell>
          <cell r="CF31">
            <v>69716</v>
          </cell>
          <cell r="CG31">
            <v>285788</v>
          </cell>
          <cell r="CH31">
            <v>239216</v>
          </cell>
          <cell r="CI31">
            <v>111296</v>
          </cell>
          <cell r="CJ31">
            <v>1367312</v>
          </cell>
          <cell r="CK31">
            <v>21264</v>
          </cell>
          <cell r="CL31">
            <v>91341</v>
          </cell>
        </row>
        <row r="32">
          <cell r="A32" t="str">
            <v>4301020104.603</v>
          </cell>
          <cell r="B32" t="str">
            <v>รายได้ค่ารักษา พรบ.รถ IP</v>
          </cell>
          <cell r="C32">
            <v>7660978</v>
          </cell>
          <cell r="D32">
            <v>56892</v>
          </cell>
          <cell r="E32">
            <v>78586</v>
          </cell>
          <cell r="F32">
            <v>25799</v>
          </cell>
          <cell r="G32">
            <v>44811</v>
          </cell>
          <cell r="H32">
            <v>102081</v>
          </cell>
          <cell r="I32">
            <v>69025</v>
          </cell>
          <cell r="J32">
            <v>263844.5</v>
          </cell>
          <cell r="K32">
            <v>103865</v>
          </cell>
          <cell r="L32">
            <v>179920</v>
          </cell>
          <cell r="M32">
            <v>588743</v>
          </cell>
          <cell r="N32">
            <v>26010</v>
          </cell>
          <cell r="O32">
            <v>9237384</v>
          </cell>
          <cell r="P32">
            <v>364674</v>
          </cell>
          <cell r="Q32">
            <v>214763</v>
          </cell>
          <cell r="R32">
            <v>742136</v>
          </cell>
          <cell r="S32">
            <v>146039.75</v>
          </cell>
          <cell r="T32">
            <v>290436</v>
          </cell>
          <cell r="U32">
            <v>588599</v>
          </cell>
          <cell r="V32">
            <v>20259</v>
          </cell>
          <cell r="W32">
            <v>16578729.699999999</v>
          </cell>
          <cell r="X32">
            <v>56806</v>
          </cell>
          <cell r="Y32">
            <v>185209</v>
          </cell>
          <cell r="Z32">
            <v>96750</v>
          </cell>
          <cell r="AA32">
            <v>60621.75</v>
          </cell>
          <cell r="AB32">
            <v>82563</v>
          </cell>
          <cell r="AC32">
            <v>74682</v>
          </cell>
          <cell r="AD32">
            <v>480793</v>
          </cell>
          <cell r="AE32">
            <v>64748</v>
          </cell>
          <cell r="AF32">
            <v>110286</v>
          </cell>
          <cell r="AG32">
            <v>100085</v>
          </cell>
          <cell r="AH32">
            <v>35955</v>
          </cell>
          <cell r="AI32">
            <v>103241</v>
          </cell>
          <cell r="AJ32">
            <v>135795</v>
          </cell>
          <cell r="AK32">
            <v>33988811</v>
          </cell>
          <cell r="AL32">
            <v>188715</v>
          </cell>
          <cell r="AM32">
            <v>104316</v>
          </cell>
          <cell r="AN32">
            <v>261476</v>
          </cell>
          <cell r="AO32">
            <v>373166</v>
          </cell>
          <cell r="AP32">
            <v>59575</v>
          </cell>
          <cell r="AQ32">
            <v>21266</v>
          </cell>
          <cell r="AR32">
            <v>2812349</v>
          </cell>
          <cell r="AS32">
            <v>229847</v>
          </cell>
          <cell r="AT32">
            <v>572742</v>
          </cell>
          <cell r="AU32">
            <v>265021</v>
          </cell>
          <cell r="AV32">
            <v>105996</v>
          </cell>
          <cell r="AW32">
            <v>137725</v>
          </cell>
          <cell r="AX32">
            <v>43547</v>
          </cell>
          <cell r="AY32">
            <v>177179</v>
          </cell>
          <cell r="AZ32">
            <v>95268</v>
          </cell>
          <cell r="BA32">
            <v>3465747</v>
          </cell>
          <cell r="BB32">
            <v>111122</v>
          </cell>
          <cell r="BC32">
            <v>16841479</v>
          </cell>
          <cell r="BD32">
            <v>334718</v>
          </cell>
          <cell r="BE32">
            <v>191814</v>
          </cell>
          <cell r="BF32">
            <v>9432</v>
          </cell>
          <cell r="BG32">
            <v>1976996.3</v>
          </cell>
          <cell r="BH32">
            <v>115231</v>
          </cell>
          <cell r="BI32">
            <v>0</v>
          </cell>
          <cell r="BJ32">
            <v>95879</v>
          </cell>
          <cell r="BK32">
            <v>0</v>
          </cell>
          <cell r="BL32">
            <v>9726157</v>
          </cell>
          <cell r="BM32">
            <v>106488</v>
          </cell>
          <cell r="BN32">
            <v>111469</v>
          </cell>
          <cell r="BO32">
            <v>277488</v>
          </cell>
          <cell r="BP32">
            <v>82156</v>
          </cell>
          <cell r="BQ32">
            <v>58597</v>
          </cell>
          <cell r="BR32">
            <v>44504022</v>
          </cell>
          <cell r="BS32">
            <v>509015</v>
          </cell>
          <cell r="BT32">
            <v>180094</v>
          </cell>
          <cell r="BU32">
            <v>2285953</v>
          </cell>
          <cell r="BV32">
            <v>8236</v>
          </cell>
          <cell r="BW32">
            <v>33685</v>
          </cell>
          <cell r="BX32">
            <v>501279</v>
          </cell>
          <cell r="BY32">
            <v>95917</v>
          </cell>
          <cell r="BZ32">
            <v>18613</v>
          </cell>
          <cell r="CA32">
            <v>204011</v>
          </cell>
          <cell r="CB32">
            <v>189101</v>
          </cell>
          <cell r="CC32">
            <v>547144</v>
          </cell>
          <cell r="CD32">
            <v>247263</v>
          </cell>
          <cell r="CE32">
            <v>652146</v>
          </cell>
          <cell r="CF32">
            <v>44351</v>
          </cell>
          <cell r="CG32">
            <v>31739</v>
          </cell>
          <cell r="CH32">
            <v>121894</v>
          </cell>
          <cell r="CI32">
            <v>74709</v>
          </cell>
          <cell r="CJ32">
            <v>1161068</v>
          </cell>
          <cell r="CK32">
            <v>18383</v>
          </cell>
          <cell r="CL32">
            <v>7098</v>
          </cell>
        </row>
        <row r="33">
          <cell r="A33" t="str">
            <v>4301020104.801</v>
          </cell>
          <cell r="B33" t="str">
            <v>รายได้ค่ารักษาเบิกจ่ายตรง- อปท. OP</v>
          </cell>
          <cell r="C33">
            <v>7173403.5700000003</v>
          </cell>
          <cell r="D33">
            <v>1666415.06</v>
          </cell>
          <cell r="E33">
            <v>441445.5</v>
          </cell>
          <cell r="F33">
            <v>347132</v>
          </cell>
          <cell r="G33">
            <v>167483</v>
          </cell>
          <cell r="H33">
            <v>1538664</v>
          </cell>
          <cell r="I33">
            <v>294373.59000000003</v>
          </cell>
          <cell r="J33">
            <v>2097217.75</v>
          </cell>
          <cell r="K33">
            <v>415456</v>
          </cell>
          <cell r="L33">
            <v>429594.42</v>
          </cell>
          <cell r="M33">
            <v>2346268.1</v>
          </cell>
          <cell r="N33">
            <v>0</v>
          </cell>
          <cell r="O33">
            <v>4355160.5</v>
          </cell>
          <cell r="P33">
            <v>635532.25</v>
          </cell>
          <cell r="Q33">
            <v>502048.5</v>
          </cell>
          <cell r="R33">
            <v>730023.25</v>
          </cell>
          <cell r="S33">
            <v>546942</v>
          </cell>
          <cell r="T33">
            <v>833470</v>
          </cell>
          <cell r="U33">
            <v>534413</v>
          </cell>
          <cell r="V33">
            <v>191860</v>
          </cell>
          <cell r="W33">
            <v>10072612.25</v>
          </cell>
          <cell r="X33">
            <v>252169</v>
          </cell>
          <cell r="Y33">
            <v>909158.17</v>
          </cell>
          <cell r="Z33">
            <v>400150</v>
          </cell>
          <cell r="AA33">
            <v>351664</v>
          </cell>
          <cell r="AB33">
            <v>437369.5</v>
          </cell>
          <cell r="AC33">
            <v>532501</v>
          </cell>
          <cell r="AD33">
            <v>1572744.5</v>
          </cell>
          <cell r="AE33">
            <v>604380.65</v>
          </cell>
          <cell r="AF33">
            <v>565101</v>
          </cell>
          <cell r="AG33">
            <v>429215.08</v>
          </cell>
          <cell r="AH33">
            <v>911148</v>
          </cell>
          <cell r="AI33">
            <v>392899</v>
          </cell>
          <cell r="AJ33">
            <v>397906.25</v>
          </cell>
          <cell r="AK33">
            <v>20358328</v>
          </cell>
          <cell r="AL33">
            <v>399514</v>
          </cell>
          <cell r="AM33">
            <v>452229</v>
          </cell>
          <cell r="AN33">
            <v>1099548</v>
          </cell>
          <cell r="AO33">
            <v>1141785</v>
          </cell>
          <cell r="AP33">
            <v>655785</v>
          </cell>
          <cell r="AQ33">
            <v>322668.5</v>
          </cell>
          <cell r="AR33">
            <v>6180957</v>
          </cell>
          <cell r="AS33">
            <v>879784.25</v>
          </cell>
          <cell r="AT33">
            <v>3725537.77</v>
          </cell>
          <cell r="AU33">
            <v>1077841</v>
          </cell>
          <cell r="AV33">
            <v>400892</v>
          </cell>
          <cell r="AW33">
            <v>197524.25</v>
          </cell>
          <cell r="AX33">
            <v>747362.7</v>
          </cell>
          <cell r="AY33">
            <v>486394</v>
          </cell>
          <cell r="AZ33">
            <v>395379</v>
          </cell>
          <cell r="BA33">
            <v>6482557</v>
          </cell>
          <cell r="BB33">
            <v>221264.39</v>
          </cell>
          <cell r="BC33">
            <v>9888531.2799999993</v>
          </cell>
          <cell r="BD33">
            <v>1065301</v>
          </cell>
          <cell r="BE33">
            <v>519879.5</v>
          </cell>
          <cell r="BF33">
            <v>241110</v>
          </cell>
          <cell r="BG33">
            <v>5827486.4299999997</v>
          </cell>
          <cell r="BH33">
            <v>129158.2</v>
          </cell>
          <cell r="BI33">
            <v>122730</v>
          </cell>
          <cell r="BJ33">
            <v>222913.25</v>
          </cell>
          <cell r="BK33">
            <v>166129</v>
          </cell>
          <cell r="BL33">
            <v>8092340</v>
          </cell>
          <cell r="BM33">
            <v>698492</v>
          </cell>
          <cell r="BN33">
            <v>497807</v>
          </cell>
          <cell r="BO33">
            <v>862840.89</v>
          </cell>
          <cell r="BP33">
            <v>591115.85</v>
          </cell>
          <cell r="BQ33">
            <v>393627</v>
          </cell>
          <cell r="BR33">
            <v>27684129</v>
          </cell>
          <cell r="BS33">
            <v>740403.25</v>
          </cell>
          <cell r="BT33">
            <v>538535.24</v>
          </cell>
          <cell r="BU33">
            <v>3793232.45</v>
          </cell>
          <cell r="BV33">
            <v>228540</v>
          </cell>
          <cell r="BW33">
            <v>512436</v>
          </cell>
          <cell r="BX33">
            <v>1731149</v>
          </cell>
          <cell r="BY33">
            <v>418480.63</v>
          </cell>
          <cell r="BZ33">
            <v>400779.45</v>
          </cell>
          <cell r="CA33">
            <v>632045</v>
          </cell>
          <cell r="CB33">
            <v>649653.75</v>
          </cell>
          <cell r="CC33">
            <v>3122787.5</v>
          </cell>
          <cell r="CD33">
            <v>479206</v>
          </cell>
          <cell r="CE33">
            <v>1434404</v>
          </cell>
          <cell r="CF33">
            <v>456918</v>
          </cell>
          <cell r="CG33">
            <v>249235</v>
          </cell>
          <cell r="CH33">
            <v>218881.5</v>
          </cell>
          <cell r="CI33">
            <v>232542</v>
          </cell>
          <cell r="CJ33">
            <v>1733761.7</v>
          </cell>
          <cell r="CK33">
            <v>188510</v>
          </cell>
          <cell r="CL33">
            <v>79035</v>
          </cell>
        </row>
        <row r="34">
          <cell r="A34" t="str">
            <v>4301020104.802</v>
          </cell>
          <cell r="B34" t="str">
            <v>รายได้ค่ารักษาเบิกจ่ายตรงอปท. IP</v>
          </cell>
          <cell r="C34">
            <v>5188164</v>
          </cell>
          <cell r="D34">
            <v>112019</v>
          </cell>
          <cell r="E34">
            <v>148880</v>
          </cell>
          <cell r="F34">
            <v>147117</v>
          </cell>
          <cell r="G34">
            <v>48995</v>
          </cell>
          <cell r="H34">
            <v>391999</v>
          </cell>
          <cell r="I34">
            <v>117349.9</v>
          </cell>
          <cell r="J34">
            <v>505052.11</v>
          </cell>
          <cell r="K34">
            <v>101047</v>
          </cell>
          <cell r="L34">
            <v>230857</v>
          </cell>
          <cell r="M34">
            <v>607657</v>
          </cell>
          <cell r="N34">
            <v>0</v>
          </cell>
          <cell r="O34">
            <v>3363725.25</v>
          </cell>
          <cell r="P34">
            <v>383477</v>
          </cell>
          <cell r="Q34">
            <v>304727.18</v>
          </cell>
          <cell r="R34">
            <v>850028.95</v>
          </cell>
          <cell r="S34">
            <v>176869</v>
          </cell>
          <cell r="T34">
            <v>486403</v>
          </cell>
          <cell r="U34">
            <v>530750</v>
          </cell>
          <cell r="V34">
            <v>116582</v>
          </cell>
          <cell r="W34">
            <v>10617026.300000001</v>
          </cell>
          <cell r="X34">
            <v>113868</v>
          </cell>
          <cell r="Y34">
            <v>226250</v>
          </cell>
          <cell r="Z34">
            <v>220438</v>
          </cell>
          <cell r="AA34">
            <v>113500</v>
          </cell>
          <cell r="AB34">
            <v>137813</v>
          </cell>
          <cell r="AC34">
            <v>317006</v>
          </cell>
          <cell r="AD34">
            <v>776187</v>
          </cell>
          <cell r="AE34">
            <v>206878</v>
          </cell>
          <cell r="AF34">
            <v>362768</v>
          </cell>
          <cell r="AG34">
            <v>222601</v>
          </cell>
          <cell r="AH34">
            <v>335594</v>
          </cell>
          <cell r="AI34">
            <v>244881</v>
          </cell>
          <cell r="AJ34">
            <v>167681</v>
          </cell>
          <cell r="AK34">
            <v>24850091</v>
          </cell>
          <cell r="AL34">
            <v>178716</v>
          </cell>
          <cell r="AM34">
            <v>229735.5</v>
          </cell>
          <cell r="AN34">
            <v>1253589</v>
          </cell>
          <cell r="AO34">
            <v>565993</v>
          </cell>
          <cell r="AP34">
            <v>146278</v>
          </cell>
          <cell r="AQ34">
            <v>158923.57999999999</v>
          </cell>
          <cell r="AR34">
            <v>1969479.46</v>
          </cell>
          <cell r="AS34">
            <v>198215</v>
          </cell>
          <cell r="AT34">
            <v>564929</v>
          </cell>
          <cell r="AU34">
            <v>982345</v>
          </cell>
          <cell r="AV34">
            <v>228087</v>
          </cell>
          <cell r="AW34">
            <v>345880</v>
          </cell>
          <cell r="AX34">
            <v>351761.53</v>
          </cell>
          <cell r="AY34">
            <v>218548</v>
          </cell>
          <cell r="AZ34">
            <v>147407</v>
          </cell>
          <cell r="BA34">
            <v>3140097.55</v>
          </cell>
          <cell r="BB34">
            <v>284344.09999999998</v>
          </cell>
          <cell r="BC34">
            <v>7874026.5999999996</v>
          </cell>
          <cell r="BD34">
            <v>656006</v>
          </cell>
          <cell r="BE34">
            <v>122150.25</v>
          </cell>
          <cell r="BF34">
            <v>432091</v>
          </cell>
          <cell r="BG34">
            <v>6176419.5</v>
          </cell>
          <cell r="BH34">
            <v>40717.5</v>
          </cell>
          <cell r="BI34">
            <v>0</v>
          </cell>
          <cell r="BJ34">
            <v>66071</v>
          </cell>
          <cell r="BK34">
            <v>0</v>
          </cell>
          <cell r="BL34">
            <v>4008383</v>
          </cell>
          <cell r="BM34">
            <v>389070</v>
          </cell>
          <cell r="BN34">
            <v>177271</v>
          </cell>
          <cell r="BO34">
            <v>345059.2</v>
          </cell>
          <cell r="BP34">
            <v>229053</v>
          </cell>
          <cell r="BQ34">
            <v>317732</v>
          </cell>
          <cell r="BR34">
            <v>33719878</v>
          </cell>
          <cell r="BS34">
            <v>270129</v>
          </cell>
          <cell r="BT34">
            <v>317777</v>
          </cell>
          <cell r="BU34">
            <v>1936154.05</v>
          </cell>
          <cell r="BV34">
            <v>2504</v>
          </cell>
          <cell r="BW34">
            <v>123898.66</v>
          </cell>
          <cell r="BX34">
            <v>403611.25</v>
          </cell>
          <cell r="BY34">
            <v>207336</v>
          </cell>
          <cell r="BZ34">
            <v>61552.5</v>
          </cell>
          <cell r="CA34">
            <v>378099</v>
          </cell>
          <cell r="CB34">
            <v>410650</v>
          </cell>
          <cell r="CC34">
            <v>744637</v>
          </cell>
          <cell r="CD34">
            <v>371900</v>
          </cell>
          <cell r="CE34">
            <v>457253.1</v>
          </cell>
          <cell r="CF34">
            <v>152887.65</v>
          </cell>
          <cell r="CG34">
            <v>80169</v>
          </cell>
          <cell r="CH34">
            <v>84930</v>
          </cell>
          <cell r="CI34">
            <v>168954</v>
          </cell>
          <cell r="CJ34">
            <v>1016140.85</v>
          </cell>
          <cell r="CK34">
            <v>14670</v>
          </cell>
          <cell r="CL34">
            <v>1162</v>
          </cell>
        </row>
        <row r="35">
          <cell r="A35" t="str">
            <v>4301020104.803</v>
          </cell>
          <cell r="B35" t="str">
            <v>ส่วนต่างค่ารักษาที่สูงกว่าข้อตกลงในการจ่ายตาม DRG -เบิกจ่ายตรง อปท.</v>
          </cell>
          <cell r="C35">
            <v>-1526351.7</v>
          </cell>
          <cell r="D35">
            <v>0</v>
          </cell>
          <cell r="E35">
            <v>-6626.6</v>
          </cell>
          <cell r="F35">
            <v>0</v>
          </cell>
          <cell r="G35">
            <v>-1775.67</v>
          </cell>
          <cell r="H35">
            <v>-69771.81</v>
          </cell>
          <cell r="I35">
            <v>-87988.95</v>
          </cell>
          <cell r="J35">
            <v>-64358.78</v>
          </cell>
          <cell r="K35">
            <v>0</v>
          </cell>
          <cell r="L35">
            <v>-35617.279999999999</v>
          </cell>
          <cell r="M35">
            <v>-162375.5</v>
          </cell>
          <cell r="N35">
            <v>0</v>
          </cell>
          <cell r="O35">
            <v>-535727.39</v>
          </cell>
          <cell r="P35">
            <v>-76222.94</v>
          </cell>
          <cell r="Q35">
            <v>-47601.67</v>
          </cell>
          <cell r="R35">
            <v>-167323.12</v>
          </cell>
          <cell r="S35">
            <v>-5136.2700000000004</v>
          </cell>
          <cell r="T35">
            <v>-150224.57</v>
          </cell>
          <cell r="U35">
            <v>-53448.22</v>
          </cell>
          <cell r="V35">
            <v>-10247.85</v>
          </cell>
          <cell r="W35">
            <v>-1965953.59</v>
          </cell>
          <cell r="X35">
            <v>-12397.91</v>
          </cell>
          <cell r="Y35">
            <v>-48748.33</v>
          </cell>
          <cell r="Z35">
            <v>-50144.08</v>
          </cell>
          <cell r="AA35">
            <v>-23106.38</v>
          </cell>
          <cell r="AB35">
            <v>-9643.59</v>
          </cell>
          <cell r="AC35">
            <v>-44567.11</v>
          </cell>
          <cell r="AD35">
            <v>-107434.53</v>
          </cell>
          <cell r="AE35">
            <v>-32534.13</v>
          </cell>
          <cell r="AF35">
            <v>-63742.95</v>
          </cell>
          <cell r="AG35">
            <v>-34550.080000000002</v>
          </cell>
          <cell r="AH35">
            <v>-40325.629999999997</v>
          </cell>
          <cell r="AI35">
            <v>-13350.43</v>
          </cell>
          <cell r="AJ35">
            <v>-911.03</v>
          </cell>
          <cell r="AK35">
            <v>-7653854.2400000002</v>
          </cell>
          <cell r="AL35">
            <v>-47274.12</v>
          </cell>
          <cell r="AM35">
            <v>-31253.59</v>
          </cell>
          <cell r="AN35">
            <v>-547865.59999999998</v>
          </cell>
          <cell r="AO35">
            <v>-84423.28</v>
          </cell>
          <cell r="AP35">
            <v>-23644.85</v>
          </cell>
          <cell r="AQ35">
            <v>-38113.199999999997</v>
          </cell>
          <cell r="AR35">
            <v>-494229.5</v>
          </cell>
          <cell r="AS35">
            <v>-32613.66</v>
          </cell>
          <cell r="AT35">
            <v>-97344.59</v>
          </cell>
          <cell r="AU35">
            <v>-145973.92000000001</v>
          </cell>
          <cell r="AV35">
            <v>-66919.89</v>
          </cell>
          <cell r="AW35">
            <v>-118529.31</v>
          </cell>
          <cell r="AX35">
            <v>-39499.64</v>
          </cell>
          <cell r="AY35">
            <v>-50558.15</v>
          </cell>
          <cell r="AZ35">
            <v>-18063.71</v>
          </cell>
          <cell r="BA35">
            <v>-551414.27</v>
          </cell>
          <cell r="BB35">
            <v>-64678.27</v>
          </cell>
          <cell r="BC35">
            <v>-1127509.3600000001</v>
          </cell>
          <cell r="BD35">
            <v>-134557.04</v>
          </cell>
          <cell r="BE35">
            <v>-1736.51</v>
          </cell>
          <cell r="BF35">
            <v>-9542.6</v>
          </cell>
          <cell r="BG35">
            <v>-730650.23</v>
          </cell>
          <cell r="BH35">
            <v>0</v>
          </cell>
          <cell r="BI35">
            <v>0</v>
          </cell>
          <cell r="BJ35">
            <v>-2772.82</v>
          </cell>
          <cell r="BK35">
            <v>0</v>
          </cell>
          <cell r="BL35">
            <v>-730554.79</v>
          </cell>
          <cell r="BM35">
            <v>-56533.96</v>
          </cell>
          <cell r="BN35">
            <v>-52665.82</v>
          </cell>
          <cell r="BO35">
            <v>-42157.51</v>
          </cell>
          <cell r="BP35">
            <v>-51562.02</v>
          </cell>
          <cell r="BQ35">
            <v>-21741.34</v>
          </cell>
          <cell r="BR35">
            <v>-6431077.1699999999</v>
          </cell>
          <cell r="BS35">
            <v>-53709.58</v>
          </cell>
          <cell r="BT35">
            <v>-49935.56</v>
          </cell>
          <cell r="BU35">
            <v>-465444.43</v>
          </cell>
          <cell r="BV35">
            <v>0</v>
          </cell>
          <cell r="BW35">
            <v>-15244.93</v>
          </cell>
          <cell r="BX35">
            <v>-65171.91</v>
          </cell>
          <cell r="BY35">
            <v>-10615.18</v>
          </cell>
          <cell r="BZ35">
            <v>-5341.28</v>
          </cell>
          <cell r="CA35">
            <v>-82015.89</v>
          </cell>
          <cell r="CB35">
            <v>-46152.55</v>
          </cell>
          <cell r="CC35">
            <v>-156918.57</v>
          </cell>
          <cell r="CD35">
            <v>-48911.95</v>
          </cell>
          <cell r="CE35">
            <v>-77066.97</v>
          </cell>
          <cell r="CF35">
            <v>-15446.95</v>
          </cell>
          <cell r="CG35">
            <v>-7887.29</v>
          </cell>
          <cell r="CH35">
            <v>-15245.46</v>
          </cell>
          <cell r="CI35">
            <v>-32969.11</v>
          </cell>
          <cell r="CJ35">
            <v>-294927.95</v>
          </cell>
          <cell r="CK35">
            <v>-13109.81</v>
          </cell>
          <cell r="CL35">
            <v>-139.44</v>
          </cell>
        </row>
        <row r="36">
          <cell r="A36" t="str">
            <v>4301020104.804</v>
          </cell>
          <cell r="B36" t="str">
            <v>ส่วนต่างค่ารักษาที่ต่ำกว่าข้อตกลงในการจ่ายตาม DRG -เบิกจ่ายตรง อปท.</v>
          </cell>
          <cell r="C36">
            <v>572198.02</v>
          </cell>
          <cell r="D36">
            <v>35533.760000000002</v>
          </cell>
          <cell r="E36">
            <v>15343.88</v>
          </cell>
          <cell r="F36">
            <v>0</v>
          </cell>
          <cell r="G36">
            <v>7508.94</v>
          </cell>
          <cell r="H36">
            <v>148428.54999999999</v>
          </cell>
          <cell r="I36">
            <v>46437.65</v>
          </cell>
          <cell r="J36">
            <v>183294.03</v>
          </cell>
          <cell r="K36">
            <v>0</v>
          </cell>
          <cell r="L36">
            <v>79956.62</v>
          </cell>
          <cell r="M36">
            <v>171727.9</v>
          </cell>
          <cell r="N36">
            <v>0</v>
          </cell>
          <cell r="O36">
            <v>434441.31</v>
          </cell>
          <cell r="P36">
            <v>27835.09</v>
          </cell>
          <cell r="Q36">
            <v>44186.37</v>
          </cell>
          <cell r="R36">
            <v>30746.3</v>
          </cell>
          <cell r="S36">
            <v>38086.9</v>
          </cell>
          <cell r="T36">
            <v>40605.79</v>
          </cell>
          <cell r="U36">
            <v>8006.8</v>
          </cell>
          <cell r="V36">
            <v>3872.49</v>
          </cell>
          <cell r="W36">
            <v>3093087.12</v>
          </cell>
          <cell r="X36">
            <v>19401.02</v>
          </cell>
          <cell r="Y36">
            <v>0</v>
          </cell>
          <cell r="Z36">
            <v>23117.89</v>
          </cell>
          <cell r="AA36">
            <v>4977.54</v>
          </cell>
          <cell r="AB36">
            <v>13556.63</v>
          </cell>
          <cell r="AC36">
            <v>39258.879999999997</v>
          </cell>
          <cell r="AD36">
            <v>129728.54</v>
          </cell>
          <cell r="AE36">
            <v>13127.57</v>
          </cell>
          <cell r="AF36">
            <v>88313.5</v>
          </cell>
          <cell r="AG36">
            <v>6137.96</v>
          </cell>
          <cell r="AH36">
            <v>64154.46</v>
          </cell>
          <cell r="AI36">
            <v>101755.88</v>
          </cell>
          <cell r="AJ36">
            <v>52817.53</v>
          </cell>
          <cell r="AK36">
            <v>3967733.03</v>
          </cell>
          <cell r="AL36">
            <v>7159.32</v>
          </cell>
          <cell r="AM36">
            <v>42276.94</v>
          </cell>
          <cell r="AN36">
            <v>130606.99</v>
          </cell>
          <cell r="AO36">
            <v>69537.710000000006</v>
          </cell>
          <cell r="AP36">
            <v>27430.720000000001</v>
          </cell>
          <cell r="AQ36">
            <v>12753.94</v>
          </cell>
          <cell r="AR36">
            <v>255627.69</v>
          </cell>
          <cell r="AS36">
            <v>25058.67</v>
          </cell>
          <cell r="AT36">
            <v>27634.720000000001</v>
          </cell>
          <cell r="AU36">
            <v>87877.72</v>
          </cell>
          <cell r="AV36">
            <v>53194.14</v>
          </cell>
          <cell r="AW36">
            <v>6641.39</v>
          </cell>
          <cell r="AX36">
            <v>63691.22</v>
          </cell>
          <cell r="AY36">
            <v>10640.44</v>
          </cell>
          <cell r="AZ36">
            <v>60801.27</v>
          </cell>
          <cell r="BA36">
            <v>945259.48</v>
          </cell>
          <cell r="BB36">
            <v>10381.35</v>
          </cell>
          <cell r="BC36">
            <v>943387.33</v>
          </cell>
          <cell r="BD36">
            <v>133297.98000000001</v>
          </cell>
          <cell r="BE36">
            <v>62531.51</v>
          </cell>
          <cell r="BF36">
            <v>22320</v>
          </cell>
          <cell r="BG36">
            <v>535376.74</v>
          </cell>
          <cell r="BH36">
            <v>13938.3</v>
          </cell>
          <cell r="BI36">
            <v>0</v>
          </cell>
          <cell r="BJ36">
            <v>0</v>
          </cell>
          <cell r="BK36">
            <v>0</v>
          </cell>
          <cell r="BL36">
            <v>1026160.85</v>
          </cell>
          <cell r="BM36">
            <v>32316.92</v>
          </cell>
          <cell r="BN36">
            <v>6405.28</v>
          </cell>
          <cell r="BO36">
            <v>61032.56</v>
          </cell>
          <cell r="BP36">
            <v>38974.769999999997</v>
          </cell>
          <cell r="BQ36">
            <v>85266.03</v>
          </cell>
          <cell r="BR36">
            <v>7207153.6100000003</v>
          </cell>
          <cell r="BS36">
            <v>13665.4</v>
          </cell>
          <cell r="BT36">
            <v>17625.88</v>
          </cell>
          <cell r="BU36">
            <v>520896.64</v>
          </cell>
          <cell r="BV36">
            <v>0</v>
          </cell>
          <cell r="BW36">
            <v>59476.61</v>
          </cell>
          <cell r="BX36">
            <v>53943.57</v>
          </cell>
          <cell r="BY36">
            <v>39015.599999999999</v>
          </cell>
          <cell r="BZ36">
            <v>12079.98</v>
          </cell>
          <cell r="CA36">
            <v>64802.78</v>
          </cell>
          <cell r="CB36">
            <v>36747.51</v>
          </cell>
          <cell r="CC36">
            <v>116632.08</v>
          </cell>
          <cell r="CD36">
            <v>60998.2</v>
          </cell>
          <cell r="CE36">
            <v>92899.9</v>
          </cell>
          <cell r="CF36">
            <v>47475.26</v>
          </cell>
          <cell r="CG36">
            <v>7254.87</v>
          </cell>
          <cell r="CH36">
            <v>25268.52</v>
          </cell>
          <cell r="CI36">
            <v>58969.45</v>
          </cell>
          <cell r="CJ36">
            <v>78187.649999999994</v>
          </cell>
          <cell r="CK36">
            <v>237</v>
          </cell>
          <cell r="CL36">
            <v>2042.62</v>
          </cell>
        </row>
        <row r="37">
          <cell r="A37" t="str">
            <v>4301020104.805</v>
          </cell>
          <cell r="B37" t="str">
            <v>รายได้ค่ารักษาเบิกจ่ายตรง- กทม. OP</v>
          </cell>
          <cell r="C37">
            <v>674209</v>
          </cell>
          <cell r="D37">
            <v>274297</v>
          </cell>
          <cell r="E37">
            <v>23608</v>
          </cell>
          <cell r="F37">
            <v>0</v>
          </cell>
          <cell r="G37">
            <v>2714</v>
          </cell>
          <cell r="H37">
            <v>24628</v>
          </cell>
          <cell r="I37">
            <v>17300.099999999999</v>
          </cell>
          <cell r="J37">
            <v>4597</v>
          </cell>
          <cell r="K37">
            <v>4293</v>
          </cell>
          <cell r="L37">
            <v>0</v>
          </cell>
          <cell r="M37">
            <v>55062</v>
          </cell>
          <cell r="N37">
            <v>0</v>
          </cell>
          <cell r="O37">
            <v>317818</v>
          </cell>
          <cell r="P37">
            <v>86887</v>
          </cell>
          <cell r="Q37">
            <v>0</v>
          </cell>
          <cell r="R37">
            <v>59217</v>
          </cell>
          <cell r="S37">
            <v>25168</v>
          </cell>
          <cell r="T37">
            <v>80129</v>
          </cell>
          <cell r="U37">
            <v>90192.8</v>
          </cell>
          <cell r="V37">
            <v>0</v>
          </cell>
          <cell r="W37">
            <v>59855</v>
          </cell>
          <cell r="X37">
            <v>0</v>
          </cell>
          <cell r="Y37">
            <v>0</v>
          </cell>
          <cell r="Z37">
            <v>13930</v>
          </cell>
          <cell r="AA37">
            <v>0</v>
          </cell>
          <cell r="AB37">
            <v>250</v>
          </cell>
          <cell r="AC37">
            <v>56848</v>
          </cell>
          <cell r="AD37">
            <v>138336</v>
          </cell>
          <cell r="AE37">
            <v>0</v>
          </cell>
          <cell r="AF37">
            <v>26709</v>
          </cell>
          <cell r="AG37">
            <v>0</v>
          </cell>
          <cell r="AH37">
            <v>34354</v>
          </cell>
          <cell r="AI37">
            <v>0</v>
          </cell>
          <cell r="AJ37">
            <v>0</v>
          </cell>
          <cell r="AK37">
            <v>2669760.5</v>
          </cell>
          <cell r="AL37">
            <v>0</v>
          </cell>
          <cell r="AM37">
            <v>33728</v>
          </cell>
          <cell r="AN37">
            <v>0</v>
          </cell>
          <cell r="AO37">
            <v>57844</v>
          </cell>
          <cell r="AP37">
            <v>0</v>
          </cell>
          <cell r="AQ37">
            <v>670</v>
          </cell>
          <cell r="AR37">
            <v>383436</v>
          </cell>
          <cell r="AS37">
            <v>0</v>
          </cell>
          <cell r="AT37">
            <v>0</v>
          </cell>
          <cell r="AU37">
            <v>77369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975996</v>
          </cell>
          <cell r="BB37">
            <v>0</v>
          </cell>
          <cell r="BC37">
            <v>80534</v>
          </cell>
          <cell r="BD37">
            <v>88482</v>
          </cell>
          <cell r="BE37">
            <v>0</v>
          </cell>
          <cell r="BF37">
            <v>0</v>
          </cell>
          <cell r="BG37">
            <v>120904.15</v>
          </cell>
          <cell r="BH37">
            <v>0</v>
          </cell>
          <cell r="BI37">
            <v>0</v>
          </cell>
          <cell r="BJ37">
            <v>0</v>
          </cell>
          <cell r="BK37">
            <v>0</v>
          </cell>
          <cell r="BL37">
            <v>331242</v>
          </cell>
          <cell r="BM37">
            <v>11504</v>
          </cell>
          <cell r="BN37">
            <v>0</v>
          </cell>
          <cell r="BO37">
            <v>65758</v>
          </cell>
          <cell r="BP37">
            <v>59645</v>
          </cell>
          <cell r="BQ37">
            <v>0</v>
          </cell>
          <cell r="BR37">
            <v>732059</v>
          </cell>
          <cell r="BS37">
            <v>0</v>
          </cell>
          <cell r="BT37">
            <v>0</v>
          </cell>
          <cell r="BU37">
            <v>1329680</v>
          </cell>
          <cell r="BV37">
            <v>0</v>
          </cell>
          <cell r="BW37">
            <v>0</v>
          </cell>
          <cell r="BX37">
            <v>0</v>
          </cell>
          <cell r="BY37">
            <v>610</v>
          </cell>
          <cell r="BZ37">
            <v>0</v>
          </cell>
          <cell r="CA37">
            <v>0</v>
          </cell>
          <cell r="CB37">
            <v>0</v>
          </cell>
          <cell r="CC37">
            <v>0</v>
          </cell>
          <cell r="CD37">
            <v>0</v>
          </cell>
          <cell r="CE37">
            <v>0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9807</v>
          </cell>
          <cell r="CK37">
            <v>860</v>
          </cell>
          <cell r="CL37">
            <v>0</v>
          </cell>
        </row>
        <row r="38">
          <cell r="A38" t="str">
            <v>4301020104.806</v>
          </cell>
          <cell r="B38" t="str">
            <v>รายได้ค่ารักษาเบิกจ่ายตรง- กทม. IP</v>
          </cell>
          <cell r="C38">
            <v>302020</v>
          </cell>
          <cell r="D38">
            <v>20953</v>
          </cell>
          <cell r="E38">
            <v>20461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111884</v>
          </cell>
          <cell r="N38">
            <v>0</v>
          </cell>
          <cell r="O38">
            <v>327678</v>
          </cell>
          <cell r="P38">
            <v>48635</v>
          </cell>
          <cell r="Q38">
            <v>0</v>
          </cell>
          <cell r="R38">
            <v>168067</v>
          </cell>
          <cell r="S38">
            <v>0</v>
          </cell>
          <cell r="T38">
            <v>41904</v>
          </cell>
          <cell r="U38">
            <v>15381</v>
          </cell>
          <cell r="V38">
            <v>0</v>
          </cell>
          <cell r="W38">
            <v>190375</v>
          </cell>
          <cell r="X38">
            <v>0</v>
          </cell>
          <cell r="Y38">
            <v>47722</v>
          </cell>
          <cell r="Z38">
            <v>0</v>
          </cell>
          <cell r="AA38">
            <v>0</v>
          </cell>
          <cell r="AB38">
            <v>0</v>
          </cell>
          <cell r="AC38">
            <v>223379</v>
          </cell>
          <cell r="AD38">
            <v>180247</v>
          </cell>
          <cell r="AE38">
            <v>0</v>
          </cell>
          <cell r="AF38">
            <v>32321</v>
          </cell>
          <cell r="AG38">
            <v>19149</v>
          </cell>
          <cell r="AH38">
            <v>5406</v>
          </cell>
          <cell r="AI38">
            <v>0</v>
          </cell>
          <cell r="AJ38">
            <v>0</v>
          </cell>
          <cell r="AK38">
            <v>1896114.89</v>
          </cell>
          <cell r="AL38">
            <v>0</v>
          </cell>
          <cell r="AM38">
            <v>3411</v>
          </cell>
          <cell r="AN38">
            <v>0</v>
          </cell>
          <cell r="AO38">
            <v>37746</v>
          </cell>
          <cell r="AP38">
            <v>0</v>
          </cell>
          <cell r="AQ38">
            <v>902</v>
          </cell>
          <cell r="AR38">
            <v>605575</v>
          </cell>
          <cell r="AS38">
            <v>0</v>
          </cell>
          <cell r="AT38">
            <v>0</v>
          </cell>
          <cell r="AU38">
            <v>40267</v>
          </cell>
          <cell r="AV38">
            <v>5634</v>
          </cell>
          <cell r="AW38">
            <v>0</v>
          </cell>
          <cell r="AX38">
            <v>0</v>
          </cell>
          <cell r="AY38">
            <v>0</v>
          </cell>
          <cell r="AZ38">
            <v>0</v>
          </cell>
          <cell r="BA38">
            <v>74988</v>
          </cell>
          <cell r="BB38">
            <v>0</v>
          </cell>
          <cell r="BC38">
            <v>346040</v>
          </cell>
          <cell r="BD38">
            <v>82484</v>
          </cell>
          <cell r="BE38">
            <v>0</v>
          </cell>
          <cell r="BF38">
            <v>0</v>
          </cell>
          <cell r="BG38">
            <v>322699</v>
          </cell>
          <cell r="BH38">
            <v>0</v>
          </cell>
          <cell r="BI38">
            <v>0</v>
          </cell>
          <cell r="BJ38">
            <v>0</v>
          </cell>
          <cell r="BK38">
            <v>0</v>
          </cell>
          <cell r="BL38">
            <v>178042</v>
          </cell>
          <cell r="BM38">
            <v>6944</v>
          </cell>
          <cell r="BN38">
            <v>0</v>
          </cell>
          <cell r="BO38">
            <v>39969</v>
          </cell>
          <cell r="BP38">
            <v>18913</v>
          </cell>
          <cell r="BQ38">
            <v>0</v>
          </cell>
          <cell r="BR38">
            <v>816676.58</v>
          </cell>
          <cell r="BS38">
            <v>0</v>
          </cell>
          <cell r="BT38">
            <v>0</v>
          </cell>
          <cell r="BU38">
            <v>173227</v>
          </cell>
          <cell r="BV38">
            <v>0</v>
          </cell>
          <cell r="BW38">
            <v>0</v>
          </cell>
          <cell r="BX38">
            <v>0</v>
          </cell>
          <cell r="BY38">
            <v>20682</v>
          </cell>
          <cell r="BZ38">
            <v>0</v>
          </cell>
          <cell r="CA38">
            <v>0</v>
          </cell>
          <cell r="CB38">
            <v>0</v>
          </cell>
          <cell r="CC38">
            <v>0</v>
          </cell>
          <cell r="CD38">
            <v>29750</v>
          </cell>
          <cell r="CE38">
            <v>0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</row>
        <row r="39">
          <cell r="A39" t="str">
            <v>4301020104.807</v>
          </cell>
          <cell r="B39" t="str">
            <v>ส่วนต่างค่ารักษาที่สูงกว่าข้อตกลงในการจ่ายตาม DRG -เบิกจ่ายตรง กทม.</v>
          </cell>
          <cell r="C39">
            <v>-37947.93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-10252.68</v>
          </cell>
          <cell r="N39">
            <v>0</v>
          </cell>
          <cell r="O39">
            <v>-36252.639999999999</v>
          </cell>
          <cell r="P39">
            <v>-8503.56</v>
          </cell>
          <cell r="Q39">
            <v>0</v>
          </cell>
          <cell r="R39">
            <v>0</v>
          </cell>
          <cell r="S39">
            <v>0</v>
          </cell>
          <cell r="T39">
            <v>-5149.32</v>
          </cell>
          <cell r="U39">
            <v>0</v>
          </cell>
          <cell r="V39">
            <v>0</v>
          </cell>
          <cell r="W39">
            <v>-421.35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-6648.82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-1081997.8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-86094.36</v>
          </cell>
          <cell r="AS39">
            <v>0</v>
          </cell>
          <cell r="AT39">
            <v>0</v>
          </cell>
          <cell r="AU39">
            <v>-10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-12516.06</v>
          </cell>
          <cell r="BB39">
            <v>0</v>
          </cell>
          <cell r="BC39">
            <v>-12803.8</v>
          </cell>
          <cell r="BD39">
            <v>-7078.88</v>
          </cell>
          <cell r="BE39">
            <v>0</v>
          </cell>
          <cell r="BF39">
            <v>0</v>
          </cell>
          <cell r="BG39">
            <v>-30838.7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-17005.29</v>
          </cell>
          <cell r="BM39">
            <v>0</v>
          </cell>
          <cell r="BN39">
            <v>0</v>
          </cell>
          <cell r="BO39">
            <v>-2169.7399999999998</v>
          </cell>
          <cell r="BP39">
            <v>0</v>
          </cell>
          <cell r="BQ39">
            <v>0</v>
          </cell>
          <cell r="BR39">
            <v>-17030.740000000002</v>
          </cell>
          <cell r="BS39">
            <v>0</v>
          </cell>
          <cell r="BT39">
            <v>0</v>
          </cell>
          <cell r="BU39">
            <v>0</v>
          </cell>
          <cell r="BV39">
            <v>0</v>
          </cell>
          <cell r="BW39">
            <v>0</v>
          </cell>
          <cell r="BX39">
            <v>0</v>
          </cell>
          <cell r="BY39">
            <v>0</v>
          </cell>
          <cell r="BZ39">
            <v>0</v>
          </cell>
          <cell r="CA39">
            <v>0</v>
          </cell>
          <cell r="CB39">
            <v>0</v>
          </cell>
          <cell r="CC39">
            <v>0</v>
          </cell>
          <cell r="CD39">
            <v>0</v>
          </cell>
          <cell r="CE39">
            <v>0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-270</v>
          </cell>
          <cell r="CL39">
            <v>0</v>
          </cell>
        </row>
        <row r="40">
          <cell r="A40" t="str">
            <v>4301020104.808</v>
          </cell>
          <cell r="B40" t="str">
            <v>ส่วนต่างค่ารักษาที่ต่ำกว่าข้อตกลงในการจ่ายตาม DRG -เบิกจ่ายตรง กทม.</v>
          </cell>
          <cell r="C40">
            <v>149137.76999999999</v>
          </cell>
          <cell r="D40">
            <v>0</v>
          </cell>
          <cell r="E40">
            <v>8273.08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3768.63</v>
          </cell>
          <cell r="N40">
            <v>0</v>
          </cell>
          <cell r="O40">
            <v>24791.94</v>
          </cell>
          <cell r="P40">
            <v>4191.28</v>
          </cell>
          <cell r="Q40">
            <v>0</v>
          </cell>
          <cell r="R40">
            <v>0</v>
          </cell>
          <cell r="S40">
            <v>0</v>
          </cell>
          <cell r="T40">
            <v>5798.93</v>
          </cell>
          <cell r="U40">
            <v>0</v>
          </cell>
          <cell r="V40">
            <v>0</v>
          </cell>
          <cell r="W40">
            <v>4438.0600000000004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252.44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198460.5</v>
          </cell>
          <cell r="AL40">
            <v>0</v>
          </cell>
          <cell r="AM40">
            <v>494.98</v>
          </cell>
          <cell r="AN40">
            <v>0</v>
          </cell>
          <cell r="AO40">
            <v>3134.68</v>
          </cell>
          <cell r="AP40">
            <v>0</v>
          </cell>
          <cell r="AQ40">
            <v>0</v>
          </cell>
          <cell r="AR40">
            <v>347177.71</v>
          </cell>
          <cell r="AS40">
            <v>0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0</v>
          </cell>
          <cell r="BA40">
            <v>10243.82</v>
          </cell>
          <cell r="BB40">
            <v>0</v>
          </cell>
          <cell r="BC40">
            <v>48009.599999999999</v>
          </cell>
          <cell r="BD40">
            <v>0</v>
          </cell>
          <cell r="BE40">
            <v>0</v>
          </cell>
          <cell r="BF40">
            <v>0</v>
          </cell>
          <cell r="BG40">
            <v>16868.810000000001</v>
          </cell>
          <cell r="BH40">
            <v>0</v>
          </cell>
          <cell r="BI40">
            <v>0</v>
          </cell>
          <cell r="BJ40">
            <v>0</v>
          </cell>
          <cell r="BK40">
            <v>0</v>
          </cell>
          <cell r="BL40">
            <v>37775.56</v>
          </cell>
          <cell r="BM40">
            <v>0</v>
          </cell>
          <cell r="BN40">
            <v>0</v>
          </cell>
          <cell r="BO40">
            <v>3240.7</v>
          </cell>
          <cell r="BP40">
            <v>0</v>
          </cell>
          <cell r="BQ40">
            <v>0</v>
          </cell>
          <cell r="BR40">
            <v>447374.69</v>
          </cell>
          <cell r="BS40">
            <v>0</v>
          </cell>
          <cell r="BT40">
            <v>0</v>
          </cell>
          <cell r="BU40">
            <v>130.22999999999999</v>
          </cell>
          <cell r="BV40">
            <v>0</v>
          </cell>
          <cell r="BW40">
            <v>0</v>
          </cell>
          <cell r="BX40">
            <v>0</v>
          </cell>
          <cell r="BY40">
            <v>0</v>
          </cell>
          <cell r="BZ40">
            <v>0</v>
          </cell>
          <cell r="CA40">
            <v>0</v>
          </cell>
          <cell r="CB40">
            <v>0</v>
          </cell>
          <cell r="CC40">
            <v>0</v>
          </cell>
          <cell r="CD40">
            <v>0</v>
          </cell>
          <cell r="CE40">
            <v>0</v>
          </cell>
          <cell r="CF40">
            <v>0</v>
          </cell>
          <cell r="CG40">
            <v>0</v>
          </cell>
          <cell r="CH40">
            <v>0</v>
          </cell>
          <cell r="CI40">
            <v>1037.32</v>
          </cell>
          <cell r="CJ40">
            <v>0</v>
          </cell>
          <cell r="CK40">
            <v>0</v>
          </cell>
          <cell r="CL40">
            <v>0</v>
          </cell>
        </row>
        <row r="41">
          <cell r="A41" t="str">
            <v>4301020104.809</v>
          </cell>
          <cell r="B41" t="str">
            <v>รายได้ค่ารักษาเบิกจ่ายตรง- อปท.(พัทยา)  OP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0</v>
          </cell>
          <cell r="AQ41">
            <v>0</v>
          </cell>
          <cell r="AR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0</v>
          </cell>
          <cell r="AX41">
            <v>0</v>
          </cell>
          <cell r="AY41">
            <v>0</v>
          </cell>
          <cell r="AZ41">
            <v>0</v>
          </cell>
          <cell r="BA41">
            <v>0</v>
          </cell>
          <cell r="BB41">
            <v>0</v>
          </cell>
          <cell r="BC41">
            <v>0</v>
          </cell>
          <cell r="BD41">
            <v>0</v>
          </cell>
          <cell r="BE41">
            <v>0</v>
          </cell>
          <cell r="BF41">
            <v>0</v>
          </cell>
          <cell r="BG41">
            <v>0</v>
          </cell>
          <cell r="BH41">
            <v>0</v>
          </cell>
          <cell r="BI41">
            <v>0</v>
          </cell>
          <cell r="BJ41">
            <v>0</v>
          </cell>
          <cell r="BK41">
            <v>0</v>
          </cell>
          <cell r="BL41">
            <v>0</v>
          </cell>
          <cell r="BM41">
            <v>0</v>
          </cell>
          <cell r="BN41">
            <v>0</v>
          </cell>
          <cell r="BO41">
            <v>0</v>
          </cell>
          <cell r="BP41">
            <v>0</v>
          </cell>
          <cell r="BQ41">
            <v>0</v>
          </cell>
          <cell r="BR41">
            <v>0</v>
          </cell>
          <cell r="BS41">
            <v>0</v>
          </cell>
          <cell r="BT41">
            <v>0</v>
          </cell>
          <cell r="BU41">
            <v>0</v>
          </cell>
          <cell r="BV41">
            <v>0</v>
          </cell>
          <cell r="BW41">
            <v>0</v>
          </cell>
          <cell r="BX41">
            <v>0</v>
          </cell>
          <cell r="BY41">
            <v>0</v>
          </cell>
          <cell r="BZ41">
            <v>0</v>
          </cell>
          <cell r="CA41">
            <v>0</v>
          </cell>
          <cell r="CB41">
            <v>0</v>
          </cell>
          <cell r="CC41">
            <v>0</v>
          </cell>
          <cell r="CD41">
            <v>0</v>
          </cell>
          <cell r="CE41">
            <v>0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</row>
        <row r="42">
          <cell r="A42" t="str">
            <v>4301020104.810</v>
          </cell>
          <cell r="B42" t="str">
            <v>รายได้ค่ารักษาเบิกจ่ายตรงอปท. (พัทยา)IP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O42">
            <v>0</v>
          </cell>
          <cell r="AP42">
            <v>0</v>
          </cell>
          <cell r="AQ42">
            <v>0</v>
          </cell>
          <cell r="AR42">
            <v>0</v>
          </cell>
          <cell r="AS42">
            <v>0</v>
          </cell>
          <cell r="AT42">
            <v>0</v>
          </cell>
          <cell r="AU42">
            <v>0</v>
          </cell>
          <cell r="AV42">
            <v>0</v>
          </cell>
          <cell r="AW42">
            <v>0</v>
          </cell>
          <cell r="AX42">
            <v>0</v>
          </cell>
          <cell r="AY42">
            <v>0</v>
          </cell>
          <cell r="AZ42">
            <v>0</v>
          </cell>
          <cell r="BA42">
            <v>0</v>
          </cell>
          <cell r="BB42">
            <v>0</v>
          </cell>
          <cell r="BC42">
            <v>0</v>
          </cell>
          <cell r="BD42">
            <v>0</v>
          </cell>
          <cell r="BE42">
            <v>0</v>
          </cell>
          <cell r="BF42">
            <v>0</v>
          </cell>
          <cell r="BG42">
            <v>0</v>
          </cell>
          <cell r="BH42">
            <v>0</v>
          </cell>
          <cell r="BI42">
            <v>0</v>
          </cell>
          <cell r="BJ42">
            <v>0</v>
          </cell>
          <cell r="BK42">
            <v>0</v>
          </cell>
          <cell r="BL42">
            <v>0</v>
          </cell>
          <cell r="BM42">
            <v>0</v>
          </cell>
          <cell r="BN42">
            <v>0</v>
          </cell>
          <cell r="BO42">
            <v>0</v>
          </cell>
          <cell r="BP42">
            <v>0</v>
          </cell>
          <cell r="BQ42">
            <v>0</v>
          </cell>
          <cell r="BR42">
            <v>0</v>
          </cell>
          <cell r="BS42">
            <v>0</v>
          </cell>
          <cell r="BT42">
            <v>0</v>
          </cell>
          <cell r="BU42">
            <v>0</v>
          </cell>
          <cell r="BV42">
            <v>0</v>
          </cell>
          <cell r="BW42">
            <v>0</v>
          </cell>
          <cell r="BX42">
            <v>0</v>
          </cell>
          <cell r="BY42">
            <v>0</v>
          </cell>
          <cell r="BZ42">
            <v>0</v>
          </cell>
          <cell r="CA42">
            <v>0</v>
          </cell>
          <cell r="CB42">
            <v>0</v>
          </cell>
          <cell r="CC42">
            <v>0</v>
          </cell>
          <cell r="CD42">
            <v>0</v>
          </cell>
          <cell r="CE42">
            <v>0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</row>
        <row r="43">
          <cell r="A43" t="str">
            <v>4301020104.811</v>
          </cell>
          <cell r="B43" t="str">
            <v>ส่วนต่างค่ารักษาที่สูงกว่าข้อตกลงในการจ่ายตาม DRG -เบิกจ่ายตรง อปท.(พัทยา)</v>
          </cell>
          <cell r="C43">
            <v>0</v>
          </cell>
          <cell r="D43">
            <v>0</v>
          </cell>
          <cell r="E43">
            <v>-5.5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-34559.360000000001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-1538.06</v>
          </cell>
          <cell r="BP43">
            <v>0</v>
          </cell>
          <cell r="BQ43">
            <v>0</v>
          </cell>
          <cell r="BR43">
            <v>0</v>
          </cell>
          <cell r="BS43">
            <v>0</v>
          </cell>
          <cell r="BT43">
            <v>0</v>
          </cell>
          <cell r="BU43">
            <v>0</v>
          </cell>
          <cell r="BV43">
            <v>-170</v>
          </cell>
          <cell r="BW43">
            <v>0</v>
          </cell>
          <cell r="BX43">
            <v>0</v>
          </cell>
          <cell r="BY43">
            <v>0</v>
          </cell>
          <cell r="BZ43">
            <v>0</v>
          </cell>
          <cell r="CA43">
            <v>0</v>
          </cell>
          <cell r="CB43">
            <v>0</v>
          </cell>
          <cell r="CC43">
            <v>0</v>
          </cell>
          <cell r="CD43">
            <v>0</v>
          </cell>
          <cell r="CE43">
            <v>0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</row>
        <row r="44">
          <cell r="A44" t="str">
            <v>4301020104.812</v>
          </cell>
          <cell r="B44" t="str">
            <v>ส่วนต่างค่ารักษาที่ต่ำกว่าข้อตกลงในการจ่ายตาม DRG -เบิกจ่ายตรง อปท.(พัทยา)</v>
          </cell>
          <cell r="C44">
            <v>0</v>
          </cell>
          <cell r="D44">
            <v>0</v>
          </cell>
          <cell r="E44">
            <v>3427.84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43188.46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0</v>
          </cell>
          <cell r="AQ44">
            <v>0</v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  <cell r="AV44">
            <v>0</v>
          </cell>
          <cell r="AW44">
            <v>0</v>
          </cell>
          <cell r="AX44">
            <v>0</v>
          </cell>
          <cell r="AY44">
            <v>0</v>
          </cell>
          <cell r="AZ44">
            <v>0</v>
          </cell>
          <cell r="BA44">
            <v>0</v>
          </cell>
          <cell r="BB44">
            <v>0</v>
          </cell>
          <cell r="BC44">
            <v>0</v>
          </cell>
          <cell r="BD44">
            <v>0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>
            <v>0</v>
          </cell>
          <cell r="BJ44">
            <v>0</v>
          </cell>
          <cell r="BK44">
            <v>0</v>
          </cell>
          <cell r="BL44">
            <v>0</v>
          </cell>
          <cell r="BM44">
            <v>0</v>
          </cell>
          <cell r="BN44">
            <v>0</v>
          </cell>
          <cell r="BO44">
            <v>5873.13</v>
          </cell>
          <cell r="BP44">
            <v>0</v>
          </cell>
          <cell r="BQ44">
            <v>0</v>
          </cell>
          <cell r="BR44">
            <v>0</v>
          </cell>
          <cell r="BS44">
            <v>0</v>
          </cell>
          <cell r="BT44">
            <v>0</v>
          </cell>
          <cell r="BU44">
            <v>0</v>
          </cell>
          <cell r="BV44">
            <v>0</v>
          </cell>
          <cell r="BW44">
            <v>0</v>
          </cell>
          <cell r="BX44">
            <v>0</v>
          </cell>
          <cell r="BY44">
            <v>0</v>
          </cell>
          <cell r="BZ44">
            <v>0</v>
          </cell>
          <cell r="CA44">
            <v>0</v>
          </cell>
          <cell r="CB44">
            <v>0</v>
          </cell>
          <cell r="CC44">
            <v>0</v>
          </cell>
          <cell r="CD44">
            <v>0</v>
          </cell>
          <cell r="CE44">
            <v>0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13402.94</v>
          </cell>
          <cell r="CK44">
            <v>0</v>
          </cell>
          <cell r="CL44">
            <v>0</v>
          </cell>
        </row>
        <row r="45">
          <cell r="A45" t="str">
            <v>4301020105.201</v>
          </cell>
          <cell r="B45" t="str">
            <v>รายได้ค่ารักษา UC -OP  ใน CUP</v>
          </cell>
          <cell r="C45">
            <v>96128690.700000003</v>
          </cell>
          <cell r="D45">
            <v>27711420</v>
          </cell>
          <cell r="E45">
            <v>22623394</v>
          </cell>
          <cell r="F45">
            <v>18862831</v>
          </cell>
          <cell r="G45">
            <v>14615604</v>
          </cell>
          <cell r="H45">
            <v>28303171</v>
          </cell>
          <cell r="I45">
            <v>23515167.760000002</v>
          </cell>
          <cell r="J45">
            <v>47842129.649999999</v>
          </cell>
          <cell r="K45">
            <v>31301636</v>
          </cell>
          <cell r="L45">
            <v>31640877</v>
          </cell>
          <cell r="M45">
            <v>47896588</v>
          </cell>
          <cell r="N45">
            <v>0</v>
          </cell>
          <cell r="O45">
            <v>69119346</v>
          </cell>
          <cell r="P45">
            <v>35595687</v>
          </cell>
          <cell r="Q45">
            <v>29165364.510000002</v>
          </cell>
          <cell r="R45">
            <v>37556251.299999997</v>
          </cell>
          <cell r="S45">
            <v>22101383</v>
          </cell>
          <cell r="T45">
            <v>25283283.100000001</v>
          </cell>
          <cell r="U45">
            <v>25034184.5</v>
          </cell>
          <cell r="V45">
            <v>8811913.8000000007</v>
          </cell>
          <cell r="W45">
            <v>97021367.900000006</v>
          </cell>
          <cell r="X45">
            <v>14998800</v>
          </cell>
          <cell r="Y45">
            <v>47393934.740000002</v>
          </cell>
          <cell r="Z45">
            <v>30683012</v>
          </cell>
          <cell r="AA45">
            <v>9099386.8900000006</v>
          </cell>
          <cell r="AB45">
            <v>15285973</v>
          </cell>
          <cell r="AC45">
            <v>28603814.050000001</v>
          </cell>
          <cell r="AD45">
            <v>64260413.82</v>
          </cell>
          <cell r="AE45">
            <v>24357669</v>
          </cell>
          <cell r="AF45">
            <v>21838330.5</v>
          </cell>
          <cell r="AG45">
            <v>26380902</v>
          </cell>
          <cell r="AH45">
            <v>37801018</v>
          </cell>
          <cell r="AI45">
            <v>24093455</v>
          </cell>
          <cell r="AJ45">
            <v>15826707</v>
          </cell>
          <cell r="AK45">
            <v>177245267.59999999</v>
          </cell>
          <cell r="AL45">
            <v>20455987</v>
          </cell>
          <cell r="AM45">
            <v>16517329.35</v>
          </cell>
          <cell r="AN45">
            <v>46001005</v>
          </cell>
          <cell r="AO45">
            <v>41424166.159999996</v>
          </cell>
          <cell r="AP45">
            <v>28457898</v>
          </cell>
          <cell r="AQ45">
            <v>7324363</v>
          </cell>
          <cell r="AR45">
            <v>88971874</v>
          </cell>
          <cell r="AS45">
            <v>25253616</v>
          </cell>
          <cell r="AT45">
            <v>52349362.960000001</v>
          </cell>
          <cell r="AU45">
            <v>40705611</v>
          </cell>
          <cell r="AV45">
            <v>20437767.449999999</v>
          </cell>
          <cell r="AW45">
            <v>11876021.130000001</v>
          </cell>
          <cell r="AX45">
            <v>22191481.129999999</v>
          </cell>
          <cell r="AY45">
            <v>27608572.199999999</v>
          </cell>
          <cell r="AZ45">
            <v>19479173</v>
          </cell>
          <cell r="BA45">
            <v>90748836</v>
          </cell>
          <cell r="BB45">
            <v>17241379</v>
          </cell>
          <cell r="BC45">
            <v>113402803.62</v>
          </cell>
          <cell r="BD45">
            <v>41700396</v>
          </cell>
          <cell r="BE45">
            <v>14846800.5</v>
          </cell>
          <cell r="BF45">
            <v>18853673</v>
          </cell>
          <cell r="BG45">
            <v>61296870.350000001</v>
          </cell>
          <cell r="BH45">
            <v>12708652.9</v>
          </cell>
          <cell r="BI45">
            <v>6753330</v>
          </cell>
          <cell r="BJ45">
            <v>16717683</v>
          </cell>
          <cell r="BK45">
            <v>12909073</v>
          </cell>
          <cell r="BL45">
            <v>95676126.379999995</v>
          </cell>
          <cell r="BM45">
            <v>45014972.460000001</v>
          </cell>
          <cell r="BN45">
            <v>32266285</v>
          </cell>
          <cell r="BO45">
            <v>60223737.899999999</v>
          </cell>
          <cell r="BP45">
            <v>42306640.57</v>
          </cell>
          <cell r="BQ45">
            <v>20235579.129999999</v>
          </cell>
          <cell r="BR45">
            <v>219729270</v>
          </cell>
          <cell r="BS45">
            <v>39681603.759999998</v>
          </cell>
          <cell r="BT45">
            <v>28541027.859999999</v>
          </cell>
          <cell r="BU45">
            <v>75240137.239999995</v>
          </cell>
          <cell r="BV45">
            <v>5053070</v>
          </cell>
          <cell r="BW45">
            <v>26745287.699999999</v>
          </cell>
          <cell r="BX45">
            <v>75270161</v>
          </cell>
          <cell r="BY45">
            <v>21650113</v>
          </cell>
          <cell r="BZ45">
            <v>24489311</v>
          </cell>
          <cell r="CA45">
            <v>23018245</v>
          </cell>
          <cell r="CB45">
            <v>30771989</v>
          </cell>
          <cell r="CC45">
            <v>57314685.32</v>
          </cell>
          <cell r="CD45">
            <v>27903222</v>
          </cell>
          <cell r="CE45">
            <v>49592989</v>
          </cell>
          <cell r="CF45">
            <v>20217502</v>
          </cell>
          <cell r="CG45">
            <v>18438999.699999999</v>
          </cell>
          <cell r="CH45">
            <v>13932922</v>
          </cell>
          <cell r="CI45">
            <v>15818030</v>
          </cell>
          <cell r="CJ45">
            <v>80533112.150000006</v>
          </cell>
          <cell r="CK45">
            <v>12110606</v>
          </cell>
          <cell r="CL45">
            <v>10552645</v>
          </cell>
        </row>
        <row r="46">
          <cell r="A46" t="str">
            <v>4301020105.202</v>
          </cell>
          <cell r="B46" t="str">
            <v xml:space="preserve">รายได้ค่ารักษา UC-IP  </v>
          </cell>
          <cell r="C46">
            <v>245871667.27000001</v>
          </cell>
          <cell r="D46">
            <v>5986521</v>
          </cell>
          <cell r="E46">
            <v>6175866.4800000004</v>
          </cell>
          <cell r="F46">
            <v>6148646</v>
          </cell>
          <cell r="G46">
            <v>3553256</v>
          </cell>
          <cell r="H46">
            <v>8481550</v>
          </cell>
          <cell r="I46">
            <v>12351761.84</v>
          </cell>
          <cell r="J46">
            <v>37531485.75</v>
          </cell>
          <cell r="K46">
            <v>9095933</v>
          </cell>
          <cell r="L46">
            <v>11609025</v>
          </cell>
          <cell r="M46">
            <v>43658427.210000001</v>
          </cell>
          <cell r="N46">
            <v>0</v>
          </cell>
          <cell r="O46">
            <v>142478304</v>
          </cell>
          <cell r="P46">
            <v>19749626.100000001</v>
          </cell>
          <cell r="Q46">
            <v>20676788</v>
          </cell>
          <cell r="R46">
            <v>60718211.090000004</v>
          </cell>
          <cell r="S46">
            <v>10786261.5</v>
          </cell>
          <cell r="T46">
            <v>22479727.670000002</v>
          </cell>
          <cell r="U46">
            <v>13395726</v>
          </cell>
          <cell r="V46">
            <v>3774415</v>
          </cell>
          <cell r="W46">
            <v>414956425.75</v>
          </cell>
          <cell r="X46">
            <v>8190744</v>
          </cell>
          <cell r="Y46">
            <v>18428453.359999999</v>
          </cell>
          <cell r="Z46">
            <v>18624742.960000001</v>
          </cell>
          <cell r="AA46">
            <v>4092493.7</v>
          </cell>
          <cell r="AB46">
            <v>5243655</v>
          </cell>
          <cell r="AC46">
            <v>13939738.84</v>
          </cell>
          <cell r="AD46">
            <v>38072612.799999997</v>
          </cell>
          <cell r="AE46">
            <v>10807384</v>
          </cell>
          <cell r="AF46">
            <v>12855555.380000001</v>
          </cell>
          <cell r="AG46">
            <v>12116562</v>
          </cell>
          <cell r="AH46">
            <v>21622488</v>
          </cell>
          <cell r="AI46">
            <v>12092838</v>
          </cell>
          <cell r="AJ46">
            <v>7205070</v>
          </cell>
          <cell r="AK46">
            <v>728525300.05999994</v>
          </cell>
          <cell r="AL46">
            <v>13160522.76</v>
          </cell>
          <cell r="AM46">
            <v>8541734.25</v>
          </cell>
          <cell r="AN46">
            <v>37212003.609999999</v>
          </cell>
          <cell r="AO46">
            <v>33284469.690000001</v>
          </cell>
          <cell r="AP46">
            <v>11628048</v>
          </cell>
          <cell r="AQ46">
            <v>3562761.75</v>
          </cell>
          <cell r="AR46">
            <v>94432165</v>
          </cell>
          <cell r="AS46">
            <v>9467655</v>
          </cell>
          <cell r="AT46">
            <v>28938111.149999999</v>
          </cell>
          <cell r="AU46">
            <v>21846503</v>
          </cell>
          <cell r="AV46">
            <v>10117055</v>
          </cell>
          <cell r="AW46">
            <v>9779423</v>
          </cell>
          <cell r="AX46">
            <v>10858742.470000001</v>
          </cell>
          <cell r="AY46">
            <v>9941672</v>
          </cell>
          <cell r="AZ46">
            <v>9517591.8200000003</v>
          </cell>
          <cell r="BA46">
            <v>123461460.55</v>
          </cell>
          <cell r="BB46">
            <v>10443329.4</v>
          </cell>
          <cell r="BC46">
            <v>265975136.40000001</v>
          </cell>
          <cell r="BD46">
            <v>42953280.049999997</v>
          </cell>
          <cell r="BE46">
            <v>5417614.25</v>
          </cell>
          <cell r="BF46">
            <v>7649174</v>
          </cell>
          <cell r="BG46">
            <v>145154474.46000001</v>
          </cell>
          <cell r="BH46">
            <v>5882277.0099999998</v>
          </cell>
          <cell r="BI46">
            <v>0</v>
          </cell>
          <cell r="BJ46">
            <v>11598522</v>
          </cell>
          <cell r="BK46">
            <v>0</v>
          </cell>
          <cell r="BL46">
            <v>244300808.99000001</v>
          </cell>
          <cell r="BM46">
            <v>23949450.699999999</v>
          </cell>
          <cell r="BN46">
            <v>13170131.9</v>
          </cell>
          <cell r="BO46">
            <v>36097057.329999998</v>
          </cell>
          <cell r="BP46">
            <v>20913163.84</v>
          </cell>
          <cell r="BQ46">
            <v>11120634.119999999</v>
          </cell>
          <cell r="BR46">
            <v>1339230449.0599999</v>
          </cell>
          <cell r="BS46">
            <v>21892300.079999998</v>
          </cell>
          <cell r="BT46">
            <v>18484819.050000001</v>
          </cell>
          <cell r="BU46">
            <v>121171876.72</v>
          </cell>
          <cell r="BV46">
            <v>321739</v>
          </cell>
          <cell r="BW46">
            <v>10482543.08</v>
          </cell>
          <cell r="BX46">
            <v>60767587.030000001</v>
          </cell>
          <cell r="BY46">
            <v>7311574.3899999997</v>
          </cell>
          <cell r="BZ46">
            <v>6717227.29</v>
          </cell>
          <cell r="CA46">
            <v>15374048.6</v>
          </cell>
          <cell r="CB46">
            <v>19547575.760000002</v>
          </cell>
          <cell r="CC46">
            <v>47857046.399999999</v>
          </cell>
          <cell r="CD46">
            <v>24531806.789999999</v>
          </cell>
          <cell r="CE46">
            <v>42711662.159999996</v>
          </cell>
          <cell r="CF46">
            <v>9502453.6500000004</v>
          </cell>
          <cell r="CG46">
            <v>7158441.4299999997</v>
          </cell>
          <cell r="CH46">
            <v>8049770.4400000004</v>
          </cell>
          <cell r="CI46">
            <v>8808556</v>
          </cell>
          <cell r="CJ46">
            <v>69891873.030000001</v>
          </cell>
          <cell r="CK46">
            <v>3329396.96</v>
          </cell>
          <cell r="CL46">
            <v>2830372.77</v>
          </cell>
        </row>
        <row r="47">
          <cell r="A47" t="str">
            <v>4301020105.203</v>
          </cell>
          <cell r="B47" t="str">
            <v>รายได้ค่ารักษา UC - OP นอก CUP ในจังหวัด</v>
          </cell>
          <cell r="C47">
            <v>44446237</v>
          </cell>
          <cell r="D47">
            <v>1011599</v>
          </cell>
          <cell r="E47">
            <v>411334</v>
          </cell>
          <cell r="F47">
            <v>833871</v>
          </cell>
          <cell r="G47">
            <v>365301</v>
          </cell>
          <cell r="H47">
            <v>504158</v>
          </cell>
          <cell r="I47">
            <v>185823.3</v>
          </cell>
          <cell r="J47">
            <v>5414381.9000000004</v>
          </cell>
          <cell r="K47">
            <v>329812</v>
          </cell>
          <cell r="L47">
            <v>987219</v>
          </cell>
          <cell r="M47">
            <v>4001721</v>
          </cell>
          <cell r="N47">
            <v>917</v>
          </cell>
          <cell r="O47">
            <v>22762385</v>
          </cell>
          <cell r="P47">
            <v>374448</v>
          </cell>
          <cell r="Q47">
            <v>1009302</v>
          </cell>
          <cell r="R47">
            <v>2201623</v>
          </cell>
          <cell r="S47">
            <v>6346302</v>
          </cell>
          <cell r="T47">
            <v>350533.54</v>
          </cell>
          <cell r="U47">
            <v>104750</v>
          </cell>
          <cell r="V47">
            <v>5563</v>
          </cell>
          <cell r="W47">
            <v>105191305</v>
          </cell>
          <cell r="X47">
            <v>188282</v>
          </cell>
          <cell r="Y47">
            <v>467046</v>
          </cell>
          <cell r="Z47">
            <v>287619</v>
          </cell>
          <cell r="AA47">
            <v>140216</v>
          </cell>
          <cell r="AB47">
            <v>535240</v>
          </cell>
          <cell r="AC47">
            <v>207459</v>
          </cell>
          <cell r="AD47">
            <v>906486</v>
          </cell>
          <cell r="AE47">
            <v>260214</v>
          </cell>
          <cell r="AF47">
            <v>168024</v>
          </cell>
          <cell r="AG47">
            <v>198216</v>
          </cell>
          <cell r="AH47">
            <v>3013058</v>
          </cell>
          <cell r="AI47">
            <v>242016</v>
          </cell>
          <cell r="AJ47">
            <v>1185456</v>
          </cell>
          <cell r="AK47">
            <v>134144943.40000001</v>
          </cell>
          <cell r="AL47">
            <v>325374</v>
          </cell>
          <cell r="AM47">
            <v>1210721.5</v>
          </cell>
          <cell r="AN47">
            <v>1823367</v>
          </cell>
          <cell r="AO47">
            <v>1672529.7</v>
          </cell>
          <cell r="AP47">
            <v>247825</v>
          </cell>
          <cell r="AQ47">
            <v>47775</v>
          </cell>
          <cell r="AR47">
            <v>5048412</v>
          </cell>
          <cell r="AS47">
            <v>178633</v>
          </cell>
          <cell r="AT47">
            <v>1093177</v>
          </cell>
          <cell r="AU47">
            <v>425054</v>
          </cell>
          <cell r="AV47">
            <v>340580</v>
          </cell>
          <cell r="AW47">
            <v>493120</v>
          </cell>
          <cell r="AX47">
            <v>741621.56</v>
          </cell>
          <cell r="AY47">
            <v>559229</v>
          </cell>
          <cell r="AZ47">
            <v>151194</v>
          </cell>
          <cell r="BA47">
            <v>7375440</v>
          </cell>
          <cell r="BB47">
            <v>784312</v>
          </cell>
          <cell r="BC47">
            <v>27613900.920000002</v>
          </cell>
          <cell r="BD47">
            <v>7706588</v>
          </cell>
          <cell r="BE47">
            <v>761997.5</v>
          </cell>
          <cell r="BF47">
            <v>223474.9</v>
          </cell>
          <cell r="BG47">
            <v>14563443.92</v>
          </cell>
          <cell r="BH47">
            <v>12332</v>
          </cell>
          <cell r="BI47">
            <v>130688</v>
          </cell>
          <cell r="BJ47">
            <v>640226</v>
          </cell>
          <cell r="BK47">
            <v>43733</v>
          </cell>
          <cell r="BL47">
            <v>16020629</v>
          </cell>
          <cell r="BM47">
            <v>90518</v>
          </cell>
          <cell r="BN47">
            <v>34653</v>
          </cell>
          <cell r="BO47">
            <v>1349196.5</v>
          </cell>
          <cell r="BP47">
            <v>124641</v>
          </cell>
          <cell r="BQ47">
            <v>0</v>
          </cell>
          <cell r="BR47">
            <v>157190810</v>
          </cell>
          <cell r="BS47">
            <v>111878</v>
          </cell>
          <cell r="BT47">
            <v>143978</v>
          </cell>
          <cell r="BU47">
            <v>8465098.6500000004</v>
          </cell>
          <cell r="BV47">
            <v>727647</v>
          </cell>
          <cell r="BW47">
            <v>112137</v>
          </cell>
          <cell r="BX47">
            <v>3222513</v>
          </cell>
          <cell r="BY47">
            <v>28563</v>
          </cell>
          <cell r="BZ47">
            <v>56243</v>
          </cell>
          <cell r="CA47">
            <v>38129</v>
          </cell>
          <cell r="CB47">
            <v>74282</v>
          </cell>
          <cell r="CC47">
            <v>270663</v>
          </cell>
          <cell r="CD47">
            <v>964036</v>
          </cell>
          <cell r="CE47">
            <v>970818</v>
          </cell>
          <cell r="CF47">
            <v>3832</v>
          </cell>
          <cell r="CG47">
            <v>20060</v>
          </cell>
          <cell r="CH47">
            <v>40111</v>
          </cell>
          <cell r="CI47">
            <v>1048614</v>
          </cell>
          <cell r="CJ47">
            <v>227730</v>
          </cell>
          <cell r="CK47">
            <v>47182</v>
          </cell>
          <cell r="CL47">
            <v>112631</v>
          </cell>
        </row>
        <row r="48">
          <cell r="A48" t="str">
            <v>4301020105.205</v>
          </cell>
          <cell r="B48" t="str">
            <v>รายได้ค่ารักษา UC-OP  นอก CUP ต่างจังหวัด</v>
          </cell>
          <cell r="C48">
            <v>76892</v>
          </cell>
          <cell r="D48">
            <v>205978.06</v>
          </cell>
          <cell r="E48">
            <v>98202</v>
          </cell>
          <cell r="F48">
            <v>0</v>
          </cell>
          <cell r="G48">
            <v>156503</v>
          </cell>
          <cell r="H48">
            <v>0</v>
          </cell>
          <cell r="I48">
            <v>225510.22</v>
          </cell>
          <cell r="J48">
            <v>0</v>
          </cell>
          <cell r="K48">
            <v>3087</v>
          </cell>
          <cell r="L48">
            <v>0</v>
          </cell>
          <cell r="M48">
            <v>162675</v>
          </cell>
          <cell r="N48">
            <v>0</v>
          </cell>
          <cell r="O48">
            <v>27112</v>
          </cell>
          <cell r="P48">
            <v>0</v>
          </cell>
          <cell r="Q48">
            <v>661567</v>
          </cell>
          <cell r="R48">
            <v>71899</v>
          </cell>
          <cell r="S48">
            <v>2003974</v>
          </cell>
          <cell r="T48">
            <v>20456</v>
          </cell>
          <cell r="U48">
            <v>99112</v>
          </cell>
          <cell r="V48">
            <v>3620</v>
          </cell>
          <cell r="W48">
            <v>255897.2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42953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642458</v>
          </cell>
          <cell r="AH48">
            <v>0</v>
          </cell>
          <cell r="AI48">
            <v>0</v>
          </cell>
          <cell r="AJ48">
            <v>0</v>
          </cell>
          <cell r="AK48">
            <v>46639874</v>
          </cell>
          <cell r="AL48">
            <v>173891</v>
          </cell>
          <cell r="AM48">
            <v>0</v>
          </cell>
          <cell r="AN48">
            <v>21382</v>
          </cell>
          <cell r="AO48">
            <v>0</v>
          </cell>
          <cell r="AP48">
            <v>0</v>
          </cell>
          <cell r="AQ48">
            <v>0</v>
          </cell>
          <cell r="AR48">
            <v>1001467</v>
          </cell>
          <cell r="AS48">
            <v>0</v>
          </cell>
          <cell r="AT48">
            <v>0</v>
          </cell>
          <cell r="AU48">
            <v>0</v>
          </cell>
          <cell r="AV48">
            <v>0</v>
          </cell>
          <cell r="AW48">
            <v>387087</v>
          </cell>
          <cell r="AX48">
            <v>25539</v>
          </cell>
          <cell r="AY48">
            <v>0</v>
          </cell>
          <cell r="AZ48">
            <v>0</v>
          </cell>
          <cell r="BA48">
            <v>0</v>
          </cell>
          <cell r="BB48">
            <v>0</v>
          </cell>
          <cell r="BC48">
            <v>5971125.1299999999</v>
          </cell>
          <cell r="BD48">
            <v>1533</v>
          </cell>
          <cell r="BE48">
            <v>0</v>
          </cell>
          <cell r="BF48">
            <v>0</v>
          </cell>
          <cell r="BG48">
            <v>1304054.5</v>
          </cell>
          <cell r="BH48">
            <v>0</v>
          </cell>
          <cell r="BI48">
            <v>0</v>
          </cell>
          <cell r="BJ48">
            <v>112117</v>
          </cell>
          <cell r="BK48">
            <v>1228</v>
          </cell>
          <cell r="BL48">
            <v>28957</v>
          </cell>
          <cell r="BM48">
            <v>55129</v>
          </cell>
          <cell r="BN48">
            <v>0</v>
          </cell>
          <cell r="BO48">
            <v>0</v>
          </cell>
          <cell r="BP48">
            <v>0</v>
          </cell>
          <cell r="BQ48">
            <v>0</v>
          </cell>
          <cell r="BR48">
            <v>8552332</v>
          </cell>
          <cell r="BS48">
            <v>0</v>
          </cell>
          <cell r="BT48">
            <v>0</v>
          </cell>
          <cell r="BU48">
            <v>675</v>
          </cell>
          <cell r="BV48">
            <v>0</v>
          </cell>
          <cell r="BW48">
            <v>34151</v>
          </cell>
          <cell r="BX48">
            <v>0</v>
          </cell>
          <cell r="BY48">
            <v>0</v>
          </cell>
          <cell r="BZ48">
            <v>0</v>
          </cell>
          <cell r="CA48">
            <v>0</v>
          </cell>
          <cell r="CB48">
            <v>0</v>
          </cell>
          <cell r="CC48">
            <v>0</v>
          </cell>
          <cell r="CD48">
            <v>0</v>
          </cell>
          <cell r="CE48">
            <v>0</v>
          </cell>
          <cell r="CF48">
            <v>0</v>
          </cell>
          <cell r="CG48">
            <v>0</v>
          </cell>
          <cell r="CH48">
            <v>34499.949999999997</v>
          </cell>
          <cell r="CI48">
            <v>0</v>
          </cell>
          <cell r="CJ48">
            <v>66028</v>
          </cell>
          <cell r="CK48">
            <v>270</v>
          </cell>
          <cell r="CL48">
            <v>0</v>
          </cell>
        </row>
        <row r="49">
          <cell r="A49" t="str">
            <v>4301020105.207</v>
          </cell>
          <cell r="B49" t="str">
            <v>รายได้ค่ารักษาUC-OP ต่างสังกัด สป.</v>
          </cell>
          <cell r="C49">
            <v>90644</v>
          </cell>
          <cell r="D49">
            <v>0</v>
          </cell>
          <cell r="E49">
            <v>21439</v>
          </cell>
          <cell r="F49">
            <v>0</v>
          </cell>
          <cell r="G49">
            <v>0</v>
          </cell>
          <cell r="H49">
            <v>300</v>
          </cell>
          <cell r="I49">
            <v>81168.179999999993</v>
          </cell>
          <cell r="J49">
            <v>10001</v>
          </cell>
          <cell r="K49">
            <v>0</v>
          </cell>
          <cell r="L49">
            <v>560</v>
          </cell>
          <cell r="M49">
            <v>28800</v>
          </cell>
          <cell r="N49">
            <v>0</v>
          </cell>
          <cell r="O49">
            <v>1328</v>
          </cell>
          <cell r="P49">
            <v>0</v>
          </cell>
          <cell r="Q49">
            <v>0</v>
          </cell>
          <cell r="R49">
            <v>172519.5</v>
          </cell>
          <cell r="S49">
            <v>600</v>
          </cell>
          <cell r="T49">
            <v>0</v>
          </cell>
          <cell r="U49">
            <v>11474</v>
          </cell>
          <cell r="V49">
            <v>1468</v>
          </cell>
          <cell r="W49">
            <v>43408.45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1471061</v>
          </cell>
          <cell r="AL49">
            <v>3021</v>
          </cell>
          <cell r="AM49">
            <v>2591</v>
          </cell>
          <cell r="AN49">
            <v>5244</v>
          </cell>
          <cell r="AO49">
            <v>28152</v>
          </cell>
          <cell r="AP49">
            <v>13577</v>
          </cell>
          <cell r="AQ49">
            <v>1304</v>
          </cell>
          <cell r="AR49">
            <v>122772</v>
          </cell>
          <cell r="AS49">
            <v>12808</v>
          </cell>
          <cell r="AT49">
            <v>36699</v>
          </cell>
          <cell r="AU49">
            <v>14561</v>
          </cell>
          <cell r="AV49">
            <v>17631</v>
          </cell>
          <cell r="AW49">
            <v>3169</v>
          </cell>
          <cell r="AX49">
            <v>0</v>
          </cell>
          <cell r="AY49">
            <v>0</v>
          </cell>
          <cell r="AZ49">
            <v>10467</v>
          </cell>
          <cell r="BA49">
            <v>0</v>
          </cell>
          <cell r="BB49">
            <v>5096</v>
          </cell>
          <cell r="BC49">
            <v>1588404.3</v>
          </cell>
          <cell r="BD49">
            <v>274877</v>
          </cell>
          <cell r="BE49">
            <v>0</v>
          </cell>
          <cell r="BF49">
            <v>0</v>
          </cell>
          <cell r="BG49">
            <v>31286</v>
          </cell>
          <cell r="BH49">
            <v>0</v>
          </cell>
          <cell r="BI49">
            <v>0</v>
          </cell>
          <cell r="BJ49">
            <v>819850</v>
          </cell>
          <cell r="BK49">
            <v>36444</v>
          </cell>
          <cell r="BL49">
            <v>145479</v>
          </cell>
          <cell r="BM49">
            <v>0</v>
          </cell>
          <cell r="BN49">
            <v>388</v>
          </cell>
          <cell r="BO49">
            <v>8317</v>
          </cell>
          <cell r="BP49">
            <v>0</v>
          </cell>
          <cell r="BQ49">
            <v>0</v>
          </cell>
          <cell r="BR49">
            <v>16518037</v>
          </cell>
          <cell r="BS49">
            <v>1306</v>
          </cell>
          <cell r="BT49">
            <v>0</v>
          </cell>
          <cell r="BU49">
            <v>2406</v>
          </cell>
          <cell r="BV49">
            <v>0</v>
          </cell>
          <cell r="BW49">
            <v>2338</v>
          </cell>
          <cell r="BX49">
            <v>6943</v>
          </cell>
          <cell r="BY49">
            <v>0</v>
          </cell>
          <cell r="BZ49">
            <v>0</v>
          </cell>
          <cell r="CA49">
            <v>1168</v>
          </cell>
          <cell r="CB49">
            <v>4369</v>
          </cell>
          <cell r="CC49">
            <v>11812</v>
          </cell>
          <cell r="CD49">
            <v>0</v>
          </cell>
          <cell r="CE49">
            <v>8890</v>
          </cell>
          <cell r="CF49">
            <v>545</v>
          </cell>
          <cell r="CG49">
            <v>0</v>
          </cell>
          <cell r="CH49">
            <v>0</v>
          </cell>
          <cell r="CI49">
            <v>0</v>
          </cell>
          <cell r="CJ49">
            <v>33143</v>
          </cell>
          <cell r="CK49">
            <v>0</v>
          </cell>
          <cell r="CL49">
            <v>0</v>
          </cell>
        </row>
        <row r="50">
          <cell r="A50" t="str">
            <v>4301020105.211</v>
          </cell>
          <cell r="B50" t="str">
            <v>รายได้กองทุน UC (งบลงทุน)</v>
          </cell>
          <cell r="C50">
            <v>12835090.41</v>
          </cell>
          <cell r="D50">
            <v>3110494.68</v>
          </cell>
          <cell r="E50">
            <v>3434362.8</v>
          </cell>
          <cell r="F50">
            <v>3343645.43</v>
          </cell>
          <cell r="G50">
            <v>895519.55</v>
          </cell>
          <cell r="H50">
            <v>2488697.96</v>
          </cell>
          <cell r="I50">
            <v>2236149.9500000002</v>
          </cell>
          <cell r="J50">
            <v>4038725.4</v>
          </cell>
          <cell r="K50">
            <v>3363392.37</v>
          </cell>
          <cell r="L50">
            <v>2146566.5699999998</v>
          </cell>
          <cell r="M50">
            <v>4525750.8099999996</v>
          </cell>
          <cell r="N50">
            <v>600000</v>
          </cell>
          <cell r="O50">
            <v>6296365.1500000004</v>
          </cell>
          <cell r="P50">
            <v>3728100.46</v>
          </cell>
          <cell r="Q50">
            <v>4411941.6100000003</v>
          </cell>
          <cell r="R50">
            <v>3676953.73</v>
          </cell>
          <cell r="S50">
            <v>2010956.62</v>
          </cell>
          <cell r="T50">
            <v>2948747.76</v>
          </cell>
          <cell r="U50">
            <v>1909206.5</v>
          </cell>
          <cell r="V50">
            <v>623453.64</v>
          </cell>
          <cell r="W50">
            <v>19031870.550000001</v>
          </cell>
          <cell r="X50">
            <v>1621000</v>
          </cell>
          <cell r="Y50">
            <v>3579722.7</v>
          </cell>
          <cell r="Z50">
            <v>3508912.97</v>
          </cell>
          <cell r="AA50">
            <v>1265670.3999999999</v>
          </cell>
          <cell r="AB50">
            <v>1362834.78</v>
          </cell>
          <cell r="AC50">
            <v>2165764.4500000002</v>
          </cell>
          <cell r="AD50">
            <v>5124105.6900000004</v>
          </cell>
          <cell r="AE50">
            <v>2816854.29</v>
          </cell>
          <cell r="AF50">
            <v>1873400</v>
          </cell>
          <cell r="AG50">
            <v>2339590.2999999998</v>
          </cell>
          <cell r="AH50">
            <v>3103264.51</v>
          </cell>
          <cell r="AI50">
            <v>2979431.07</v>
          </cell>
          <cell r="AJ50">
            <v>2150000</v>
          </cell>
          <cell r="AK50">
            <v>26150127.309999999</v>
          </cell>
          <cell r="AL50">
            <v>4531271.7699999996</v>
          </cell>
          <cell r="AM50">
            <v>2718439.31</v>
          </cell>
          <cell r="AN50">
            <v>2958659.21</v>
          </cell>
          <cell r="AO50">
            <v>4077453.29</v>
          </cell>
          <cell r="AP50">
            <v>4185962.42</v>
          </cell>
          <cell r="AQ50">
            <v>902047.68</v>
          </cell>
          <cell r="AR50">
            <v>8856353.2799999993</v>
          </cell>
          <cell r="AS50">
            <v>2565685.69</v>
          </cell>
          <cell r="AT50">
            <v>5435814.79</v>
          </cell>
          <cell r="AU50">
            <v>5474916.7000000002</v>
          </cell>
          <cell r="AV50">
            <v>1750000</v>
          </cell>
          <cell r="AW50">
            <v>1357004.12</v>
          </cell>
          <cell r="AX50">
            <v>2268067.23</v>
          </cell>
          <cell r="AY50">
            <v>4989526.82</v>
          </cell>
          <cell r="AZ50">
            <v>2383264.66</v>
          </cell>
          <cell r="BA50">
            <v>11335871.52</v>
          </cell>
          <cell r="BB50">
            <v>3593802.85</v>
          </cell>
          <cell r="BC50">
            <v>14371653.73</v>
          </cell>
          <cell r="BD50">
            <v>4326851.75</v>
          </cell>
          <cell r="BE50">
            <v>1264255.1299999999</v>
          </cell>
          <cell r="BF50">
            <v>1087471.55</v>
          </cell>
          <cell r="BG50">
            <v>11624125.939999999</v>
          </cell>
          <cell r="BH50">
            <v>844200</v>
          </cell>
          <cell r="BI50">
            <v>967363.36</v>
          </cell>
          <cell r="BJ50">
            <v>1623300.91</v>
          </cell>
          <cell r="BK50">
            <v>1034633.5</v>
          </cell>
          <cell r="BL50">
            <v>11427705.369999999</v>
          </cell>
          <cell r="BM50">
            <v>4135869.5</v>
          </cell>
          <cell r="BN50">
            <v>2281094.4700000002</v>
          </cell>
          <cell r="BO50">
            <v>5344122.58</v>
          </cell>
          <cell r="BP50">
            <v>3293902.11</v>
          </cell>
          <cell r="BQ50">
            <v>2086614.94</v>
          </cell>
          <cell r="BR50">
            <v>55190826.590000004</v>
          </cell>
          <cell r="BS50">
            <v>3185822.98</v>
          </cell>
          <cell r="BT50">
            <v>3022641.76</v>
          </cell>
          <cell r="BU50">
            <v>7390765.4199999999</v>
          </cell>
          <cell r="BV50">
            <v>357989.58</v>
          </cell>
          <cell r="BW50">
            <v>4082629.32</v>
          </cell>
          <cell r="BX50">
            <v>5755892.2999999998</v>
          </cell>
          <cell r="BY50">
            <v>1258918.3600000001</v>
          </cell>
          <cell r="BZ50">
            <v>1965549.58</v>
          </cell>
          <cell r="CA50">
            <v>2122100</v>
          </cell>
          <cell r="CB50">
            <v>2860401.15</v>
          </cell>
          <cell r="CC50">
            <v>5347146.32</v>
          </cell>
          <cell r="CD50">
            <v>3204286.94</v>
          </cell>
          <cell r="CE50">
            <v>5366150.0199999996</v>
          </cell>
          <cell r="CF50">
            <v>1396064.27</v>
          </cell>
          <cell r="CG50">
            <v>1279232.9099999999</v>
          </cell>
          <cell r="CH50">
            <v>1082518.1499999999</v>
          </cell>
          <cell r="CI50">
            <v>1332618.08</v>
          </cell>
          <cell r="CJ50">
            <v>9249784.5899999999</v>
          </cell>
          <cell r="CK50">
            <v>1067951.3700000001</v>
          </cell>
          <cell r="CL50">
            <v>878000</v>
          </cell>
        </row>
        <row r="51">
          <cell r="A51" t="str">
            <v>4301020105.214</v>
          </cell>
          <cell r="B51" t="str">
            <v>รายได้กองทุน UC - OP แบบเหมาจ่ายต่อผู้มีสิทธิ</v>
          </cell>
          <cell r="C51">
            <v>0</v>
          </cell>
          <cell r="D51">
            <v>9501684.0800000001</v>
          </cell>
          <cell r="E51">
            <v>19048682.920000002</v>
          </cell>
          <cell r="F51">
            <v>9456811.6500000004</v>
          </cell>
          <cell r="G51">
            <v>7054390.0800000001</v>
          </cell>
          <cell r="H51">
            <v>6182126.2599999998</v>
          </cell>
          <cell r="I51">
            <v>4547533.63</v>
          </cell>
          <cell r="J51">
            <v>0</v>
          </cell>
          <cell r="K51">
            <v>15043004.49</v>
          </cell>
          <cell r="L51">
            <v>8009394.6299999999</v>
          </cell>
          <cell r="M51">
            <v>9580492.6500000004</v>
          </cell>
          <cell r="N51">
            <v>332514.15999999997</v>
          </cell>
          <cell r="O51">
            <v>9803747.0999999996</v>
          </cell>
          <cell r="P51">
            <v>6519991.5199999996</v>
          </cell>
          <cell r="Q51">
            <v>16459709.26</v>
          </cell>
          <cell r="R51">
            <v>20353701.510000002</v>
          </cell>
          <cell r="S51">
            <v>10880543.109999999</v>
          </cell>
          <cell r="T51">
            <v>7195595.6100000003</v>
          </cell>
          <cell r="U51">
            <v>11891755.369999999</v>
          </cell>
          <cell r="V51">
            <v>6864127.1799999997</v>
          </cell>
          <cell r="W51">
            <v>0</v>
          </cell>
          <cell r="X51">
            <v>7445024.7599999998</v>
          </cell>
          <cell r="Y51">
            <v>0</v>
          </cell>
          <cell r="Z51">
            <v>7022113.1100000003</v>
          </cell>
          <cell r="AA51">
            <v>631146.86</v>
          </cell>
          <cell r="AB51">
            <v>3185909.41</v>
          </cell>
          <cell r="AC51">
            <v>0</v>
          </cell>
          <cell r="AD51">
            <v>10513903.880000001</v>
          </cell>
          <cell r="AE51">
            <v>3765670.9</v>
          </cell>
          <cell r="AF51">
            <v>2418812.5</v>
          </cell>
          <cell r="AG51">
            <v>0</v>
          </cell>
          <cell r="AH51">
            <v>9632476.1300000008</v>
          </cell>
          <cell r="AI51">
            <v>4778363.3499999996</v>
          </cell>
          <cell r="AJ51">
            <v>3080996.37</v>
          </cell>
          <cell r="AK51">
            <v>0</v>
          </cell>
          <cell r="AL51">
            <v>10555761.33</v>
          </cell>
          <cell r="AM51">
            <v>7911432.7400000002</v>
          </cell>
          <cell r="AN51">
            <v>3176785.52</v>
          </cell>
          <cell r="AO51">
            <v>0</v>
          </cell>
          <cell r="AP51">
            <v>7449777.3099999996</v>
          </cell>
          <cell r="AQ51">
            <v>3595341.61</v>
          </cell>
          <cell r="AR51">
            <v>361356.57</v>
          </cell>
          <cell r="AS51">
            <v>4746344.1900000004</v>
          </cell>
          <cell r="AT51">
            <v>0</v>
          </cell>
          <cell r="AU51">
            <v>2221769.4300000002</v>
          </cell>
          <cell r="AV51">
            <v>5501599.8700000001</v>
          </cell>
          <cell r="AW51">
            <v>7664455.5199999996</v>
          </cell>
          <cell r="AX51">
            <v>2826073.94</v>
          </cell>
          <cell r="AY51">
            <v>243400</v>
          </cell>
          <cell r="AZ51">
            <v>5155824.16</v>
          </cell>
          <cell r="BA51">
            <v>0</v>
          </cell>
          <cell r="BB51">
            <v>8586555.0600000005</v>
          </cell>
          <cell r="BC51">
            <v>0</v>
          </cell>
          <cell r="BD51">
            <v>39490.720000000001</v>
          </cell>
          <cell r="BE51">
            <v>6212971.4299999997</v>
          </cell>
          <cell r="BF51">
            <v>1711981.85</v>
          </cell>
          <cell r="BG51">
            <v>0</v>
          </cell>
          <cell r="BH51">
            <v>0</v>
          </cell>
          <cell r="BI51">
            <v>5757357.9900000002</v>
          </cell>
          <cell r="BJ51">
            <v>16864045.140000001</v>
          </cell>
          <cell r="BK51">
            <v>14393965.16</v>
          </cell>
          <cell r="BL51">
            <v>21695349.719999999</v>
          </cell>
          <cell r="BM51">
            <v>10493415.25</v>
          </cell>
          <cell r="BN51">
            <v>8082645.4900000002</v>
          </cell>
          <cell r="BO51">
            <v>26313101.649999999</v>
          </cell>
          <cell r="BP51">
            <v>11800282.41</v>
          </cell>
          <cell r="BQ51">
            <v>11317762.800000001</v>
          </cell>
          <cell r="BR51">
            <v>0</v>
          </cell>
          <cell r="BS51">
            <v>8015926.8700000001</v>
          </cell>
          <cell r="BT51">
            <v>18300602.670000002</v>
          </cell>
          <cell r="BU51">
            <v>0</v>
          </cell>
          <cell r="BV51">
            <v>2043027.59</v>
          </cell>
          <cell r="BW51">
            <v>9660164.0199999996</v>
          </cell>
          <cell r="BX51">
            <v>3215737.95</v>
          </cell>
          <cell r="BY51">
            <v>3810365.81</v>
          </cell>
          <cell r="BZ51">
            <v>8653216.0999999996</v>
          </cell>
          <cell r="CA51">
            <v>12533110.140000001</v>
          </cell>
          <cell r="CB51">
            <v>7712388.6900000004</v>
          </cell>
          <cell r="CC51">
            <v>14955993.09</v>
          </cell>
          <cell r="CD51">
            <v>15256350.359999999</v>
          </cell>
          <cell r="CE51">
            <v>24923875.760000002</v>
          </cell>
          <cell r="CF51">
            <v>6313319.4699999997</v>
          </cell>
          <cell r="CG51">
            <v>8876736.1099999994</v>
          </cell>
          <cell r="CH51">
            <v>11163113.220000001</v>
          </cell>
          <cell r="CI51">
            <v>6604118.6200000001</v>
          </cell>
          <cell r="CJ51">
            <v>1002812.05</v>
          </cell>
          <cell r="CK51">
            <v>8327300.7599999998</v>
          </cell>
          <cell r="CL51">
            <v>5556105.6900000004</v>
          </cell>
        </row>
        <row r="52">
          <cell r="A52" t="str">
            <v>4301020105.215</v>
          </cell>
          <cell r="B52" t="str">
            <v>รายได้กองทุน UC-OP ตามเกณฑ์คุณภาพผลงานบริการ</v>
          </cell>
          <cell r="C52">
            <v>176291.03</v>
          </cell>
          <cell r="D52">
            <v>35864.46</v>
          </cell>
          <cell r="E52">
            <v>0</v>
          </cell>
          <cell r="F52">
            <v>0</v>
          </cell>
          <cell r="G52">
            <v>21328.67</v>
          </cell>
          <cell r="H52">
            <v>3850</v>
          </cell>
          <cell r="I52">
            <v>0</v>
          </cell>
          <cell r="J52">
            <v>299388.83</v>
          </cell>
          <cell r="K52">
            <v>0</v>
          </cell>
          <cell r="L52">
            <v>46459.22</v>
          </cell>
          <cell r="M52">
            <v>120125.75999999999</v>
          </cell>
          <cell r="N52">
            <v>61520.69</v>
          </cell>
          <cell r="O52">
            <v>1832044.62</v>
          </cell>
          <cell r="P52">
            <v>39692</v>
          </cell>
          <cell r="Q52">
            <v>0</v>
          </cell>
          <cell r="R52">
            <v>0</v>
          </cell>
          <cell r="S52">
            <v>419133.56</v>
          </cell>
          <cell r="T52">
            <v>0</v>
          </cell>
          <cell r="U52">
            <v>459682.82</v>
          </cell>
          <cell r="V52">
            <v>190361.23</v>
          </cell>
          <cell r="W52">
            <v>33360.46</v>
          </cell>
          <cell r="X52">
            <v>174222.75</v>
          </cell>
          <cell r="Y52">
            <v>905399.77</v>
          </cell>
          <cell r="Z52">
            <v>316302.7</v>
          </cell>
          <cell r="AA52">
            <v>42172.08</v>
          </cell>
          <cell r="AB52">
            <v>70820.47</v>
          </cell>
          <cell r="AC52">
            <v>4953.49</v>
          </cell>
          <cell r="AD52">
            <v>324425.40000000002</v>
          </cell>
          <cell r="AE52">
            <v>427790.9</v>
          </cell>
          <cell r="AF52">
            <v>10053.34</v>
          </cell>
          <cell r="AG52">
            <v>29429.53</v>
          </cell>
          <cell r="AH52">
            <v>95152.9</v>
          </cell>
          <cell r="AI52">
            <v>157819.32</v>
          </cell>
          <cell r="AJ52">
            <v>10316.67</v>
          </cell>
          <cell r="AK52">
            <v>1303306.94</v>
          </cell>
          <cell r="AL52">
            <v>1043784.54</v>
          </cell>
          <cell r="AM52">
            <v>597046.02</v>
          </cell>
          <cell r="AN52">
            <v>1526989.98</v>
          </cell>
          <cell r="AO52">
            <v>126767.89</v>
          </cell>
          <cell r="AP52">
            <v>0</v>
          </cell>
          <cell r="AQ52">
            <v>0</v>
          </cell>
          <cell r="AR52">
            <v>2547620.0499999998</v>
          </cell>
          <cell r="AS52">
            <v>0</v>
          </cell>
          <cell r="AT52">
            <v>618618.89</v>
          </cell>
          <cell r="AU52">
            <v>1347058.47</v>
          </cell>
          <cell r="AV52">
            <v>0</v>
          </cell>
          <cell r="AW52">
            <v>278648.94</v>
          </cell>
          <cell r="AX52">
            <v>680745.07</v>
          </cell>
          <cell r="AY52">
            <v>1012521.59</v>
          </cell>
          <cell r="AZ52">
            <v>355234.47</v>
          </cell>
          <cell r="BA52">
            <v>2565370.71</v>
          </cell>
          <cell r="BB52">
            <v>357551.97</v>
          </cell>
          <cell r="BC52">
            <v>0</v>
          </cell>
          <cell r="BD52">
            <v>348283.5</v>
          </cell>
          <cell r="BE52">
            <v>31536.95</v>
          </cell>
          <cell r="BF52">
            <v>509717.1</v>
          </cell>
          <cell r="BG52">
            <v>2927767.25</v>
          </cell>
          <cell r="BH52">
            <v>0</v>
          </cell>
          <cell r="BI52">
            <v>33696.22</v>
          </cell>
          <cell r="BJ52">
            <v>42595.23</v>
          </cell>
          <cell r="BK52">
            <v>355819.58</v>
          </cell>
          <cell r="BL52">
            <v>400558.06</v>
          </cell>
          <cell r="BM52">
            <v>218550.26</v>
          </cell>
          <cell r="BN52">
            <v>132878.92000000001</v>
          </cell>
          <cell r="BO52">
            <v>163562.04</v>
          </cell>
          <cell r="BP52">
            <v>35963.4</v>
          </cell>
          <cell r="BQ52">
            <v>96938.19</v>
          </cell>
          <cell r="BR52">
            <v>266982.61</v>
          </cell>
          <cell r="BS52">
            <v>693434.3</v>
          </cell>
          <cell r="BT52">
            <v>168474.32</v>
          </cell>
          <cell r="BU52">
            <v>35890.620000000003</v>
          </cell>
          <cell r="BV52">
            <v>730706.23</v>
          </cell>
          <cell r="BW52">
            <v>72413.19</v>
          </cell>
          <cell r="BX52">
            <v>0</v>
          </cell>
          <cell r="BY52">
            <v>0</v>
          </cell>
          <cell r="BZ52">
            <v>171273.07</v>
          </cell>
          <cell r="CA52">
            <v>172904.61</v>
          </cell>
          <cell r="CB52">
            <v>0</v>
          </cell>
          <cell r="CC52">
            <v>87700.21</v>
          </cell>
          <cell r="CD52">
            <v>0</v>
          </cell>
          <cell r="CE52">
            <v>0</v>
          </cell>
          <cell r="CF52">
            <v>97686.98</v>
          </cell>
          <cell r="CG52">
            <v>22435.49</v>
          </cell>
          <cell r="CH52">
            <v>28853.14</v>
          </cell>
          <cell r="CI52">
            <v>0</v>
          </cell>
          <cell r="CJ52">
            <v>317367.58</v>
          </cell>
          <cell r="CK52">
            <v>0</v>
          </cell>
          <cell r="CL52">
            <v>61404.32</v>
          </cell>
        </row>
        <row r="53">
          <cell r="A53" t="str">
            <v>4301020105.217</v>
          </cell>
          <cell r="B53" t="str">
            <v>รายได้กองทุน UC - P&amp;P แบบเหมาจ่ายต่อผู้มีสิทธิ</v>
          </cell>
          <cell r="C53">
            <v>14030182.789999999</v>
          </cell>
          <cell r="D53">
            <v>10085161.57</v>
          </cell>
          <cell r="E53">
            <v>10946679.810000001</v>
          </cell>
          <cell r="F53">
            <v>7454327.7699999996</v>
          </cell>
          <cell r="G53">
            <v>5341786.75</v>
          </cell>
          <cell r="H53">
            <v>9078777.8300000001</v>
          </cell>
          <cell r="I53">
            <v>9092263.2699999996</v>
          </cell>
          <cell r="J53">
            <v>12336361.17</v>
          </cell>
          <cell r="K53">
            <v>3605065.89</v>
          </cell>
          <cell r="L53">
            <v>10532593.550000001</v>
          </cell>
          <cell r="M53">
            <v>13432942.49</v>
          </cell>
          <cell r="N53">
            <v>0</v>
          </cell>
          <cell r="O53">
            <v>13822417.09</v>
          </cell>
          <cell r="P53">
            <v>3448318.68</v>
          </cell>
          <cell r="Q53">
            <v>7214150.71</v>
          </cell>
          <cell r="R53">
            <v>8324271.0499999998</v>
          </cell>
          <cell r="S53">
            <v>5584668.9299999997</v>
          </cell>
          <cell r="T53">
            <v>5089598.88</v>
          </cell>
          <cell r="U53">
            <v>2870205.68</v>
          </cell>
          <cell r="V53">
            <v>1183664.71</v>
          </cell>
          <cell r="W53">
            <v>22609506.559999999</v>
          </cell>
          <cell r="X53">
            <v>5660843.5899999999</v>
          </cell>
          <cell r="Y53">
            <v>11900687.699999999</v>
          </cell>
          <cell r="Z53">
            <v>5281340.82</v>
          </cell>
          <cell r="AA53">
            <v>2736787.23</v>
          </cell>
          <cell r="AB53">
            <v>2390941.86</v>
          </cell>
          <cell r="AC53">
            <v>3605379.87</v>
          </cell>
          <cell r="AD53">
            <v>7207978.4699999997</v>
          </cell>
          <cell r="AE53">
            <v>7671918.2699999996</v>
          </cell>
          <cell r="AF53">
            <v>6081980.9400000004</v>
          </cell>
          <cell r="AG53">
            <v>3796548.44</v>
          </cell>
          <cell r="AH53">
            <v>12138940.369999999</v>
          </cell>
          <cell r="AI53">
            <v>8274043.8099999996</v>
          </cell>
          <cell r="AJ53">
            <v>5232757.29</v>
          </cell>
          <cell r="AK53">
            <v>38636157.619999997</v>
          </cell>
          <cell r="AL53">
            <v>7540633.2400000002</v>
          </cell>
          <cell r="AM53">
            <v>5035591.6399999997</v>
          </cell>
          <cell r="AN53">
            <v>11761222.27</v>
          </cell>
          <cell r="AO53">
            <v>2975483.55</v>
          </cell>
          <cell r="AP53">
            <v>9644909.4800000004</v>
          </cell>
          <cell r="AQ53">
            <v>2545643.81</v>
          </cell>
          <cell r="AR53">
            <v>2393680.7200000002</v>
          </cell>
          <cell r="AS53">
            <v>7593779.9400000004</v>
          </cell>
          <cell r="AT53">
            <v>11529331.619999999</v>
          </cell>
          <cell r="AU53">
            <v>10488765.15</v>
          </cell>
          <cell r="AV53">
            <v>6031952.3399999999</v>
          </cell>
          <cell r="AW53">
            <v>4562784.01</v>
          </cell>
          <cell r="AX53">
            <v>6580197.0300000003</v>
          </cell>
          <cell r="AY53">
            <v>7711065.29</v>
          </cell>
          <cell r="AZ53">
            <v>3122093.93</v>
          </cell>
          <cell r="BA53">
            <v>11858692.99</v>
          </cell>
          <cell r="BB53">
            <v>5939232.1500000004</v>
          </cell>
          <cell r="BC53">
            <v>17268012.050000001</v>
          </cell>
          <cell r="BD53">
            <v>8163164.8799999999</v>
          </cell>
          <cell r="BE53">
            <v>3956185.33</v>
          </cell>
          <cell r="BF53">
            <v>5167553.13</v>
          </cell>
          <cell r="BG53">
            <v>8402286.9900000002</v>
          </cell>
          <cell r="BH53">
            <v>4007020.67</v>
          </cell>
          <cell r="BI53">
            <v>749156.63</v>
          </cell>
          <cell r="BJ53">
            <v>5142971.05</v>
          </cell>
          <cell r="BK53">
            <v>4419910.1100000003</v>
          </cell>
          <cell r="BL53">
            <v>23500516.98</v>
          </cell>
          <cell r="BM53">
            <v>11776331.98</v>
          </cell>
          <cell r="BN53">
            <v>6963155.21</v>
          </cell>
          <cell r="BO53">
            <v>5141941.79</v>
          </cell>
          <cell r="BP53">
            <v>7450899.46</v>
          </cell>
          <cell r="BQ53">
            <v>4969216.18</v>
          </cell>
          <cell r="BR53">
            <v>37113328.369999997</v>
          </cell>
          <cell r="BS53">
            <v>3695779.42</v>
          </cell>
          <cell r="BT53">
            <v>4852977.3099999996</v>
          </cell>
          <cell r="BU53">
            <v>10155720.970000001</v>
          </cell>
          <cell r="BV53">
            <v>2711802.91</v>
          </cell>
          <cell r="BW53">
            <v>3620046.77</v>
          </cell>
          <cell r="BX53">
            <v>10481262.33</v>
          </cell>
          <cell r="BY53">
            <v>6207210.2699999996</v>
          </cell>
          <cell r="BZ53">
            <v>4121962.33</v>
          </cell>
          <cell r="CA53">
            <v>2161849.46</v>
          </cell>
          <cell r="CB53">
            <v>9889702.1099999994</v>
          </cell>
          <cell r="CC53">
            <v>7953465.4699999997</v>
          </cell>
          <cell r="CD53">
            <v>6515199.25</v>
          </cell>
          <cell r="CE53">
            <v>4784004.16</v>
          </cell>
          <cell r="CF53">
            <v>2576406.9700000002</v>
          </cell>
          <cell r="CG53">
            <v>3068621.66</v>
          </cell>
          <cell r="CH53">
            <v>3157367.83</v>
          </cell>
          <cell r="CI53">
            <v>2315879.2999999998</v>
          </cell>
          <cell r="CJ53">
            <v>20476261.350000001</v>
          </cell>
          <cell r="CK53">
            <v>870251.11</v>
          </cell>
          <cell r="CL53">
            <v>2410310.54</v>
          </cell>
        </row>
        <row r="54">
          <cell r="A54" t="str">
            <v>4301020105.222</v>
          </cell>
          <cell r="B54" t="str">
            <v>รายได้กองทุน UC เฉพาะโรคอื่น</v>
          </cell>
          <cell r="C54">
            <v>12697344.58</v>
          </cell>
          <cell r="D54">
            <v>886153.56</v>
          </cell>
          <cell r="E54">
            <v>882443.06</v>
          </cell>
          <cell r="F54">
            <v>836862.26</v>
          </cell>
          <cell r="G54">
            <v>422413.29</v>
          </cell>
          <cell r="H54">
            <v>1274151.74</v>
          </cell>
          <cell r="I54">
            <v>3003758.31</v>
          </cell>
          <cell r="J54">
            <v>1538951.83</v>
          </cell>
          <cell r="K54">
            <v>981269.83</v>
          </cell>
          <cell r="L54">
            <v>1230315.2</v>
          </cell>
          <cell r="M54">
            <v>2812333.22</v>
          </cell>
          <cell r="N54">
            <v>22200</v>
          </cell>
          <cell r="O54">
            <v>4658293.29</v>
          </cell>
          <cell r="P54">
            <v>666753.69999999995</v>
          </cell>
          <cell r="Q54">
            <v>1532023.7</v>
          </cell>
          <cell r="R54">
            <v>1840493</v>
          </cell>
          <cell r="S54">
            <v>174073.08</v>
          </cell>
          <cell r="T54">
            <v>120373.56</v>
          </cell>
          <cell r="U54">
            <v>1805184.91</v>
          </cell>
          <cell r="V54">
            <v>407209.44</v>
          </cell>
          <cell r="W54">
            <v>17298649.84</v>
          </cell>
          <cell r="X54">
            <v>586943.9</v>
          </cell>
          <cell r="Y54">
            <v>1872773.28</v>
          </cell>
          <cell r="Z54">
            <v>888789.55</v>
          </cell>
          <cell r="AA54">
            <v>356619.36</v>
          </cell>
          <cell r="AB54">
            <v>618412.49</v>
          </cell>
          <cell r="AC54">
            <v>990693.5</v>
          </cell>
          <cell r="AD54">
            <v>2281273.13</v>
          </cell>
          <cell r="AE54">
            <v>926201.8</v>
          </cell>
          <cell r="AF54">
            <v>699936.25</v>
          </cell>
          <cell r="AG54">
            <v>3876788.66</v>
          </cell>
          <cell r="AH54">
            <v>1398061.57</v>
          </cell>
          <cell r="AI54">
            <v>777261</v>
          </cell>
          <cell r="AJ54">
            <v>572772.69999999995</v>
          </cell>
          <cell r="AK54">
            <v>16574719.109999999</v>
          </cell>
          <cell r="AL54">
            <v>608364.84</v>
          </cell>
          <cell r="AM54">
            <v>539893.66</v>
          </cell>
          <cell r="AN54">
            <v>611242.69999999995</v>
          </cell>
          <cell r="AO54">
            <v>2922545.26</v>
          </cell>
          <cell r="AP54">
            <v>1211926.6100000001</v>
          </cell>
          <cell r="AQ54">
            <v>243611.79</v>
          </cell>
          <cell r="AR54">
            <v>2376721.4700000002</v>
          </cell>
          <cell r="AS54">
            <v>792742.53</v>
          </cell>
          <cell r="AT54">
            <v>5726448.21</v>
          </cell>
          <cell r="AU54">
            <v>1489056.98</v>
          </cell>
          <cell r="AV54">
            <v>443838.98</v>
          </cell>
          <cell r="AW54">
            <v>484112.7</v>
          </cell>
          <cell r="AX54">
            <v>606491.16</v>
          </cell>
          <cell r="AY54">
            <v>756924.39</v>
          </cell>
          <cell r="AZ54">
            <v>511774.9</v>
          </cell>
          <cell r="BA54">
            <v>9035327.1999999993</v>
          </cell>
          <cell r="BB54">
            <v>437589.58</v>
          </cell>
          <cell r="BC54">
            <v>9259758.7899999991</v>
          </cell>
          <cell r="BD54">
            <v>510797.58</v>
          </cell>
          <cell r="BE54">
            <v>864990.18</v>
          </cell>
          <cell r="BF54">
            <v>2502713.73</v>
          </cell>
          <cell r="BG54">
            <v>6315935.54</v>
          </cell>
          <cell r="BH54">
            <v>740576.27</v>
          </cell>
          <cell r="BI54">
            <v>557347</v>
          </cell>
          <cell r="BJ54">
            <v>61128.01</v>
          </cell>
          <cell r="BK54">
            <v>669841</v>
          </cell>
          <cell r="BL54">
            <v>7478133.3099999996</v>
          </cell>
          <cell r="BM54">
            <v>2091613.17</v>
          </cell>
          <cell r="BN54">
            <v>1233067.77</v>
          </cell>
          <cell r="BO54">
            <v>1830109.5</v>
          </cell>
          <cell r="BP54">
            <v>1571398.97</v>
          </cell>
          <cell r="BQ54">
            <v>1370215.19</v>
          </cell>
          <cell r="BR54">
            <v>22314407.300000001</v>
          </cell>
          <cell r="BS54">
            <v>205266.55</v>
          </cell>
          <cell r="BT54">
            <v>1771126.17</v>
          </cell>
          <cell r="BU54">
            <v>1269457.8999999999</v>
          </cell>
          <cell r="BV54">
            <v>20440</v>
          </cell>
          <cell r="BW54">
            <v>814998.17</v>
          </cell>
          <cell r="BX54">
            <v>2454440.09</v>
          </cell>
          <cell r="BY54">
            <v>849013.85</v>
          </cell>
          <cell r="BZ54">
            <v>837272.72</v>
          </cell>
          <cell r="CA54">
            <v>707541.96</v>
          </cell>
          <cell r="CB54">
            <v>1132484.8999999999</v>
          </cell>
          <cell r="CC54">
            <v>1884885.38</v>
          </cell>
          <cell r="CD54">
            <v>986830.62</v>
          </cell>
          <cell r="CE54">
            <v>1569822.03</v>
          </cell>
          <cell r="CF54">
            <v>556953.30000000005</v>
          </cell>
          <cell r="CG54">
            <v>683117.75</v>
          </cell>
          <cell r="CH54">
            <v>412821.72</v>
          </cell>
          <cell r="CI54">
            <v>620911.37</v>
          </cell>
          <cell r="CJ54">
            <v>2376566.67</v>
          </cell>
          <cell r="CK54">
            <v>361557.07</v>
          </cell>
          <cell r="CL54">
            <v>427004.36</v>
          </cell>
        </row>
        <row r="55">
          <cell r="A55" t="str">
            <v>4301020105.223</v>
          </cell>
          <cell r="B55" t="str">
            <v>รายได้กองทุน P&amp;P อื่น</v>
          </cell>
          <cell r="C55">
            <v>65000</v>
          </cell>
          <cell r="D55">
            <v>0</v>
          </cell>
          <cell r="E55">
            <v>80000</v>
          </cell>
          <cell r="F55">
            <v>20000</v>
          </cell>
          <cell r="G55">
            <v>159019.66</v>
          </cell>
          <cell r="H55">
            <v>100000</v>
          </cell>
          <cell r="I55">
            <v>435696.82</v>
          </cell>
          <cell r="J55">
            <v>280837</v>
          </cell>
          <cell r="K55">
            <v>170000</v>
          </cell>
          <cell r="L55">
            <v>40560</v>
          </cell>
          <cell r="M55">
            <v>35417</v>
          </cell>
          <cell r="N55">
            <v>200397</v>
          </cell>
          <cell r="O55">
            <v>2130118.9500000002</v>
          </cell>
          <cell r="P55">
            <v>2065702.84</v>
          </cell>
          <cell r="Q55">
            <v>2674303.38</v>
          </cell>
          <cell r="R55">
            <v>25198215.640000001</v>
          </cell>
          <cell r="S55">
            <v>303613</v>
          </cell>
          <cell r="T55">
            <v>573979.56999999995</v>
          </cell>
          <cell r="U55">
            <v>640896.26</v>
          </cell>
          <cell r="V55">
            <v>859346.45</v>
          </cell>
          <cell r="W55">
            <v>1290144</v>
          </cell>
          <cell r="X55">
            <v>0</v>
          </cell>
          <cell r="Y55">
            <v>1468971.13</v>
          </cell>
          <cell r="Z55">
            <v>100000</v>
          </cell>
          <cell r="AA55">
            <v>0</v>
          </cell>
          <cell r="AB55">
            <v>3250804.93</v>
          </cell>
          <cell r="AC55">
            <v>120000</v>
          </cell>
          <cell r="AD55">
            <v>0</v>
          </cell>
          <cell r="AE55">
            <v>0</v>
          </cell>
          <cell r="AF55">
            <v>0</v>
          </cell>
          <cell r="AG55">
            <v>7500</v>
          </cell>
          <cell r="AH55">
            <v>1853846</v>
          </cell>
          <cell r="AI55">
            <v>197164</v>
          </cell>
          <cell r="AJ55">
            <v>77717.279999999999</v>
          </cell>
          <cell r="AK55">
            <v>2192149.2999999998</v>
          </cell>
          <cell r="AL55">
            <v>963120.28</v>
          </cell>
          <cell r="AM55">
            <v>0</v>
          </cell>
          <cell r="AN55">
            <v>3999106.81</v>
          </cell>
          <cell r="AO55">
            <v>0</v>
          </cell>
          <cell r="AP55">
            <v>20000</v>
          </cell>
          <cell r="AQ55">
            <v>347702.29</v>
          </cell>
          <cell r="AR55">
            <v>802191.77</v>
          </cell>
          <cell r="AS55">
            <v>20000</v>
          </cell>
          <cell r="AT55">
            <v>2041859.7</v>
          </cell>
          <cell r="AU55">
            <v>1358571.29</v>
          </cell>
          <cell r="AV55">
            <v>20000</v>
          </cell>
          <cell r="AW55">
            <v>864469.15</v>
          </cell>
          <cell r="AX55">
            <v>28214</v>
          </cell>
          <cell r="AY55">
            <v>25000</v>
          </cell>
          <cell r="AZ55">
            <v>0</v>
          </cell>
          <cell r="BA55">
            <v>509750</v>
          </cell>
          <cell r="BB55">
            <v>857822.05</v>
          </cell>
          <cell r="BC55">
            <v>4190733.95</v>
          </cell>
          <cell r="BD55">
            <v>2308687.5</v>
          </cell>
          <cell r="BE55">
            <v>430752.74</v>
          </cell>
          <cell r="BF55">
            <v>27489</v>
          </cell>
          <cell r="BG55">
            <v>1357579.4</v>
          </cell>
          <cell r="BH55">
            <v>20000</v>
          </cell>
          <cell r="BI55">
            <v>0</v>
          </cell>
          <cell r="BJ55">
            <v>0</v>
          </cell>
          <cell r="BK55">
            <v>0</v>
          </cell>
          <cell r="BL55">
            <v>100000</v>
          </cell>
          <cell r="BM55">
            <v>557515.87</v>
          </cell>
          <cell r="BN55">
            <v>1926156.81</v>
          </cell>
          <cell r="BO55">
            <v>269440</v>
          </cell>
          <cell r="BP55">
            <v>2269248.2999999998</v>
          </cell>
          <cell r="BQ55">
            <v>1230792.92</v>
          </cell>
          <cell r="BR55">
            <v>4706163.7</v>
          </cell>
          <cell r="BS55">
            <v>2169355.15</v>
          </cell>
          <cell r="BT55">
            <v>0</v>
          </cell>
          <cell r="BU55">
            <v>3478355.27</v>
          </cell>
          <cell r="BV55">
            <v>181284</v>
          </cell>
          <cell r="BW55">
            <v>0</v>
          </cell>
          <cell r="BX55">
            <v>15000</v>
          </cell>
          <cell r="BY55">
            <v>115863</v>
          </cell>
          <cell r="BZ55">
            <v>60000</v>
          </cell>
          <cell r="CA55">
            <v>541188.01</v>
          </cell>
          <cell r="CB55">
            <v>63400</v>
          </cell>
          <cell r="CC55">
            <v>2148267.14</v>
          </cell>
          <cell r="CD55">
            <v>0</v>
          </cell>
          <cell r="CE55">
            <v>0</v>
          </cell>
          <cell r="CF55">
            <v>30000</v>
          </cell>
          <cell r="CG55">
            <v>133757.01999999999</v>
          </cell>
          <cell r="CH55">
            <v>0</v>
          </cell>
          <cell r="CI55">
            <v>0</v>
          </cell>
          <cell r="CJ55">
            <v>147500</v>
          </cell>
          <cell r="CK55">
            <v>173167</v>
          </cell>
          <cell r="CL55">
            <v>233735</v>
          </cell>
        </row>
        <row r="56">
          <cell r="A56" t="str">
            <v>4301020105.228</v>
          </cell>
          <cell r="B56" t="str">
            <v xml:space="preserve">รายได้กองทุน UC อื่น </v>
          </cell>
          <cell r="C56">
            <v>1296670.5</v>
          </cell>
          <cell r="D56">
            <v>804177.18</v>
          </cell>
          <cell r="E56">
            <v>540760.61</v>
          </cell>
          <cell r="F56">
            <v>983059.61</v>
          </cell>
          <cell r="G56">
            <v>303817.55</v>
          </cell>
          <cell r="H56">
            <v>1210746</v>
          </cell>
          <cell r="I56">
            <v>59845.4</v>
          </cell>
          <cell r="J56">
            <v>1093112.75</v>
          </cell>
          <cell r="K56">
            <v>332388.09999999998</v>
          </cell>
          <cell r="L56">
            <v>456017.85</v>
          </cell>
          <cell r="M56">
            <v>2387726.34</v>
          </cell>
          <cell r="N56">
            <v>160000</v>
          </cell>
          <cell r="O56">
            <v>522363.82</v>
          </cell>
          <cell r="P56">
            <v>376626.54</v>
          </cell>
          <cell r="Q56">
            <v>100450</v>
          </cell>
          <cell r="R56">
            <v>1561362.78</v>
          </cell>
          <cell r="S56">
            <v>153206</v>
          </cell>
          <cell r="T56">
            <v>1018330.35</v>
          </cell>
          <cell r="U56">
            <v>204975.83</v>
          </cell>
          <cell r="V56">
            <v>2910</v>
          </cell>
          <cell r="W56">
            <v>4271451.04</v>
          </cell>
          <cell r="X56">
            <v>357124.04</v>
          </cell>
          <cell r="Y56">
            <v>140313.42000000001</v>
          </cell>
          <cell r="Z56">
            <v>1170477.76</v>
          </cell>
          <cell r="AA56">
            <v>331849.49</v>
          </cell>
          <cell r="AB56">
            <v>147184.35999999999</v>
          </cell>
          <cell r="AC56">
            <v>335583.57</v>
          </cell>
          <cell r="AD56">
            <v>843873.9</v>
          </cell>
          <cell r="AE56">
            <v>528085</v>
          </cell>
          <cell r="AF56">
            <v>649116.42000000004</v>
          </cell>
          <cell r="AG56">
            <v>397751.23</v>
          </cell>
          <cell r="AH56">
            <v>1720455.38</v>
          </cell>
          <cell r="AI56">
            <v>815971.51</v>
          </cell>
          <cell r="AJ56">
            <v>340880.52</v>
          </cell>
          <cell r="AK56">
            <v>7498087.9299999997</v>
          </cell>
          <cell r="AL56">
            <v>1028256.69</v>
          </cell>
          <cell r="AM56">
            <v>839098.17</v>
          </cell>
          <cell r="AN56">
            <v>3280236.85</v>
          </cell>
          <cell r="AO56">
            <v>1038710</v>
          </cell>
          <cell r="AP56">
            <v>2624723.58</v>
          </cell>
          <cell r="AQ56">
            <v>871554.51</v>
          </cell>
          <cell r="AR56">
            <v>4533962.9000000004</v>
          </cell>
          <cell r="AS56">
            <v>1932773.29</v>
          </cell>
          <cell r="AT56">
            <v>1208434</v>
          </cell>
          <cell r="AU56">
            <v>2032124.41</v>
          </cell>
          <cell r="AV56">
            <v>1529419.12</v>
          </cell>
          <cell r="AW56">
            <v>626077.89</v>
          </cell>
          <cell r="AX56">
            <v>1940490.33</v>
          </cell>
          <cell r="AY56">
            <v>1705027.1</v>
          </cell>
          <cell r="AZ56">
            <v>2750806.9</v>
          </cell>
          <cell r="BA56">
            <v>4977818.57</v>
          </cell>
          <cell r="BB56">
            <v>508795.96</v>
          </cell>
          <cell r="BC56">
            <v>2104623.4900000002</v>
          </cell>
          <cell r="BD56">
            <v>2418009.58</v>
          </cell>
          <cell r="BE56">
            <v>523528.44</v>
          </cell>
          <cell r="BF56">
            <v>2055611.28</v>
          </cell>
          <cell r="BG56">
            <v>2185070.25</v>
          </cell>
          <cell r="BH56">
            <v>2158633.08</v>
          </cell>
          <cell r="BI56">
            <v>266781.44</v>
          </cell>
          <cell r="BJ56">
            <v>486408.86</v>
          </cell>
          <cell r="BK56">
            <v>480264.56</v>
          </cell>
          <cell r="BL56">
            <v>1362750</v>
          </cell>
          <cell r="BM56">
            <v>1974160.39</v>
          </cell>
          <cell r="BN56">
            <v>899497.68</v>
          </cell>
          <cell r="BO56">
            <v>849553.14</v>
          </cell>
          <cell r="BP56">
            <v>980688.25</v>
          </cell>
          <cell r="BQ56">
            <v>453547.35</v>
          </cell>
          <cell r="BR56">
            <v>10162363.32</v>
          </cell>
          <cell r="BS56">
            <v>2220604.2000000002</v>
          </cell>
          <cell r="BT56">
            <v>1362525.86</v>
          </cell>
          <cell r="BU56">
            <v>3622643.72</v>
          </cell>
          <cell r="BV56">
            <v>291467.77</v>
          </cell>
          <cell r="BW56">
            <v>1481702.94</v>
          </cell>
          <cell r="BX56">
            <v>1226386.8999999999</v>
          </cell>
          <cell r="BY56">
            <v>920740.59</v>
          </cell>
          <cell r="BZ56">
            <v>650427.48</v>
          </cell>
          <cell r="CA56">
            <v>1122595.67</v>
          </cell>
          <cell r="CB56">
            <v>1225813.07</v>
          </cell>
          <cell r="CC56">
            <v>3198086.64</v>
          </cell>
          <cell r="CD56">
            <v>1250449.3</v>
          </cell>
          <cell r="CE56">
            <v>2051697.44</v>
          </cell>
          <cell r="CF56">
            <v>3986462</v>
          </cell>
          <cell r="CG56">
            <v>481628.51</v>
          </cell>
          <cell r="CH56">
            <v>460376.23</v>
          </cell>
          <cell r="CI56">
            <v>591118.43000000005</v>
          </cell>
          <cell r="CJ56">
            <v>2674312.91</v>
          </cell>
          <cell r="CK56">
            <v>437004.03</v>
          </cell>
          <cell r="CL56">
            <v>3622017.87</v>
          </cell>
        </row>
        <row r="57">
          <cell r="A57" t="str">
            <v>4301020105.229</v>
          </cell>
          <cell r="B57" t="str">
            <v>ส่วนต่างค่ารักษาที่สูงกว่าเหมาจ่ายรายหัว - กองทุน UC OP</v>
          </cell>
          <cell r="C57">
            <v>-61961320.590000004</v>
          </cell>
          <cell r="D57">
            <v>0</v>
          </cell>
          <cell r="E57">
            <v>-336124.15999999997</v>
          </cell>
          <cell r="F57">
            <v>0</v>
          </cell>
          <cell r="G57">
            <v>0</v>
          </cell>
          <cell r="H57">
            <v>0</v>
          </cell>
          <cell r="I57">
            <v>29038261.07</v>
          </cell>
          <cell r="J57">
            <v>-2712114.92</v>
          </cell>
          <cell r="K57">
            <v>-11254820.51</v>
          </cell>
          <cell r="L57">
            <v>-85777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-8620271</v>
          </cell>
          <cell r="S57">
            <v>-1580642</v>
          </cell>
          <cell r="T57">
            <v>0</v>
          </cell>
          <cell r="U57">
            <v>0</v>
          </cell>
          <cell r="V57">
            <v>0</v>
          </cell>
          <cell r="W57">
            <v>-16889285.440000001</v>
          </cell>
          <cell r="X57">
            <v>0</v>
          </cell>
          <cell r="Y57">
            <v>-11274266.5</v>
          </cell>
          <cell r="Z57">
            <v>0</v>
          </cell>
          <cell r="AA57">
            <v>0</v>
          </cell>
          <cell r="AB57">
            <v>0</v>
          </cell>
          <cell r="AC57">
            <v>-5708620.2300000004</v>
          </cell>
          <cell r="AD57">
            <v>0</v>
          </cell>
          <cell r="AE57">
            <v>2241.3000000000002</v>
          </cell>
          <cell r="AF57">
            <v>-2705736.57</v>
          </cell>
          <cell r="AG57">
            <v>8440151.4199999999</v>
          </cell>
          <cell r="AH57">
            <v>0</v>
          </cell>
          <cell r="AI57">
            <v>0</v>
          </cell>
          <cell r="AJ57">
            <v>0</v>
          </cell>
          <cell r="AK57">
            <v>-62605003.520000003</v>
          </cell>
          <cell r="AL57">
            <v>0</v>
          </cell>
          <cell r="AM57">
            <v>-2055526.87</v>
          </cell>
          <cell r="AN57">
            <v>-6202437.7800000003</v>
          </cell>
          <cell r="AO57">
            <v>-6499620.3499999996</v>
          </cell>
          <cell r="AP57">
            <v>44919.62</v>
          </cell>
          <cell r="AQ57">
            <v>0</v>
          </cell>
          <cell r="AR57">
            <v>-12125798.83</v>
          </cell>
          <cell r="AS57">
            <v>0</v>
          </cell>
          <cell r="AT57">
            <v>-12688855.109999999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  <cell r="AY57">
            <v>-784204.1</v>
          </cell>
          <cell r="AZ57">
            <v>0</v>
          </cell>
          <cell r="BA57">
            <v>-10032016.039999999</v>
          </cell>
          <cell r="BB57">
            <v>0</v>
          </cell>
          <cell r="BC57">
            <v>6231971.29</v>
          </cell>
          <cell r="BD57">
            <v>-35</v>
          </cell>
          <cell r="BE57">
            <v>0</v>
          </cell>
          <cell r="BF57">
            <v>-1459373</v>
          </cell>
          <cell r="BG57">
            <v>-8534604.4499999993</v>
          </cell>
          <cell r="BH57">
            <v>-1351305.37</v>
          </cell>
          <cell r="BI57">
            <v>0</v>
          </cell>
          <cell r="BJ57">
            <v>0</v>
          </cell>
          <cell r="BK57">
            <v>0</v>
          </cell>
          <cell r="BL57">
            <v>0</v>
          </cell>
          <cell r="BM57">
            <v>0</v>
          </cell>
          <cell r="BN57">
            <v>0</v>
          </cell>
          <cell r="BO57">
            <v>-15329119.23</v>
          </cell>
          <cell r="BP57">
            <v>0</v>
          </cell>
          <cell r="BQ57">
            <v>0</v>
          </cell>
          <cell r="BR57">
            <v>-13025161.359999999</v>
          </cell>
          <cell r="BS57">
            <v>0</v>
          </cell>
          <cell r="BT57">
            <v>-22248</v>
          </cell>
          <cell r="BU57">
            <v>-6282498.4299999997</v>
          </cell>
          <cell r="BV57">
            <v>0</v>
          </cell>
          <cell r="BW57">
            <v>0</v>
          </cell>
          <cell r="BX57">
            <v>0</v>
          </cell>
          <cell r="BY57">
            <v>0</v>
          </cell>
          <cell r="BZ57">
            <v>0</v>
          </cell>
          <cell r="CA57">
            <v>0</v>
          </cell>
          <cell r="CB57">
            <v>0</v>
          </cell>
          <cell r="CC57">
            <v>0</v>
          </cell>
          <cell r="CD57">
            <v>0</v>
          </cell>
          <cell r="CE57">
            <v>0</v>
          </cell>
          <cell r="CF57">
            <v>-711789.48</v>
          </cell>
          <cell r="CG57">
            <v>-1318342.5</v>
          </cell>
          <cell r="CH57">
            <v>0</v>
          </cell>
          <cell r="CI57">
            <v>-350</v>
          </cell>
          <cell r="CJ57">
            <v>0</v>
          </cell>
          <cell r="CK57">
            <v>0</v>
          </cell>
          <cell r="CL57">
            <v>-63</v>
          </cell>
        </row>
        <row r="58">
          <cell r="A58" t="str">
            <v>4301020105.231</v>
          </cell>
          <cell r="B58" t="str">
            <v>ส่วนต่างค่ารักษาที่สูงกว่าข้อตกลงในการจ่ายตาม DRG-กองทุน UC -IP</v>
          </cell>
          <cell r="C58">
            <v>-86759490</v>
          </cell>
          <cell r="D58">
            <v>-121662.56</v>
          </cell>
          <cell r="E58">
            <v>-31852.05</v>
          </cell>
          <cell r="F58">
            <v>0</v>
          </cell>
          <cell r="G58">
            <v>-305042.40000000002</v>
          </cell>
          <cell r="H58">
            <v>0</v>
          </cell>
          <cell r="I58">
            <v>3121699.95</v>
          </cell>
          <cell r="J58">
            <v>-6465442.8600000003</v>
          </cell>
          <cell r="K58">
            <v>0</v>
          </cell>
          <cell r="L58">
            <v>595613</v>
          </cell>
          <cell r="M58">
            <v>-15184312.09</v>
          </cell>
          <cell r="N58">
            <v>0</v>
          </cell>
          <cell r="O58">
            <v>-46883007.640000001</v>
          </cell>
          <cell r="P58">
            <v>-5763065.5</v>
          </cell>
          <cell r="Q58">
            <v>0</v>
          </cell>
          <cell r="R58">
            <v>-13475825.35</v>
          </cell>
          <cell r="S58">
            <v>571262.73</v>
          </cell>
          <cell r="T58">
            <v>-3521809.56</v>
          </cell>
          <cell r="U58">
            <v>0</v>
          </cell>
          <cell r="V58">
            <v>-237205.44</v>
          </cell>
          <cell r="W58">
            <v>-71357675.909999996</v>
          </cell>
          <cell r="X58">
            <v>-1431721.99</v>
          </cell>
          <cell r="Y58">
            <v>-2214332.94</v>
          </cell>
          <cell r="Z58">
            <v>-4123938.02</v>
          </cell>
          <cell r="AA58">
            <v>-645786.89</v>
          </cell>
          <cell r="AB58">
            <v>-89134.55</v>
          </cell>
          <cell r="AC58">
            <v>-2143341.5299999998</v>
          </cell>
          <cell r="AD58">
            <v>-8300806.1799999997</v>
          </cell>
          <cell r="AE58">
            <v>-2081438.4</v>
          </cell>
          <cell r="AF58">
            <v>-1047589.71</v>
          </cell>
          <cell r="AG58">
            <v>2474122.4700000002</v>
          </cell>
          <cell r="AH58">
            <v>-3299159.09</v>
          </cell>
          <cell r="AI58">
            <v>-843300.22</v>
          </cell>
          <cell r="AJ58">
            <v>-289919.95</v>
          </cell>
          <cell r="AK58">
            <v>-317157208.35000002</v>
          </cell>
          <cell r="AL58">
            <v>-2450050.39</v>
          </cell>
          <cell r="AM58">
            <v>-426700.55</v>
          </cell>
          <cell r="AN58">
            <v>-7218163.7000000002</v>
          </cell>
          <cell r="AO58">
            <v>-3479156</v>
          </cell>
          <cell r="AP58">
            <v>-1888970.25</v>
          </cell>
          <cell r="AQ58">
            <v>-193026.1</v>
          </cell>
          <cell r="AR58">
            <v>-26626407.5</v>
          </cell>
          <cell r="AS58">
            <v>-338638.17</v>
          </cell>
          <cell r="AT58">
            <v>-6841825.0899999999</v>
          </cell>
          <cell r="AU58">
            <v>-584899.22</v>
          </cell>
          <cell r="AV58">
            <v>-2114733.92</v>
          </cell>
          <cell r="AW58">
            <v>-1292427.31</v>
          </cell>
          <cell r="AX58">
            <v>-718998.59</v>
          </cell>
          <cell r="AY58">
            <v>-1211988.22</v>
          </cell>
          <cell r="AZ58">
            <v>-643234.25</v>
          </cell>
          <cell r="BA58">
            <v>-32308681.57</v>
          </cell>
          <cell r="BB58">
            <v>-1502576.61</v>
          </cell>
          <cell r="BC58">
            <v>-79509547.730000004</v>
          </cell>
          <cell r="BD58">
            <v>-11299006.470000001</v>
          </cell>
          <cell r="BE58">
            <v>73915.7</v>
          </cell>
          <cell r="BF58">
            <v>0</v>
          </cell>
          <cell r="BG58">
            <v>-38400295.100000001</v>
          </cell>
          <cell r="BH58">
            <v>-924759.68</v>
          </cell>
          <cell r="BI58">
            <v>0</v>
          </cell>
          <cell r="BJ58">
            <v>-3046609.47</v>
          </cell>
          <cell r="BK58">
            <v>0</v>
          </cell>
          <cell r="BL58">
            <v>-97980701.75</v>
          </cell>
          <cell r="BM58">
            <v>-4794920.3899999997</v>
          </cell>
          <cell r="BN58">
            <v>-2981089.88</v>
          </cell>
          <cell r="BO58">
            <v>-5090704.21</v>
          </cell>
          <cell r="BP58">
            <v>-5410249.2300000004</v>
          </cell>
          <cell r="BQ58">
            <v>-2689538.77</v>
          </cell>
          <cell r="BR58">
            <v>-487395238.92000002</v>
          </cell>
          <cell r="BS58">
            <v>-5457066.6100000003</v>
          </cell>
          <cell r="BT58">
            <v>-5700524.5899999999</v>
          </cell>
          <cell r="BU58">
            <v>-40422098.560000002</v>
          </cell>
          <cell r="BV58">
            <v>-2796.43</v>
          </cell>
          <cell r="BW58">
            <v>-1536303.07</v>
          </cell>
          <cell r="BX58">
            <v>-18863681.559999999</v>
          </cell>
          <cell r="BY58">
            <v>-397061</v>
          </cell>
          <cell r="BZ58">
            <v>0</v>
          </cell>
          <cell r="CA58">
            <v>-3255221.15</v>
          </cell>
          <cell r="CB58">
            <v>-3386458.76</v>
          </cell>
          <cell r="CC58">
            <v>-11262679.16</v>
          </cell>
          <cell r="CD58">
            <v>-3372507.49</v>
          </cell>
          <cell r="CE58">
            <v>-9853090.7400000002</v>
          </cell>
          <cell r="CF58">
            <v>-1030467.87</v>
          </cell>
          <cell r="CG58">
            <v>-426317.42</v>
          </cell>
          <cell r="CH58">
            <v>-1116545.8899999999</v>
          </cell>
          <cell r="CI58">
            <v>-1178804.0900000001</v>
          </cell>
          <cell r="CJ58">
            <v>-24088465.210000001</v>
          </cell>
          <cell r="CK58">
            <v>-387792</v>
          </cell>
          <cell r="CL58">
            <v>-252512.21</v>
          </cell>
        </row>
        <row r="59">
          <cell r="A59" t="str">
            <v>4301020105.232</v>
          </cell>
          <cell r="B59" t="str">
            <v>ส่วนต่างค่ารักษาที่ต่ำกว่าข้อตกลงในการจ่ายตาม DRG-กองทุน UC -IP</v>
          </cell>
          <cell r="C59">
            <v>0</v>
          </cell>
          <cell r="D59">
            <v>1728469.51</v>
          </cell>
          <cell r="E59">
            <v>2381474.62</v>
          </cell>
          <cell r="F59">
            <v>4985523.63</v>
          </cell>
          <cell r="G59">
            <v>2390303.4700000002</v>
          </cell>
          <cell r="H59">
            <v>3523016.83</v>
          </cell>
          <cell r="I59">
            <v>1364338.1</v>
          </cell>
          <cell r="J59">
            <v>2345221.34</v>
          </cell>
          <cell r="K59">
            <v>803518.43</v>
          </cell>
          <cell r="L59">
            <v>303145.59000000003</v>
          </cell>
          <cell r="M59">
            <v>4001579.68</v>
          </cell>
          <cell r="N59">
            <v>0</v>
          </cell>
          <cell r="O59">
            <v>16173209.029999999</v>
          </cell>
          <cell r="P59">
            <v>3029187.73</v>
          </cell>
          <cell r="Q59">
            <v>38766.32</v>
          </cell>
          <cell r="R59">
            <v>0</v>
          </cell>
          <cell r="S59">
            <v>2092168.16</v>
          </cell>
          <cell r="T59">
            <v>3591065.54</v>
          </cell>
          <cell r="U59">
            <v>111145.75</v>
          </cell>
          <cell r="V59">
            <v>366008.32000000001</v>
          </cell>
          <cell r="W59">
            <v>31934192.75</v>
          </cell>
          <cell r="X59">
            <v>2726912.42</v>
          </cell>
          <cell r="Y59">
            <v>4693271.84</v>
          </cell>
          <cell r="Z59">
            <v>2972678.9</v>
          </cell>
          <cell r="AA59">
            <v>1393851.57</v>
          </cell>
          <cell r="AB59">
            <v>2192680.38</v>
          </cell>
          <cell r="AC59">
            <v>2810417.58</v>
          </cell>
          <cell r="AD59">
            <v>9937399.1300000008</v>
          </cell>
          <cell r="AE59">
            <v>2918459.33</v>
          </cell>
          <cell r="AF59">
            <v>1741921.71</v>
          </cell>
          <cell r="AG59">
            <v>763524.7</v>
          </cell>
          <cell r="AH59">
            <v>4950937.54</v>
          </cell>
          <cell r="AI59">
            <v>6971832.4699999997</v>
          </cell>
          <cell r="AJ59">
            <v>4582586.66</v>
          </cell>
          <cell r="AK59">
            <v>56102407.359999999</v>
          </cell>
          <cell r="AL59">
            <v>3927698.64</v>
          </cell>
          <cell r="AM59">
            <v>2588351.65</v>
          </cell>
          <cell r="AN59">
            <v>5191907.42</v>
          </cell>
          <cell r="AO59">
            <v>3206089.55</v>
          </cell>
          <cell r="AP59">
            <v>3630567.72</v>
          </cell>
          <cell r="AQ59">
            <v>280260.77</v>
          </cell>
          <cell r="AR59">
            <v>7303738.3700000001</v>
          </cell>
          <cell r="AS59">
            <v>1893772.35</v>
          </cell>
          <cell r="AT59">
            <v>382908.86</v>
          </cell>
          <cell r="AU59">
            <v>10421047.779999999</v>
          </cell>
          <cell r="AV59">
            <v>3327625.24</v>
          </cell>
          <cell r="AW59">
            <v>2232751.3199999998</v>
          </cell>
          <cell r="AX59">
            <v>2178201.91</v>
          </cell>
          <cell r="AY59">
            <v>1801546.95</v>
          </cell>
          <cell r="AZ59">
            <v>4766599.6100000003</v>
          </cell>
          <cell r="BA59">
            <v>16096699.880000001</v>
          </cell>
          <cell r="BB59">
            <v>1360334.13</v>
          </cell>
          <cell r="BC59">
            <v>22202394.260000002</v>
          </cell>
          <cell r="BD59">
            <v>12833009.6</v>
          </cell>
          <cell r="BE59">
            <v>3184521.45</v>
          </cell>
          <cell r="BF59">
            <v>3025999.53</v>
          </cell>
          <cell r="BG59">
            <v>17841970.609999999</v>
          </cell>
          <cell r="BH59">
            <v>1513118.54</v>
          </cell>
          <cell r="BI59">
            <v>0</v>
          </cell>
          <cell r="BJ59">
            <v>2591445.16</v>
          </cell>
          <cell r="BK59">
            <v>0</v>
          </cell>
          <cell r="BL59">
            <v>31059639.77</v>
          </cell>
          <cell r="BM59">
            <v>3474955.08</v>
          </cell>
          <cell r="BN59">
            <v>2104496.54</v>
          </cell>
          <cell r="BO59">
            <v>4832190.8499999996</v>
          </cell>
          <cell r="BP59">
            <v>1366254.24</v>
          </cell>
          <cell r="BQ59">
            <v>3148829.26</v>
          </cell>
          <cell r="BR59">
            <v>99398466.890000001</v>
          </cell>
          <cell r="BS59">
            <v>3249853.69</v>
          </cell>
          <cell r="BT59">
            <v>3244766.12</v>
          </cell>
          <cell r="BU59">
            <v>8407498.3399999999</v>
          </cell>
          <cell r="BV59">
            <v>1077869.48</v>
          </cell>
          <cell r="BW59">
            <v>3989434.49</v>
          </cell>
          <cell r="BX59">
            <v>6253045.6900000004</v>
          </cell>
          <cell r="BY59">
            <v>5590329.9900000002</v>
          </cell>
          <cell r="BZ59">
            <v>2681945.1</v>
          </cell>
          <cell r="CA59">
            <v>3018976.63</v>
          </cell>
          <cell r="CB59">
            <v>4787905.07</v>
          </cell>
          <cell r="CC59">
            <v>6389609.4699999997</v>
          </cell>
          <cell r="CD59">
            <v>5623213.29</v>
          </cell>
          <cell r="CE59">
            <v>6767125.46</v>
          </cell>
          <cell r="CF59">
            <v>3877566.34</v>
          </cell>
          <cell r="CG59">
            <v>1656647.6</v>
          </cell>
          <cell r="CH59">
            <v>3180728.07</v>
          </cell>
          <cell r="CI59">
            <v>2324097.38</v>
          </cell>
          <cell r="CJ59">
            <v>3835416.32</v>
          </cell>
          <cell r="CK59">
            <v>1061753.8400000001</v>
          </cell>
          <cell r="CL59">
            <v>1300337.01</v>
          </cell>
        </row>
        <row r="60">
          <cell r="A60" t="str">
            <v>4301020105.239</v>
          </cell>
          <cell r="B60" t="str">
            <v>ส่วนต่างค่ารักษาที่สูงกว่าข้อตกลงในการตามจ่าย UC OP</v>
          </cell>
          <cell r="C60">
            <v>-13315305.210000001</v>
          </cell>
          <cell r="D60">
            <v>0</v>
          </cell>
          <cell r="E60">
            <v>-286513</v>
          </cell>
          <cell r="F60">
            <v>-212371</v>
          </cell>
          <cell r="G60">
            <v>-74649</v>
          </cell>
          <cell r="H60">
            <v>-866</v>
          </cell>
          <cell r="I60">
            <v>-47864</v>
          </cell>
          <cell r="J60">
            <v>-549064.99</v>
          </cell>
          <cell r="K60">
            <v>0</v>
          </cell>
          <cell r="L60">
            <v>-503223</v>
          </cell>
          <cell r="M60">
            <v>-541581</v>
          </cell>
          <cell r="N60">
            <v>0</v>
          </cell>
          <cell r="O60">
            <v>-13010989.109999999</v>
          </cell>
          <cell r="P60">
            <v>0</v>
          </cell>
          <cell r="Q60">
            <v>0</v>
          </cell>
          <cell r="R60">
            <v>166515</v>
          </cell>
          <cell r="S60">
            <v>-304878</v>
          </cell>
          <cell r="T60">
            <v>-170349.5</v>
          </cell>
          <cell r="U60">
            <v>223000</v>
          </cell>
          <cell r="V60">
            <v>0</v>
          </cell>
          <cell r="W60">
            <v>0</v>
          </cell>
          <cell r="X60">
            <v>-2721.6</v>
          </cell>
          <cell r="Y60">
            <v>0</v>
          </cell>
          <cell r="Z60">
            <v>-340.04</v>
          </cell>
          <cell r="AA60">
            <v>0</v>
          </cell>
          <cell r="AB60">
            <v>0</v>
          </cell>
          <cell r="AC60">
            <v>-8765.41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-70705652.5</v>
          </cell>
          <cell r="AL60">
            <v>-201018</v>
          </cell>
          <cell r="AM60">
            <v>-352301</v>
          </cell>
          <cell r="AN60">
            <v>-73259.7</v>
          </cell>
          <cell r="AO60">
            <v>-788197.36</v>
          </cell>
          <cell r="AP60">
            <v>-143414</v>
          </cell>
          <cell r="AQ60">
            <v>-927</v>
          </cell>
          <cell r="AR60">
            <v>-4438789.24</v>
          </cell>
          <cell r="AS60">
            <v>-131898.31</v>
          </cell>
          <cell r="AT60">
            <v>-1203801.2</v>
          </cell>
          <cell r="AU60">
            <v>-208100</v>
          </cell>
          <cell r="AV60">
            <v>-155421</v>
          </cell>
          <cell r="AW60">
            <v>-881093.73</v>
          </cell>
          <cell r="AX60">
            <v>-197463.91</v>
          </cell>
          <cell r="AY60">
            <v>3027.1</v>
          </cell>
          <cell r="AZ60">
            <v>-139775.20000000001</v>
          </cell>
          <cell r="BA60">
            <v>-4627122</v>
          </cell>
          <cell r="BB60">
            <v>-315590.25</v>
          </cell>
          <cell r="BC60">
            <v>-15393888.82</v>
          </cell>
          <cell r="BD60">
            <v>-2727894</v>
          </cell>
          <cell r="BE60">
            <v>-46900.75</v>
          </cell>
          <cell r="BF60">
            <v>0</v>
          </cell>
          <cell r="BG60">
            <v>-4104065.82</v>
          </cell>
          <cell r="BH60">
            <v>-563.70000000000005</v>
          </cell>
          <cell r="BI60">
            <v>0</v>
          </cell>
          <cell r="BJ60">
            <v>-128787</v>
          </cell>
          <cell r="BK60">
            <v>-650</v>
          </cell>
          <cell r="BL60">
            <v>-39558590.229999997</v>
          </cell>
          <cell r="BM60">
            <v>-39585</v>
          </cell>
          <cell r="BN60">
            <v>-11142</v>
          </cell>
          <cell r="BO60">
            <v>-36404.400000000001</v>
          </cell>
          <cell r="BP60">
            <v>-6082</v>
          </cell>
          <cell r="BQ60">
            <v>0</v>
          </cell>
          <cell r="BR60">
            <v>-143492286.19999999</v>
          </cell>
          <cell r="BS60">
            <v>-73283</v>
          </cell>
          <cell r="BT60">
            <v>0</v>
          </cell>
          <cell r="BU60">
            <v>-5291876.5</v>
          </cell>
          <cell r="BV60">
            <v>-69234.350000000006</v>
          </cell>
          <cell r="BW60">
            <v>-42867.63</v>
          </cell>
          <cell r="BX60">
            <v>-2316833</v>
          </cell>
          <cell r="BY60">
            <v>-16553</v>
          </cell>
          <cell r="BZ60">
            <v>-4445</v>
          </cell>
          <cell r="CA60">
            <v>-17919.599999999999</v>
          </cell>
          <cell r="CB60">
            <v>-50986</v>
          </cell>
          <cell r="CC60">
            <v>-169063</v>
          </cell>
          <cell r="CD60">
            <v>-507077.45</v>
          </cell>
          <cell r="CE60">
            <v>-460611</v>
          </cell>
          <cell r="CF60">
            <v>0</v>
          </cell>
          <cell r="CG60">
            <v>-1310245</v>
          </cell>
          <cell r="CH60">
            <v>-2422.5</v>
          </cell>
          <cell r="CI60">
            <v>-602</v>
          </cell>
          <cell r="CJ60">
            <v>-141406</v>
          </cell>
          <cell r="CK60">
            <v>-5662.5</v>
          </cell>
          <cell r="CL60">
            <v>-15325</v>
          </cell>
        </row>
        <row r="61">
          <cell r="A61" t="str">
            <v>4301020105.240</v>
          </cell>
          <cell r="B61" t="str">
            <v>ส่วนต่างค่ารักษาที่ต่ำกว่าข้อตกลงในการตามจ่าย UC OP</v>
          </cell>
          <cell r="C61">
            <v>0</v>
          </cell>
          <cell r="D61">
            <v>0</v>
          </cell>
          <cell r="E61">
            <v>4160</v>
          </cell>
          <cell r="F61">
            <v>837279</v>
          </cell>
          <cell r="G61">
            <v>2605</v>
          </cell>
          <cell r="H61">
            <v>1400476</v>
          </cell>
          <cell r="I61">
            <v>1831266</v>
          </cell>
          <cell r="J61">
            <v>2053452</v>
          </cell>
          <cell r="K61">
            <v>0</v>
          </cell>
          <cell r="L61">
            <v>158523.69</v>
          </cell>
          <cell r="M61">
            <v>2711016.5</v>
          </cell>
          <cell r="N61">
            <v>0</v>
          </cell>
          <cell r="O61">
            <v>0</v>
          </cell>
          <cell r="P61">
            <v>2244830.98</v>
          </cell>
          <cell r="Q61">
            <v>1768257</v>
          </cell>
          <cell r="R61">
            <v>743356</v>
          </cell>
          <cell r="S61">
            <v>0</v>
          </cell>
          <cell r="T61">
            <v>249829</v>
          </cell>
          <cell r="U61">
            <v>879964</v>
          </cell>
          <cell r="V61">
            <v>247450</v>
          </cell>
          <cell r="W61">
            <v>1991.85</v>
          </cell>
          <cell r="X61">
            <v>65.7</v>
          </cell>
          <cell r="Y61">
            <v>0</v>
          </cell>
          <cell r="Z61">
            <v>0</v>
          </cell>
          <cell r="AA61">
            <v>0</v>
          </cell>
          <cell r="AB61">
            <v>500</v>
          </cell>
          <cell r="AC61">
            <v>4011.9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417154.25</v>
          </cell>
          <cell r="AL61">
            <v>3243810.5</v>
          </cell>
          <cell r="AM61">
            <v>1790754</v>
          </cell>
          <cell r="AN61">
            <v>3235902</v>
          </cell>
          <cell r="AO61">
            <v>3170003.66</v>
          </cell>
          <cell r="AP61">
            <v>2882310</v>
          </cell>
          <cell r="AQ61">
            <v>1346846</v>
          </cell>
          <cell r="AR61">
            <v>21404</v>
          </cell>
          <cell r="AS61">
            <v>3521</v>
          </cell>
          <cell r="AT61">
            <v>2279619.48</v>
          </cell>
          <cell r="AU61">
            <v>4562539.76</v>
          </cell>
          <cell r="AV61">
            <v>2015450.6</v>
          </cell>
          <cell r="AW61">
            <v>81995.03</v>
          </cell>
          <cell r="AX61">
            <v>170</v>
          </cell>
          <cell r="AY61">
            <v>0</v>
          </cell>
          <cell r="AZ61">
            <v>1170156.75</v>
          </cell>
          <cell r="BA61">
            <v>3164021</v>
          </cell>
          <cell r="BB61">
            <v>5262253</v>
          </cell>
          <cell r="BC61">
            <v>15539</v>
          </cell>
          <cell r="BD61">
            <v>2798091.75</v>
          </cell>
          <cell r="BE61">
            <v>430521.85</v>
          </cell>
          <cell r="BF61">
            <v>96474</v>
          </cell>
          <cell r="BG61">
            <v>236956</v>
          </cell>
          <cell r="BH61">
            <v>40143.5</v>
          </cell>
          <cell r="BI61">
            <v>1820773</v>
          </cell>
          <cell r="BJ61">
            <v>11982</v>
          </cell>
          <cell r="BK61">
            <v>2186667</v>
          </cell>
          <cell r="BL61">
            <v>3884357.33</v>
          </cell>
          <cell r="BM61">
            <v>6964233</v>
          </cell>
          <cell r="BN61">
            <v>3160092</v>
          </cell>
          <cell r="BO61">
            <v>43182.58</v>
          </cell>
          <cell r="BP61">
            <v>44913</v>
          </cell>
          <cell r="BQ61">
            <v>0</v>
          </cell>
          <cell r="BR61">
            <v>12055134.25</v>
          </cell>
          <cell r="BS61">
            <v>7356046.5</v>
          </cell>
          <cell r="BT61">
            <v>7312509</v>
          </cell>
          <cell r="BU61">
            <v>8364337.25</v>
          </cell>
          <cell r="BV61">
            <v>1137393</v>
          </cell>
          <cell r="BW61">
            <v>5146170.3</v>
          </cell>
          <cell r="BX61">
            <v>11261437</v>
          </cell>
          <cell r="BY61">
            <v>2730752</v>
          </cell>
          <cell r="BZ61">
            <v>1401964.5</v>
          </cell>
          <cell r="CA61">
            <v>3617913</v>
          </cell>
          <cell r="CB61">
            <v>5256086.3499999996</v>
          </cell>
          <cell r="CC61">
            <v>9449082</v>
          </cell>
          <cell r="CD61">
            <v>4191160</v>
          </cell>
          <cell r="CE61">
            <v>5633583</v>
          </cell>
          <cell r="CF61">
            <v>3144026</v>
          </cell>
          <cell r="CG61">
            <v>1312946</v>
          </cell>
          <cell r="CH61">
            <v>3749.5</v>
          </cell>
          <cell r="CI61">
            <v>1616714</v>
          </cell>
          <cell r="CJ61">
            <v>10350651.26</v>
          </cell>
          <cell r="CK61">
            <v>3891991.24</v>
          </cell>
          <cell r="CL61">
            <v>4567509.25</v>
          </cell>
        </row>
        <row r="62">
          <cell r="A62" t="str">
            <v>4301020105.241</v>
          </cell>
          <cell r="B62" t="str">
            <v xml:space="preserve">รายได้ค่ารักษาด้านการสร้างเสริมสุขภาพและป้องกันโรค (P&amp;P) </v>
          </cell>
          <cell r="C62">
            <v>348783.1</v>
          </cell>
          <cell r="D62">
            <v>0</v>
          </cell>
          <cell r="E62">
            <v>208804</v>
          </cell>
          <cell r="F62">
            <v>0</v>
          </cell>
          <cell r="G62">
            <v>0</v>
          </cell>
          <cell r="H62">
            <v>0</v>
          </cell>
          <cell r="I62">
            <v>51000</v>
          </cell>
          <cell r="J62">
            <v>144358</v>
          </cell>
          <cell r="K62">
            <v>0</v>
          </cell>
          <cell r="L62">
            <v>28000</v>
          </cell>
          <cell r="M62">
            <v>6000</v>
          </cell>
          <cell r="N62">
            <v>0</v>
          </cell>
          <cell r="O62">
            <v>164268</v>
          </cell>
          <cell r="P62">
            <v>1435398</v>
          </cell>
          <cell r="Q62">
            <v>0</v>
          </cell>
          <cell r="R62">
            <v>0</v>
          </cell>
          <cell r="S62">
            <v>0</v>
          </cell>
          <cell r="T62">
            <v>233067</v>
          </cell>
          <cell r="U62">
            <v>267837</v>
          </cell>
          <cell r="V62">
            <v>462475</v>
          </cell>
          <cell r="W62">
            <v>106603</v>
          </cell>
          <cell r="X62">
            <v>583820</v>
          </cell>
          <cell r="Y62">
            <v>0</v>
          </cell>
          <cell r="Z62">
            <v>0</v>
          </cell>
          <cell r="AA62">
            <v>106005</v>
          </cell>
          <cell r="AB62">
            <v>0</v>
          </cell>
          <cell r="AC62">
            <v>784894</v>
          </cell>
          <cell r="AD62">
            <v>12280980.9</v>
          </cell>
          <cell r="AE62">
            <v>27468</v>
          </cell>
          <cell r="AF62">
            <v>28271</v>
          </cell>
          <cell r="AG62">
            <v>668142</v>
          </cell>
          <cell r="AH62">
            <v>1090359</v>
          </cell>
          <cell r="AI62">
            <v>362205</v>
          </cell>
          <cell r="AJ62">
            <v>349704</v>
          </cell>
          <cell r="AK62">
            <v>10260</v>
          </cell>
          <cell r="AL62">
            <v>1550969</v>
          </cell>
          <cell r="AM62">
            <v>1818913.45</v>
          </cell>
          <cell r="AN62">
            <v>1886132</v>
          </cell>
          <cell r="AO62">
            <v>1005792</v>
          </cell>
          <cell r="AP62">
            <v>539550</v>
          </cell>
          <cell r="AQ62">
            <v>783530</v>
          </cell>
          <cell r="AR62">
            <v>29895</v>
          </cell>
          <cell r="AS62">
            <v>573924</v>
          </cell>
          <cell r="AT62">
            <v>1117473</v>
          </cell>
          <cell r="AU62">
            <v>2336812</v>
          </cell>
          <cell r="AV62">
            <v>1166061</v>
          </cell>
          <cell r="AW62">
            <v>671426</v>
          </cell>
          <cell r="AX62">
            <v>638787</v>
          </cell>
          <cell r="AY62">
            <v>10793</v>
          </cell>
          <cell r="AZ62">
            <v>3813319</v>
          </cell>
          <cell r="BA62">
            <v>4859571</v>
          </cell>
          <cell r="BB62">
            <v>1180570</v>
          </cell>
          <cell r="BC62">
            <v>0</v>
          </cell>
          <cell r="BD62">
            <v>1306570</v>
          </cell>
          <cell r="BE62">
            <v>0</v>
          </cell>
          <cell r="BF62">
            <v>0</v>
          </cell>
          <cell r="BG62">
            <v>6008141</v>
          </cell>
          <cell r="BH62">
            <v>0</v>
          </cell>
          <cell r="BI62">
            <v>1465279</v>
          </cell>
          <cell r="BJ62">
            <v>95708</v>
          </cell>
          <cell r="BK62">
            <v>98676</v>
          </cell>
          <cell r="BL62">
            <v>323981</v>
          </cell>
          <cell r="BM62">
            <v>0</v>
          </cell>
          <cell r="BN62">
            <v>471641</v>
          </cell>
          <cell r="BO62">
            <v>517900</v>
          </cell>
          <cell r="BP62">
            <v>1813379</v>
          </cell>
          <cell r="BQ62">
            <v>0</v>
          </cell>
          <cell r="BR62">
            <v>2363205</v>
          </cell>
          <cell r="BS62">
            <v>2993943</v>
          </cell>
          <cell r="BT62">
            <v>0</v>
          </cell>
          <cell r="BU62">
            <v>2119340</v>
          </cell>
          <cell r="BV62">
            <v>46370</v>
          </cell>
          <cell r="BW62">
            <v>1068124</v>
          </cell>
          <cell r="BX62">
            <v>501742</v>
          </cell>
          <cell r="BY62">
            <v>288492</v>
          </cell>
          <cell r="BZ62">
            <v>510178.5</v>
          </cell>
          <cell r="CA62">
            <v>1152747</v>
          </cell>
          <cell r="CB62">
            <v>919299</v>
          </cell>
          <cell r="CC62">
            <v>2475274</v>
          </cell>
          <cell r="CD62">
            <v>1316775</v>
          </cell>
          <cell r="CE62">
            <v>3867996</v>
          </cell>
          <cell r="CF62">
            <v>468556</v>
          </cell>
          <cell r="CG62">
            <v>439553</v>
          </cell>
          <cell r="CH62">
            <v>776970</v>
          </cell>
          <cell r="CI62">
            <v>659465</v>
          </cell>
          <cell r="CJ62">
            <v>1728169</v>
          </cell>
          <cell r="CK62">
            <v>237444</v>
          </cell>
          <cell r="CL62">
            <v>562596</v>
          </cell>
        </row>
        <row r="63">
          <cell r="A63" t="str">
            <v>4301020105.242</v>
          </cell>
          <cell r="B63" t="str">
            <v>รายได้กองทุน UC-บริการพื้นที่เฉพาะ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3038490.03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6767470.6299999999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2882649.6</v>
          </cell>
          <cell r="U63">
            <v>0</v>
          </cell>
          <cell r="V63">
            <v>2391806.91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10176112.9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1022945.78</v>
          </cell>
          <cell r="AG63">
            <v>1768750.42</v>
          </cell>
          <cell r="AH63">
            <v>6094000.04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Q63">
            <v>2329425.61</v>
          </cell>
          <cell r="AR63">
            <v>0</v>
          </cell>
          <cell r="AS63">
            <v>0</v>
          </cell>
          <cell r="AT63">
            <v>0</v>
          </cell>
          <cell r="AU63">
            <v>0</v>
          </cell>
          <cell r="AV63">
            <v>0</v>
          </cell>
          <cell r="AW63">
            <v>0</v>
          </cell>
          <cell r="AX63">
            <v>0</v>
          </cell>
          <cell r="AY63">
            <v>0</v>
          </cell>
          <cell r="AZ63">
            <v>0</v>
          </cell>
          <cell r="BA63">
            <v>7690258.4299999997</v>
          </cell>
          <cell r="BB63">
            <v>0</v>
          </cell>
          <cell r="BC63">
            <v>0</v>
          </cell>
          <cell r="BD63">
            <v>20000</v>
          </cell>
          <cell r="BE63">
            <v>0</v>
          </cell>
          <cell r="BF63">
            <v>2831686.06</v>
          </cell>
          <cell r="BG63">
            <v>0</v>
          </cell>
          <cell r="BH63">
            <v>0</v>
          </cell>
          <cell r="BI63">
            <v>0</v>
          </cell>
          <cell r="BJ63">
            <v>0</v>
          </cell>
          <cell r="BK63">
            <v>0</v>
          </cell>
          <cell r="BL63">
            <v>0</v>
          </cell>
          <cell r="BM63">
            <v>0</v>
          </cell>
          <cell r="BN63">
            <v>0</v>
          </cell>
          <cell r="BO63">
            <v>0</v>
          </cell>
          <cell r="BP63">
            <v>5525698.2999999998</v>
          </cell>
          <cell r="BQ63">
            <v>0</v>
          </cell>
          <cell r="BR63">
            <v>0</v>
          </cell>
          <cell r="BS63">
            <v>0</v>
          </cell>
          <cell r="BT63">
            <v>0</v>
          </cell>
          <cell r="BU63">
            <v>6149009.6699999999</v>
          </cell>
          <cell r="BV63">
            <v>0</v>
          </cell>
          <cell r="BW63">
            <v>0</v>
          </cell>
          <cell r="BX63">
            <v>0</v>
          </cell>
          <cell r="BY63">
            <v>0</v>
          </cell>
          <cell r="BZ63">
            <v>0</v>
          </cell>
          <cell r="CA63">
            <v>0</v>
          </cell>
          <cell r="CB63">
            <v>0</v>
          </cell>
          <cell r="CC63">
            <v>0</v>
          </cell>
          <cell r="CD63">
            <v>4311000.67</v>
          </cell>
          <cell r="CE63">
            <v>0</v>
          </cell>
          <cell r="CF63">
            <v>0</v>
          </cell>
          <cell r="CG63">
            <v>0</v>
          </cell>
          <cell r="CH63">
            <v>4002823.44</v>
          </cell>
          <cell r="CI63">
            <v>0</v>
          </cell>
          <cell r="CJ63">
            <v>0</v>
          </cell>
          <cell r="CK63">
            <v>0</v>
          </cell>
          <cell r="CL63">
            <v>50000</v>
          </cell>
        </row>
        <row r="64">
          <cell r="A64" t="str">
            <v>4301020105.243</v>
          </cell>
          <cell r="B64" t="str">
            <v>รายได้กองทุน UC (CF)</v>
          </cell>
          <cell r="C64">
            <v>2211462.75</v>
          </cell>
          <cell r="D64">
            <v>635322.30000000005</v>
          </cell>
          <cell r="E64">
            <v>712804.09</v>
          </cell>
          <cell r="F64">
            <v>425984.74</v>
          </cell>
          <cell r="G64">
            <v>0</v>
          </cell>
          <cell r="H64">
            <v>34124.85</v>
          </cell>
          <cell r="I64">
            <v>5534128.29</v>
          </cell>
          <cell r="J64">
            <v>2719954.83</v>
          </cell>
          <cell r="K64">
            <v>150000</v>
          </cell>
          <cell r="L64">
            <v>704432.74</v>
          </cell>
          <cell r="M64">
            <v>3400997.41</v>
          </cell>
          <cell r="N64">
            <v>150000</v>
          </cell>
          <cell r="O64">
            <v>3884208</v>
          </cell>
          <cell r="P64">
            <v>1007640</v>
          </cell>
          <cell r="Q64">
            <v>1685225</v>
          </cell>
          <cell r="R64">
            <v>0</v>
          </cell>
          <cell r="S64">
            <v>997174</v>
          </cell>
          <cell r="T64">
            <v>0</v>
          </cell>
          <cell r="U64">
            <v>0</v>
          </cell>
          <cell r="V64">
            <v>2323738</v>
          </cell>
          <cell r="W64">
            <v>3000000</v>
          </cell>
          <cell r="X64">
            <v>500000</v>
          </cell>
          <cell r="Y64">
            <v>0</v>
          </cell>
          <cell r="Z64">
            <v>0</v>
          </cell>
          <cell r="AA64">
            <v>0</v>
          </cell>
          <cell r="AB64">
            <v>5000000</v>
          </cell>
          <cell r="AC64">
            <v>3500000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14249338.92</v>
          </cell>
          <cell r="AL64">
            <v>0</v>
          </cell>
          <cell r="AM64">
            <v>0</v>
          </cell>
          <cell r="AN64">
            <v>2685936</v>
          </cell>
          <cell r="AO64">
            <v>12525733.41</v>
          </cell>
          <cell r="AP64">
            <v>0</v>
          </cell>
          <cell r="AQ64">
            <v>23437.18</v>
          </cell>
          <cell r="AR64">
            <v>11945542</v>
          </cell>
          <cell r="AS64">
            <v>0</v>
          </cell>
          <cell r="AT64">
            <v>4476470</v>
          </cell>
          <cell r="AU64">
            <v>2675136</v>
          </cell>
          <cell r="AV64">
            <v>0</v>
          </cell>
          <cell r="AW64">
            <v>0</v>
          </cell>
          <cell r="AX64">
            <v>6696730</v>
          </cell>
          <cell r="AY64">
            <v>0</v>
          </cell>
          <cell r="AZ64">
            <v>0</v>
          </cell>
          <cell r="BA64">
            <v>11109559</v>
          </cell>
          <cell r="BB64">
            <v>0</v>
          </cell>
          <cell r="BC64">
            <v>2450220</v>
          </cell>
          <cell r="BD64">
            <v>3124799</v>
          </cell>
          <cell r="BE64">
            <v>3039145</v>
          </cell>
          <cell r="BF64">
            <v>521755</v>
          </cell>
          <cell r="BG64">
            <v>24253739</v>
          </cell>
          <cell r="BH64">
            <v>736771</v>
          </cell>
          <cell r="BI64">
            <v>6407082</v>
          </cell>
          <cell r="BJ64">
            <v>775936</v>
          </cell>
          <cell r="BK64">
            <v>686122</v>
          </cell>
          <cell r="BL64">
            <v>2364605.88</v>
          </cell>
          <cell r="BM64">
            <v>1883441.91</v>
          </cell>
          <cell r="BN64">
            <v>4343078.46</v>
          </cell>
          <cell r="BO64">
            <v>3414468.35</v>
          </cell>
          <cell r="BP64">
            <v>885770.07</v>
          </cell>
          <cell r="BQ64">
            <v>329797.33</v>
          </cell>
          <cell r="BR64">
            <v>10594804</v>
          </cell>
          <cell r="BS64">
            <v>407218</v>
          </cell>
          <cell r="BT64">
            <v>1472287</v>
          </cell>
          <cell r="BU64">
            <v>7325130</v>
          </cell>
          <cell r="BV64">
            <v>5317066</v>
          </cell>
          <cell r="BW64">
            <v>0</v>
          </cell>
          <cell r="BX64">
            <v>0</v>
          </cell>
          <cell r="BY64">
            <v>0</v>
          </cell>
          <cell r="BZ64">
            <v>0</v>
          </cell>
          <cell r="CA64">
            <v>0</v>
          </cell>
          <cell r="CB64">
            <v>0</v>
          </cell>
          <cell r="CC64">
            <v>1599820</v>
          </cell>
          <cell r="CD64">
            <v>0</v>
          </cell>
          <cell r="CE64">
            <v>12394414</v>
          </cell>
          <cell r="CF64">
            <v>2856388</v>
          </cell>
          <cell r="CG64">
            <v>4288013</v>
          </cell>
          <cell r="CH64">
            <v>854833</v>
          </cell>
          <cell r="CI64">
            <v>371578</v>
          </cell>
          <cell r="CJ64">
            <v>1753243</v>
          </cell>
          <cell r="CK64">
            <v>0</v>
          </cell>
          <cell r="CL64">
            <v>0</v>
          </cell>
        </row>
        <row r="65">
          <cell r="A65" t="str">
            <v>4301020105.244</v>
          </cell>
          <cell r="B65" t="str">
            <v>รายได้ค่ารักษา UC OP - AE</v>
          </cell>
          <cell r="C65">
            <v>859116</v>
          </cell>
          <cell r="D65">
            <v>59568</v>
          </cell>
          <cell r="E65">
            <v>195362.95</v>
          </cell>
          <cell r="F65">
            <v>436108</v>
          </cell>
          <cell r="G65">
            <v>59156</v>
          </cell>
          <cell r="H65">
            <v>283247</v>
          </cell>
          <cell r="I65">
            <v>714852.87</v>
          </cell>
          <cell r="J65">
            <v>575130.94999999995</v>
          </cell>
          <cell r="K65">
            <v>712346.08</v>
          </cell>
          <cell r="L65">
            <v>623310.07999999996</v>
          </cell>
          <cell r="M65">
            <v>1009968.46</v>
          </cell>
          <cell r="N65">
            <v>0</v>
          </cell>
          <cell r="O65">
            <v>793817.25</v>
          </cell>
          <cell r="P65">
            <v>484847.8</v>
          </cell>
          <cell r="Q65">
            <v>430758.39</v>
          </cell>
          <cell r="R65">
            <v>302277</v>
          </cell>
          <cell r="S65">
            <v>539506</v>
          </cell>
          <cell r="T65">
            <v>277178</v>
          </cell>
          <cell r="U65">
            <v>187986.5</v>
          </cell>
          <cell r="V65">
            <v>153480.5</v>
          </cell>
          <cell r="W65">
            <v>837808.58</v>
          </cell>
          <cell r="X65">
            <v>77859.3</v>
          </cell>
          <cell r="Y65">
            <v>853214.85</v>
          </cell>
          <cell r="Z65">
            <v>71042.5</v>
          </cell>
          <cell r="AA65">
            <v>127392.46</v>
          </cell>
          <cell r="AB65">
            <v>69512</v>
          </cell>
          <cell r="AC65">
            <v>93943.75</v>
          </cell>
          <cell r="AD65">
            <v>438367</v>
          </cell>
          <cell r="AE65">
            <v>151375</v>
          </cell>
          <cell r="AF65">
            <v>106218.6</v>
          </cell>
          <cell r="AG65">
            <v>708095</v>
          </cell>
          <cell r="AH65">
            <v>243685.39</v>
          </cell>
          <cell r="AI65">
            <v>180076.75</v>
          </cell>
          <cell r="AJ65">
            <v>130650.2</v>
          </cell>
          <cell r="AK65">
            <v>978268.2</v>
          </cell>
          <cell r="AL65">
            <v>187432</v>
          </cell>
          <cell r="AM65">
            <v>112690.5</v>
          </cell>
          <cell r="AN65">
            <v>355872</v>
          </cell>
          <cell r="AO65">
            <v>543361.1</v>
          </cell>
          <cell r="AP65">
            <v>374845</v>
          </cell>
          <cell r="AQ65">
            <v>142851.62</v>
          </cell>
          <cell r="AR65">
            <v>153552</v>
          </cell>
          <cell r="AS65">
            <v>825035</v>
          </cell>
          <cell r="AT65">
            <v>1754439.17</v>
          </cell>
          <cell r="AU65">
            <v>373549</v>
          </cell>
          <cell r="AV65">
            <v>349370</v>
          </cell>
          <cell r="AW65">
            <v>103891.77</v>
          </cell>
          <cell r="AX65">
            <v>358928.35</v>
          </cell>
          <cell r="AY65">
            <v>383320</v>
          </cell>
          <cell r="AZ65">
            <v>47800</v>
          </cell>
          <cell r="BA65">
            <v>1017999</v>
          </cell>
          <cell r="BB65">
            <v>219178.3</v>
          </cell>
          <cell r="BC65">
            <v>2887499.61</v>
          </cell>
          <cell r="BD65">
            <v>285481.90000000002</v>
          </cell>
          <cell r="BE65">
            <v>199579.8</v>
          </cell>
          <cell r="BF65">
            <v>88875</v>
          </cell>
          <cell r="BG65">
            <v>620478.4</v>
          </cell>
          <cell r="BH65">
            <v>38572</v>
          </cell>
          <cell r="BI65">
            <v>60116</v>
          </cell>
          <cell r="BJ65">
            <v>91336.45</v>
          </cell>
          <cell r="BK65">
            <v>129318</v>
          </cell>
          <cell r="BL65">
            <v>1235826.72</v>
          </cell>
          <cell r="BM65">
            <v>466356.2</v>
          </cell>
          <cell r="BN65">
            <v>218931.3</v>
          </cell>
          <cell r="BO65">
            <v>1288138.97</v>
          </cell>
          <cell r="BP65">
            <v>743925.84</v>
          </cell>
          <cell r="BQ65">
            <v>269768.40000000002</v>
          </cell>
          <cell r="BR65">
            <v>13730265</v>
          </cell>
          <cell r="BS65">
            <v>189421.65</v>
          </cell>
          <cell r="BT65">
            <v>335524.7</v>
          </cell>
          <cell r="BU65">
            <v>381304.64</v>
          </cell>
          <cell r="BV65">
            <v>6749</v>
          </cell>
          <cell r="BW65">
            <v>195409.3</v>
          </cell>
          <cell r="BX65">
            <v>354882</v>
          </cell>
          <cell r="BY65">
            <v>104775</v>
          </cell>
          <cell r="BZ65">
            <v>108360.25</v>
          </cell>
          <cell r="CA65">
            <v>93600.7</v>
          </cell>
          <cell r="CB65">
            <v>266944.2</v>
          </cell>
          <cell r="CC65">
            <v>560397.68000000005</v>
          </cell>
          <cell r="CD65">
            <v>276089.2</v>
          </cell>
          <cell r="CE65">
            <v>249127.1</v>
          </cell>
          <cell r="CF65">
            <v>153081.9</v>
          </cell>
          <cell r="CG65">
            <v>41395.699999999997</v>
          </cell>
          <cell r="CH65">
            <v>113885.95</v>
          </cell>
          <cell r="CI65">
            <v>102722</v>
          </cell>
          <cell r="CJ65">
            <v>916404.25</v>
          </cell>
          <cell r="CK65">
            <v>35536</v>
          </cell>
          <cell r="CL65">
            <v>131024</v>
          </cell>
        </row>
        <row r="66">
          <cell r="A66" t="str">
            <v>4301020105.245</v>
          </cell>
          <cell r="B66" t="str">
            <v>รายได้ค่ารักษา UC IP - AE</v>
          </cell>
          <cell r="C66">
            <v>18334892</v>
          </cell>
          <cell r="D66">
            <v>283960</v>
          </cell>
          <cell r="E66">
            <v>580260.52</v>
          </cell>
          <cell r="F66">
            <v>490934</v>
          </cell>
          <cell r="G66">
            <v>309970</v>
          </cell>
          <cell r="H66">
            <v>213435</v>
          </cell>
          <cell r="I66">
            <v>121748.3</v>
          </cell>
          <cell r="J66">
            <v>2993841.5</v>
          </cell>
          <cell r="K66">
            <v>407758</v>
          </cell>
          <cell r="L66">
            <v>783688.7</v>
          </cell>
          <cell r="M66">
            <v>356054.8</v>
          </cell>
          <cell r="N66">
            <v>0</v>
          </cell>
          <cell r="O66">
            <v>579969.25</v>
          </cell>
          <cell r="P66">
            <v>548913.9</v>
          </cell>
          <cell r="Q66">
            <v>269915.90000000002</v>
          </cell>
          <cell r="R66">
            <v>1463355.8</v>
          </cell>
          <cell r="S66">
            <v>241270</v>
          </cell>
          <cell r="T66">
            <v>662758.32999999996</v>
          </cell>
          <cell r="U66">
            <v>354763.92</v>
          </cell>
          <cell r="V66">
            <v>162749</v>
          </cell>
          <cell r="W66">
            <v>5026110.38</v>
          </cell>
          <cell r="X66">
            <v>130954</v>
          </cell>
          <cell r="Y66">
            <v>892271.64</v>
          </cell>
          <cell r="Z66">
            <v>407654.98</v>
          </cell>
          <cell r="AA66">
            <v>60568</v>
          </cell>
          <cell r="AB66">
            <v>170109</v>
          </cell>
          <cell r="AC66">
            <v>131034.16</v>
          </cell>
          <cell r="AD66">
            <v>321014.2</v>
          </cell>
          <cell r="AE66">
            <v>197270</v>
          </cell>
          <cell r="AF66">
            <v>164534</v>
          </cell>
          <cell r="AG66">
            <v>292763</v>
          </cell>
          <cell r="AH66">
            <v>106223</v>
          </cell>
          <cell r="AI66">
            <v>234092.79999999999</v>
          </cell>
          <cell r="AJ66">
            <v>250909</v>
          </cell>
          <cell r="AK66">
            <v>3427752.97</v>
          </cell>
          <cell r="AL66">
            <v>691956</v>
          </cell>
          <cell r="AM66">
            <v>1133092.25</v>
          </cell>
          <cell r="AN66">
            <v>763914.42</v>
          </cell>
          <cell r="AO66">
            <v>1307747.2</v>
          </cell>
          <cell r="AP66">
            <v>269980</v>
          </cell>
          <cell r="AQ66">
            <v>293270.21999999997</v>
          </cell>
          <cell r="AR66">
            <v>7117818.2999999998</v>
          </cell>
          <cell r="AS66">
            <v>1836112</v>
          </cell>
          <cell r="AT66">
            <v>3509650.85</v>
          </cell>
          <cell r="AU66">
            <v>598949.76</v>
          </cell>
          <cell r="AV66">
            <v>781932.14</v>
          </cell>
          <cell r="AW66">
            <v>68892</v>
          </cell>
          <cell r="AX66">
            <v>2446477.41</v>
          </cell>
          <cell r="AY66">
            <v>553781</v>
          </cell>
          <cell r="AZ66">
            <v>371270</v>
          </cell>
          <cell r="BA66">
            <v>380638</v>
          </cell>
          <cell r="BB66">
            <v>562333.1</v>
          </cell>
          <cell r="BC66">
            <v>19296685.969999999</v>
          </cell>
          <cell r="BD66">
            <v>623399.22</v>
          </cell>
          <cell r="BE66">
            <v>95175</v>
          </cell>
          <cell r="BF66">
            <v>352318</v>
          </cell>
          <cell r="BG66">
            <v>220911.9</v>
          </cell>
          <cell r="BH66">
            <v>80899.5</v>
          </cell>
          <cell r="BI66">
            <v>0</v>
          </cell>
          <cell r="BJ66">
            <v>104643</v>
          </cell>
          <cell r="BK66">
            <v>0</v>
          </cell>
          <cell r="BL66">
            <v>6610554.4900000002</v>
          </cell>
          <cell r="BM66">
            <v>480203.5</v>
          </cell>
          <cell r="BN66">
            <v>188296.54</v>
          </cell>
          <cell r="BO66">
            <v>1690451.18</v>
          </cell>
          <cell r="BP66">
            <v>850622.51</v>
          </cell>
          <cell r="BQ66">
            <v>474085.76</v>
          </cell>
          <cell r="BR66">
            <v>45230019</v>
          </cell>
          <cell r="BS66">
            <v>245802.35</v>
          </cell>
          <cell r="BT66">
            <v>301000</v>
          </cell>
          <cell r="BU66">
            <v>868686.63</v>
          </cell>
          <cell r="BV66">
            <v>5876</v>
          </cell>
          <cell r="BW66">
            <v>283320</v>
          </cell>
          <cell r="BX66">
            <v>529280</v>
          </cell>
          <cell r="BY66">
            <v>178729.54</v>
          </cell>
          <cell r="BZ66">
            <v>152520</v>
          </cell>
          <cell r="CA66">
            <v>198800</v>
          </cell>
          <cell r="CB66">
            <v>433159.46</v>
          </cell>
          <cell r="CC66">
            <v>435691</v>
          </cell>
          <cell r="CD66">
            <v>549333.1</v>
          </cell>
          <cell r="CE66">
            <v>439289</v>
          </cell>
          <cell r="CF66">
            <v>573018.56000000006</v>
          </cell>
          <cell r="CG66">
            <v>259416</v>
          </cell>
          <cell r="CH66">
            <v>308097.71999999997</v>
          </cell>
          <cell r="CI66">
            <v>148353</v>
          </cell>
          <cell r="CJ66">
            <v>1095318</v>
          </cell>
          <cell r="CK66">
            <v>82486.240000000005</v>
          </cell>
          <cell r="CL66">
            <v>37352</v>
          </cell>
        </row>
        <row r="67">
          <cell r="A67" t="str">
            <v>4301020105.246</v>
          </cell>
          <cell r="B67" t="str">
            <v>รายได้ค่ารักษา UC OP - HC</v>
          </cell>
          <cell r="C67">
            <v>1009608.3</v>
          </cell>
          <cell r="D67">
            <v>103380</v>
          </cell>
          <cell r="E67">
            <v>63274</v>
          </cell>
          <cell r="F67">
            <v>0</v>
          </cell>
          <cell r="G67">
            <v>72054</v>
          </cell>
          <cell r="H67">
            <v>600620</v>
          </cell>
          <cell r="I67">
            <v>0</v>
          </cell>
          <cell r="J67">
            <v>30680</v>
          </cell>
          <cell r="K67">
            <v>597424.30000000005</v>
          </cell>
          <cell r="L67">
            <v>4095</v>
          </cell>
          <cell r="M67">
            <v>585762</v>
          </cell>
          <cell r="N67">
            <v>0</v>
          </cell>
          <cell r="O67">
            <v>587595</v>
          </cell>
          <cell r="P67">
            <v>157050</v>
          </cell>
          <cell r="Q67">
            <v>225194</v>
          </cell>
          <cell r="R67">
            <v>797130</v>
          </cell>
          <cell r="S67">
            <v>179910</v>
          </cell>
          <cell r="T67">
            <v>96895</v>
          </cell>
          <cell r="U67">
            <v>81405</v>
          </cell>
          <cell r="V67">
            <v>0</v>
          </cell>
          <cell r="W67">
            <v>1233729.6000000001</v>
          </cell>
          <cell r="X67">
            <v>196970</v>
          </cell>
          <cell r="Y67">
            <v>268795</v>
          </cell>
          <cell r="Z67">
            <v>116536</v>
          </cell>
          <cell r="AA67">
            <v>114710</v>
          </cell>
          <cell r="AB67">
            <v>176310</v>
          </cell>
          <cell r="AC67">
            <v>343439</v>
          </cell>
          <cell r="AD67">
            <v>673055.18</v>
          </cell>
          <cell r="AE67">
            <v>35992</v>
          </cell>
          <cell r="AF67">
            <v>168030.4</v>
          </cell>
          <cell r="AG67">
            <v>12600</v>
          </cell>
          <cell r="AH67">
            <v>300006</v>
          </cell>
          <cell r="AI67">
            <v>183827</v>
          </cell>
          <cell r="AJ67">
            <v>72315</v>
          </cell>
          <cell r="AK67">
            <v>22822982.5</v>
          </cell>
          <cell r="AL67">
            <v>110560</v>
          </cell>
          <cell r="AM67">
            <v>53100</v>
          </cell>
          <cell r="AN67">
            <v>231791</v>
          </cell>
          <cell r="AO67">
            <v>508583.2</v>
          </cell>
          <cell r="AP67">
            <v>610325</v>
          </cell>
          <cell r="AQ67">
            <v>23140</v>
          </cell>
          <cell r="AR67">
            <v>1066017</v>
          </cell>
          <cell r="AS67">
            <v>282003</v>
          </cell>
          <cell r="AT67">
            <v>271539</v>
          </cell>
          <cell r="AU67">
            <v>145490</v>
          </cell>
          <cell r="AV67">
            <v>114385.73</v>
          </cell>
          <cell r="AW67">
            <v>109300</v>
          </cell>
          <cell r="AX67">
            <v>135956</v>
          </cell>
          <cell r="AY67">
            <v>531575.6</v>
          </cell>
          <cell r="AZ67">
            <v>127890</v>
          </cell>
          <cell r="BA67">
            <v>8413640</v>
          </cell>
          <cell r="BB67">
            <v>191090</v>
          </cell>
          <cell r="BC67">
            <v>1148694.8</v>
          </cell>
          <cell r="BD67">
            <v>664195</v>
          </cell>
          <cell r="BE67">
            <v>497720</v>
          </cell>
          <cell r="BF67">
            <v>7500</v>
          </cell>
          <cell r="BG67">
            <v>645527</v>
          </cell>
          <cell r="BH67">
            <v>51151</v>
          </cell>
          <cell r="BI67">
            <v>13700</v>
          </cell>
          <cell r="BJ67">
            <v>139310</v>
          </cell>
          <cell r="BK67">
            <v>216200</v>
          </cell>
          <cell r="BL67">
            <v>406639.6</v>
          </cell>
          <cell r="BM67">
            <v>343587.54</v>
          </cell>
          <cell r="BN67">
            <v>115110</v>
          </cell>
          <cell r="BO67">
            <v>440871.7</v>
          </cell>
          <cell r="BP67">
            <v>194970</v>
          </cell>
          <cell r="BQ67">
            <v>193577</v>
          </cell>
          <cell r="BR67">
            <v>8294395</v>
          </cell>
          <cell r="BS67">
            <v>463497</v>
          </cell>
          <cell r="BT67">
            <v>230011.1</v>
          </cell>
          <cell r="BU67">
            <v>1212705</v>
          </cell>
          <cell r="BV67">
            <v>0</v>
          </cell>
          <cell r="BW67">
            <v>182835</v>
          </cell>
          <cell r="BX67">
            <v>818407</v>
          </cell>
          <cell r="BY67">
            <v>232280</v>
          </cell>
          <cell r="BZ67">
            <v>82970</v>
          </cell>
          <cell r="CA67">
            <v>164970</v>
          </cell>
          <cell r="CB67">
            <v>38691</v>
          </cell>
          <cell r="CC67">
            <v>863067</v>
          </cell>
          <cell r="CD67">
            <v>325960</v>
          </cell>
          <cell r="CE67">
            <v>549880</v>
          </cell>
          <cell r="CF67">
            <v>173537</v>
          </cell>
          <cell r="CG67">
            <v>35389.5</v>
          </cell>
          <cell r="CH67">
            <v>123272</v>
          </cell>
          <cell r="CI67">
            <v>74830</v>
          </cell>
          <cell r="CJ67">
            <v>840252</v>
          </cell>
          <cell r="CK67">
            <v>34416</v>
          </cell>
          <cell r="CL67">
            <v>121910</v>
          </cell>
        </row>
        <row r="68">
          <cell r="A68" t="str">
            <v>4301020105.247</v>
          </cell>
          <cell r="B68" t="str">
            <v>รายได้ค่ารักษา UC IP - HC</v>
          </cell>
          <cell r="C68">
            <v>5106818.4000000004</v>
          </cell>
          <cell r="D68">
            <v>0</v>
          </cell>
          <cell r="E68">
            <v>1395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179940</v>
          </cell>
          <cell r="K68">
            <v>0</v>
          </cell>
          <cell r="L68">
            <v>47.7</v>
          </cell>
          <cell r="M68">
            <v>19305</v>
          </cell>
          <cell r="N68">
            <v>0</v>
          </cell>
          <cell r="O68">
            <v>8697351</v>
          </cell>
          <cell r="P68">
            <v>0</v>
          </cell>
          <cell r="Q68">
            <v>35472</v>
          </cell>
          <cell r="R68">
            <v>20400</v>
          </cell>
          <cell r="S68">
            <v>2412</v>
          </cell>
          <cell r="T68">
            <v>0</v>
          </cell>
          <cell r="U68">
            <v>0</v>
          </cell>
          <cell r="V68">
            <v>0</v>
          </cell>
          <cell r="W68">
            <v>6147887.8399999999</v>
          </cell>
          <cell r="X68">
            <v>9750</v>
          </cell>
          <cell r="Y68">
            <v>0</v>
          </cell>
          <cell r="Z68">
            <v>0</v>
          </cell>
          <cell r="AA68">
            <v>3950</v>
          </cell>
          <cell r="AB68">
            <v>500</v>
          </cell>
          <cell r="AC68">
            <v>27635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10386</v>
          </cell>
          <cell r="AI68">
            <v>0</v>
          </cell>
          <cell r="AJ68">
            <v>0</v>
          </cell>
          <cell r="AK68">
            <v>31047138.440000001</v>
          </cell>
          <cell r="AL68">
            <v>0</v>
          </cell>
          <cell r="AM68">
            <v>0</v>
          </cell>
          <cell r="AN68">
            <v>2479490</v>
          </cell>
          <cell r="AO68">
            <v>4275</v>
          </cell>
          <cell r="AP68">
            <v>0</v>
          </cell>
          <cell r="AQ68">
            <v>0</v>
          </cell>
          <cell r="AR68">
            <v>8065845</v>
          </cell>
          <cell r="AS68">
            <v>0</v>
          </cell>
          <cell r="AT68">
            <v>4916.8999999999996</v>
          </cell>
          <cell r="AU68">
            <v>0</v>
          </cell>
          <cell r="AV68">
            <v>0</v>
          </cell>
          <cell r="AW68">
            <v>0</v>
          </cell>
          <cell r="AX68">
            <v>1800</v>
          </cell>
          <cell r="AY68">
            <v>0</v>
          </cell>
          <cell r="AZ68">
            <v>0</v>
          </cell>
          <cell r="BA68">
            <v>1434811.4</v>
          </cell>
          <cell r="BB68">
            <v>612080</v>
          </cell>
          <cell r="BC68">
            <v>30530167.5</v>
          </cell>
          <cell r="BD68">
            <v>399580</v>
          </cell>
          <cell r="BE68">
            <v>1185</v>
          </cell>
          <cell r="BF68">
            <v>0</v>
          </cell>
          <cell r="BG68">
            <v>14543098.5</v>
          </cell>
          <cell r="BH68">
            <v>675</v>
          </cell>
          <cell r="BI68">
            <v>0</v>
          </cell>
          <cell r="BJ68">
            <v>33585</v>
          </cell>
          <cell r="BK68">
            <v>0</v>
          </cell>
          <cell r="BL68">
            <v>14831860.199999999</v>
          </cell>
          <cell r="BM68">
            <v>0</v>
          </cell>
          <cell r="BN68">
            <v>0</v>
          </cell>
          <cell r="BO68">
            <v>0</v>
          </cell>
          <cell r="BP68">
            <v>0</v>
          </cell>
          <cell r="BQ68">
            <v>25080</v>
          </cell>
          <cell r="BR68">
            <v>131686012</v>
          </cell>
          <cell r="BS68">
            <v>98000</v>
          </cell>
          <cell r="BT68">
            <v>98000</v>
          </cell>
          <cell r="BU68">
            <v>758215</v>
          </cell>
          <cell r="BV68">
            <v>0</v>
          </cell>
          <cell r="BW68">
            <v>0</v>
          </cell>
          <cell r="BX68">
            <v>196000</v>
          </cell>
          <cell r="BY68">
            <v>0</v>
          </cell>
          <cell r="BZ68">
            <v>0</v>
          </cell>
          <cell r="CA68">
            <v>0</v>
          </cell>
          <cell r="CB68">
            <v>0</v>
          </cell>
          <cell r="CC68">
            <v>118680.6</v>
          </cell>
          <cell r="CD68">
            <v>167360</v>
          </cell>
          <cell r="CE68">
            <v>184130</v>
          </cell>
          <cell r="CF68">
            <v>6596</v>
          </cell>
          <cell r="CG68">
            <v>0</v>
          </cell>
          <cell r="CH68">
            <v>0</v>
          </cell>
          <cell r="CI68">
            <v>0</v>
          </cell>
          <cell r="CJ68">
            <v>401530</v>
          </cell>
          <cell r="CK68">
            <v>0</v>
          </cell>
          <cell r="CL68">
            <v>0</v>
          </cell>
        </row>
        <row r="69">
          <cell r="A69" t="str">
            <v>4301020105.248</v>
          </cell>
          <cell r="B69" t="str">
            <v>รายได้ค่ารักษา UC OP - DMI</v>
          </cell>
          <cell r="C69">
            <v>6336513</v>
          </cell>
          <cell r="D69">
            <v>117944</v>
          </cell>
          <cell r="E69">
            <v>34000</v>
          </cell>
          <cell r="F69">
            <v>0</v>
          </cell>
          <cell r="G69">
            <v>0</v>
          </cell>
          <cell r="H69">
            <v>1507000</v>
          </cell>
          <cell r="I69">
            <v>0</v>
          </cell>
          <cell r="J69">
            <v>0</v>
          </cell>
          <cell r="K69">
            <v>30000</v>
          </cell>
          <cell r="L69">
            <v>0</v>
          </cell>
          <cell r="M69">
            <v>5000</v>
          </cell>
          <cell r="N69">
            <v>0</v>
          </cell>
          <cell r="O69">
            <v>8347147</v>
          </cell>
          <cell r="P69">
            <v>0</v>
          </cell>
          <cell r="Q69">
            <v>10000</v>
          </cell>
          <cell r="R69">
            <v>3838657.7</v>
          </cell>
          <cell r="S69">
            <v>58439</v>
          </cell>
          <cell r="T69">
            <v>0</v>
          </cell>
          <cell r="U69">
            <v>20000</v>
          </cell>
          <cell r="V69">
            <v>0</v>
          </cell>
          <cell r="W69">
            <v>356000</v>
          </cell>
          <cell r="X69">
            <v>8546</v>
          </cell>
          <cell r="Y69">
            <v>72000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62580</v>
          </cell>
          <cell r="AE69">
            <v>0</v>
          </cell>
          <cell r="AF69">
            <v>0</v>
          </cell>
          <cell r="AG69">
            <v>0</v>
          </cell>
          <cell r="AH69">
            <v>10000</v>
          </cell>
          <cell r="AI69">
            <v>20000</v>
          </cell>
          <cell r="AJ69">
            <v>0</v>
          </cell>
          <cell r="AK69">
            <v>15471000</v>
          </cell>
          <cell r="AL69">
            <v>0</v>
          </cell>
          <cell r="AM69">
            <v>134491</v>
          </cell>
          <cell r="AN69">
            <v>70000</v>
          </cell>
          <cell r="AO69">
            <v>174226.8</v>
          </cell>
          <cell r="AP69">
            <v>12500</v>
          </cell>
          <cell r="AQ69">
            <v>0</v>
          </cell>
          <cell r="AR69">
            <v>11948675</v>
          </cell>
          <cell r="AS69">
            <v>104100</v>
          </cell>
          <cell r="AT69">
            <v>30000</v>
          </cell>
          <cell r="AU69">
            <v>20000</v>
          </cell>
          <cell r="AV69">
            <v>80000</v>
          </cell>
          <cell r="AW69">
            <v>6602</v>
          </cell>
          <cell r="AX69">
            <v>88000</v>
          </cell>
          <cell r="AY69">
            <v>32150</v>
          </cell>
          <cell r="AZ69">
            <v>0</v>
          </cell>
          <cell r="BA69">
            <v>0</v>
          </cell>
          <cell r="BB69">
            <v>24000</v>
          </cell>
          <cell r="BC69">
            <v>232000</v>
          </cell>
          <cell r="BD69">
            <v>46240</v>
          </cell>
          <cell r="BE69">
            <v>0</v>
          </cell>
          <cell r="BF69">
            <v>0</v>
          </cell>
          <cell r="BG69">
            <v>10437401.9</v>
          </cell>
          <cell r="BH69">
            <v>20000</v>
          </cell>
          <cell r="BI69">
            <v>0</v>
          </cell>
          <cell r="BJ69">
            <v>17340</v>
          </cell>
          <cell r="BK69">
            <v>9796</v>
          </cell>
          <cell r="BL69">
            <v>7680500</v>
          </cell>
          <cell r="BM69">
            <v>223000</v>
          </cell>
          <cell r="BN69">
            <v>640075</v>
          </cell>
          <cell r="BO69">
            <v>0</v>
          </cell>
          <cell r="BP69">
            <v>45000</v>
          </cell>
          <cell r="BQ69">
            <v>0</v>
          </cell>
          <cell r="BR69">
            <v>20816072</v>
          </cell>
          <cell r="BS69">
            <v>0</v>
          </cell>
          <cell r="BT69">
            <v>84147.04</v>
          </cell>
          <cell r="BU69">
            <v>8772500</v>
          </cell>
          <cell r="BV69">
            <v>0</v>
          </cell>
          <cell r="BW69">
            <v>181000</v>
          </cell>
          <cell r="BX69">
            <v>3286350</v>
          </cell>
          <cell r="BY69">
            <v>20000</v>
          </cell>
          <cell r="BZ69">
            <v>50000</v>
          </cell>
          <cell r="CA69">
            <v>107000</v>
          </cell>
          <cell r="CB69">
            <v>169642</v>
          </cell>
          <cell r="CC69">
            <v>4788018</v>
          </cell>
          <cell r="CD69">
            <v>171500</v>
          </cell>
          <cell r="CE69">
            <v>1428000</v>
          </cell>
          <cell r="CF69">
            <v>0</v>
          </cell>
          <cell r="CG69">
            <v>0</v>
          </cell>
          <cell r="CH69">
            <v>0</v>
          </cell>
          <cell r="CI69">
            <v>784</v>
          </cell>
          <cell r="CJ69">
            <v>5055728</v>
          </cell>
          <cell r="CK69">
            <v>0</v>
          </cell>
          <cell r="CL69">
            <v>8500</v>
          </cell>
        </row>
        <row r="70">
          <cell r="A70" t="str">
            <v>4301020105.249</v>
          </cell>
          <cell r="B70" t="str">
            <v>รายได้ค่ารักษา UC IP - DMI</v>
          </cell>
          <cell r="C70">
            <v>7958517.5800000001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10000</v>
          </cell>
          <cell r="I70">
            <v>0</v>
          </cell>
          <cell r="J70">
            <v>761300</v>
          </cell>
          <cell r="K70">
            <v>0</v>
          </cell>
          <cell r="L70">
            <v>0</v>
          </cell>
          <cell r="M70">
            <v>526200</v>
          </cell>
          <cell r="N70">
            <v>0</v>
          </cell>
          <cell r="O70">
            <v>16461764</v>
          </cell>
          <cell r="P70">
            <v>0</v>
          </cell>
          <cell r="Q70">
            <v>942600</v>
          </cell>
          <cell r="R70">
            <v>2163400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9619300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10000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8246700</v>
          </cell>
          <cell r="AL70">
            <v>5000</v>
          </cell>
          <cell r="AM70">
            <v>0</v>
          </cell>
          <cell r="AN70">
            <v>3939000</v>
          </cell>
          <cell r="AO70">
            <v>32500</v>
          </cell>
          <cell r="AP70">
            <v>12500</v>
          </cell>
          <cell r="AQ70">
            <v>0</v>
          </cell>
          <cell r="AR70">
            <v>82100</v>
          </cell>
          <cell r="AS70">
            <v>0</v>
          </cell>
          <cell r="AT70">
            <v>10000</v>
          </cell>
          <cell r="AU70">
            <v>0</v>
          </cell>
          <cell r="AV70">
            <v>0</v>
          </cell>
          <cell r="AW70">
            <v>0</v>
          </cell>
          <cell r="AX70">
            <v>0</v>
          </cell>
          <cell r="AY70">
            <v>0</v>
          </cell>
          <cell r="AZ70">
            <v>0</v>
          </cell>
          <cell r="BA70">
            <v>1661600</v>
          </cell>
          <cell r="BB70">
            <v>884311</v>
          </cell>
          <cell r="BC70">
            <v>4507271.71</v>
          </cell>
          <cell r="BD70">
            <v>1543882</v>
          </cell>
          <cell r="BE70">
            <v>0</v>
          </cell>
          <cell r="BF70">
            <v>0</v>
          </cell>
          <cell r="BG70">
            <v>6362380.7000000002</v>
          </cell>
          <cell r="BH70">
            <v>0</v>
          </cell>
          <cell r="BI70">
            <v>0</v>
          </cell>
          <cell r="BJ70">
            <v>0</v>
          </cell>
          <cell r="BK70">
            <v>0</v>
          </cell>
          <cell r="BL70">
            <v>10257708.76</v>
          </cell>
          <cell r="BM70">
            <v>0</v>
          </cell>
          <cell r="BN70">
            <v>0</v>
          </cell>
          <cell r="BO70">
            <v>0</v>
          </cell>
          <cell r="BP70">
            <v>0</v>
          </cell>
          <cell r="BQ70">
            <v>6132400</v>
          </cell>
          <cell r="BR70">
            <v>28803546.940000001</v>
          </cell>
          <cell r="BS70">
            <v>558600</v>
          </cell>
          <cell r="BT70">
            <v>637000</v>
          </cell>
          <cell r="BU70">
            <v>3844399</v>
          </cell>
          <cell r="BV70">
            <v>0</v>
          </cell>
          <cell r="BW70">
            <v>0</v>
          </cell>
          <cell r="BX70">
            <v>37500</v>
          </cell>
          <cell r="BY70">
            <v>0</v>
          </cell>
          <cell r="BZ70">
            <v>0</v>
          </cell>
          <cell r="CA70">
            <v>0</v>
          </cell>
          <cell r="CB70">
            <v>0</v>
          </cell>
          <cell r="CC70">
            <v>1327018</v>
          </cell>
          <cell r="CD70">
            <v>314000</v>
          </cell>
          <cell r="CE70">
            <v>2321920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1356500</v>
          </cell>
          <cell r="CK70">
            <v>0</v>
          </cell>
          <cell r="CL70">
            <v>0</v>
          </cell>
        </row>
        <row r="71">
          <cell r="A71" t="str">
            <v>4301020105.251</v>
          </cell>
          <cell r="B71" t="str">
            <v>ส่วนต่างค่ารักษาที่สูงกว่าข้อตกลงในการจ่ายตาม DRG- UC IP AE</v>
          </cell>
          <cell r="C71">
            <v>0</v>
          </cell>
          <cell r="D71">
            <v>-8388.6200000000008</v>
          </cell>
          <cell r="E71">
            <v>-68076.820000000007</v>
          </cell>
          <cell r="F71">
            <v>0</v>
          </cell>
          <cell r="G71">
            <v>-32103.919999999998</v>
          </cell>
          <cell r="H71">
            <v>0</v>
          </cell>
          <cell r="I71">
            <v>-9323.5</v>
          </cell>
          <cell r="J71">
            <v>-489896.03</v>
          </cell>
          <cell r="K71">
            <v>0</v>
          </cell>
          <cell r="L71">
            <v>-85032.95</v>
          </cell>
          <cell r="M71">
            <v>-328091.92</v>
          </cell>
          <cell r="N71">
            <v>0</v>
          </cell>
          <cell r="O71">
            <v>-50549.55</v>
          </cell>
          <cell r="P71">
            <v>-165469.15</v>
          </cell>
          <cell r="Q71">
            <v>0</v>
          </cell>
          <cell r="R71">
            <v>10246.43</v>
          </cell>
          <cell r="S71">
            <v>0</v>
          </cell>
          <cell r="T71">
            <v>-577432.78</v>
          </cell>
          <cell r="U71">
            <v>0</v>
          </cell>
          <cell r="V71">
            <v>0</v>
          </cell>
          <cell r="W71">
            <v>-1398026.1</v>
          </cell>
          <cell r="X71">
            <v>-4680.8</v>
          </cell>
          <cell r="Y71">
            <v>-48204.72</v>
          </cell>
          <cell r="Z71">
            <v>-26192.3</v>
          </cell>
          <cell r="AA71">
            <v>0</v>
          </cell>
          <cell r="AB71">
            <v>0</v>
          </cell>
          <cell r="AC71">
            <v>-1476.66</v>
          </cell>
          <cell r="AD71">
            <v>-181.9</v>
          </cell>
          <cell r="AE71">
            <v>506992</v>
          </cell>
          <cell r="AF71">
            <v>-13292</v>
          </cell>
          <cell r="AG71">
            <v>-52089.3</v>
          </cell>
          <cell r="AH71">
            <v>-166</v>
          </cell>
          <cell r="AI71">
            <v>-14184.48</v>
          </cell>
          <cell r="AJ71">
            <v>-107260</v>
          </cell>
          <cell r="AK71">
            <v>-1858882.54</v>
          </cell>
          <cell r="AL71">
            <v>0</v>
          </cell>
          <cell r="AM71">
            <v>-218793.78</v>
          </cell>
          <cell r="AN71">
            <v>-150984.31</v>
          </cell>
          <cell r="AO71">
            <v>-1565224.16</v>
          </cell>
          <cell r="AP71">
            <v>-9019.7000000000007</v>
          </cell>
          <cell r="AQ71">
            <v>-166585.64000000001</v>
          </cell>
          <cell r="AR71">
            <v>-2004175.82</v>
          </cell>
          <cell r="AS71">
            <v>-478775.73</v>
          </cell>
          <cell r="AT71">
            <v>-1527346.19</v>
          </cell>
          <cell r="AU71">
            <v>-6486.63</v>
          </cell>
          <cell r="AV71">
            <v>-451793.96</v>
          </cell>
          <cell r="AW71">
            <v>-126478.15</v>
          </cell>
          <cell r="AX71">
            <v>-977417.53</v>
          </cell>
          <cell r="AY71">
            <v>-49005.919999999998</v>
          </cell>
          <cell r="AZ71">
            <v>-16830.57</v>
          </cell>
          <cell r="BA71">
            <v>-262503.8</v>
          </cell>
          <cell r="BB71">
            <v>-81401.14</v>
          </cell>
          <cell r="BC71">
            <v>-694311.9</v>
          </cell>
          <cell r="BD71">
            <v>-315148.51</v>
          </cell>
          <cell r="BE71">
            <v>-2227.94</v>
          </cell>
          <cell r="BF71">
            <v>0</v>
          </cell>
          <cell r="BG71">
            <v>-22031.200000000001</v>
          </cell>
          <cell r="BH71">
            <v>-415.4</v>
          </cell>
          <cell r="BI71">
            <v>0</v>
          </cell>
          <cell r="BJ71">
            <v>-284</v>
          </cell>
          <cell r="BK71">
            <v>0</v>
          </cell>
          <cell r="BL71">
            <v>-2941001.28</v>
          </cell>
          <cell r="BM71">
            <v>-96247.77</v>
          </cell>
          <cell r="BN71">
            <v>-590.58000000000004</v>
          </cell>
          <cell r="BO71">
            <v>-242075.26</v>
          </cell>
          <cell r="BP71">
            <v>-438669.07</v>
          </cell>
          <cell r="BQ71">
            <v>-191038.59</v>
          </cell>
          <cell r="BR71">
            <v>-28715606</v>
          </cell>
          <cell r="BS71">
            <v>-34682.050000000003</v>
          </cell>
          <cell r="BT71">
            <v>0</v>
          </cell>
          <cell r="BU71">
            <v>-202788.34</v>
          </cell>
          <cell r="BV71">
            <v>0</v>
          </cell>
          <cell r="BW71">
            <v>-35295.800000000003</v>
          </cell>
          <cell r="BX71">
            <v>0</v>
          </cell>
          <cell r="BY71">
            <v>-29468.49</v>
          </cell>
          <cell r="BZ71">
            <v>0</v>
          </cell>
          <cell r="CA71">
            <v>0</v>
          </cell>
          <cell r="CB71">
            <v>-33606.78</v>
          </cell>
          <cell r="CC71">
            <v>-2556</v>
          </cell>
          <cell r="CD71">
            <v>-15626.4</v>
          </cell>
          <cell r="CE71">
            <v>-443780.2</v>
          </cell>
          <cell r="CF71">
            <v>-72787.69</v>
          </cell>
          <cell r="CG71">
            <v>-8267.7000000000007</v>
          </cell>
          <cell r="CH71">
            <v>-5313.96</v>
          </cell>
          <cell r="CI71">
            <v>-9926.1</v>
          </cell>
          <cell r="CJ71">
            <v>-901799.14</v>
          </cell>
          <cell r="CK71">
            <v>-876.92</v>
          </cell>
          <cell r="CL71">
            <v>0</v>
          </cell>
        </row>
        <row r="72">
          <cell r="A72" t="str">
            <v>4301020105.252</v>
          </cell>
          <cell r="B72" t="str">
            <v>ส่วนต่างค่ารักษาที่ต่ำกว่าข้อตกลงในการจ่ายตาม DRG- UC IP AE</v>
          </cell>
          <cell r="C72">
            <v>0</v>
          </cell>
          <cell r="D72">
            <v>242982.88</v>
          </cell>
          <cell r="E72">
            <v>26531.599999999999</v>
          </cell>
          <cell r="F72">
            <v>0</v>
          </cell>
          <cell r="G72">
            <v>8056.93</v>
          </cell>
          <cell r="H72">
            <v>0</v>
          </cell>
          <cell r="I72">
            <v>0</v>
          </cell>
          <cell r="J72">
            <v>80084</v>
          </cell>
          <cell r="K72">
            <v>1304.26</v>
          </cell>
          <cell r="L72">
            <v>9372</v>
          </cell>
          <cell r="M72">
            <v>56997.8</v>
          </cell>
          <cell r="N72">
            <v>0</v>
          </cell>
          <cell r="O72">
            <v>18531.900000000001</v>
          </cell>
          <cell r="P72">
            <v>31951.07</v>
          </cell>
          <cell r="Q72">
            <v>0</v>
          </cell>
          <cell r="R72">
            <v>0</v>
          </cell>
          <cell r="S72">
            <v>0</v>
          </cell>
          <cell r="T72">
            <v>221669.46</v>
          </cell>
          <cell r="U72">
            <v>0</v>
          </cell>
          <cell r="V72">
            <v>0</v>
          </cell>
          <cell r="W72">
            <v>2738441.89</v>
          </cell>
          <cell r="X72">
            <v>0</v>
          </cell>
          <cell r="Y72">
            <v>87832.26</v>
          </cell>
          <cell r="Z72">
            <v>5239.2</v>
          </cell>
          <cell r="AA72">
            <v>0</v>
          </cell>
          <cell r="AB72">
            <v>180782.47</v>
          </cell>
          <cell r="AC72">
            <v>12604.4</v>
          </cell>
          <cell r="AD72">
            <v>34</v>
          </cell>
          <cell r="AE72">
            <v>616.6</v>
          </cell>
          <cell r="AF72">
            <v>20993</v>
          </cell>
          <cell r="AG72">
            <v>19722.93</v>
          </cell>
          <cell r="AH72">
            <v>8249.8700000000008</v>
          </cell>
          <cell r="AI72">
            <v>141983.59</v>
          </cell>
          <cell r="AJ72">
            <v>2287.3000000000002</v>
          </cell>
          <cell r="AK72">
            <v>539825.6</v>
          </cell>
          <cell r="AL72">
            <v>0</v>
          </cell>
          <cell r="AM72">
            <v>130924.88</v>
          </cell>
          <cell r="AN72">
            <v>30082.23</v>
          </cell>
          <cell r="AO72">
            <v>112265.78</v>
          </cell>
          <cell r="AP72">
            <v>11541.2</v>
          </cell>
          <cell r="AQ72">
            <v>13788.65</v>
          </cell>
          <cell r="AR72">
            <v>191911.67</v>
          </cell>
          <cell r="AS72">
            <v>588660.96</v>
          </cell>
          <cell r="AT72">
            <v>2824</v>
          </cell>
          <cell r="AU72">
            <v>19896.11</v>
          </cell>
          <cell r="AV72">
            <v>236659.43</v>
          </cell>
          <cell r="AW72">
            <v>67662.62</v>
          </cell>
          <cell r="AX72">
            <v>367880.72</v>
          </cell>
          <cell r="AY72">
            <v>6903.54</v>
          </cell>
          <cell r="AZ72">
            <v>100938.38</v>
          </cell>
          <cell r="BA72">
            <v>306747.59999999998</v>
          </cell>
          <cell r="BB72">
            <v>110605.4</v>
          </cell>
          <cell r="BC72">
            <v>0</v>
          </cell>
          <cell r="BD72">
            <v>41115.82</v>
          </cell>
          <cell r="BE72">
            <v>37911.54</v>
          </cell>
          <cell r="BF72">
            <v>0</v>
          </cell>
          <cell r="BG72">
            <v>5774.5</v>
          </cell>
          <cell r="BH72">
            <v>2164.6</v>
          </cell>
          <cell r="BI72">
            <v>0</v>
          </cell>
          <cell r="BJ72">
            <v>420</v>
          </cell>
          <cell r="BK72">
            <v>0</v>
          </cell>
          <cell r="BL72">
            <v>2368154.1800000002</v>
          </cell>
          <cell r="BM72">
            <v>22682.9</v>
          </cell>
          <cell r="BN72">
            <v>0</v>
          </cell>
          <cell r="BO72">
            <v>347340.55</v>
          </cell>
          <cell r="BP72">
            <v>0</v>
          </cell>
          <cell r="BQ72">
            <v>72675.89</v>
          </cell>
          <cell r="BR72">
            <v>5136574.49</v>
          </cell>
          <cell r="BS72">
            <v>243.3</v>
          </cell>
          <cell r="BT72">
            <v>0</v>
          </cell>
          <cell r="BU72">
            <v>8252.7000000000007</v>
          </cell>
          <cell r="BV72">
            <v>0</v>
          </cell>
          <cell r="BW72">
            <v>1543.6</v>
          </cell>
          <cell r="BX72">
            <v>806628.3</v>
          </cell>
          <cell r="BY72">
            <v>8556.9500000000007</v>
          </cell>
          <cell r="BZ72">
            <v>0</v>
          </cell>
          <cell r="CA72">
            <v>4720</v>
          </cell>
          <cell r="CB72">
            <v>4249.38</v>
          </cell>
          <cell r="CC72">
            <v>119946.83</v>
          </cell>
          <cell r="CD72">
            <v>13825.68</v>
          </cell>
          <cell r="CE72">
            <v>11702.5</v>
          </cell>
          <cell r="CF72">
            <v>77226.64</v>
          </cell>
          <cell r="CG72">
            <v>480</v>
          </cell>
          <cell r="CH72">
            <v>79.2</v>
          </cell>
          <cell r="CI72">
            <v>14975.1</v>
          </cell>
          <cell r="CJ72">
            <v>485819.01</v>
          </cell>
          <cell r="CK72">
            <v>7420</v>
          </cell>
          <cell r="CL72">
            <v>0</v>
          </cell>
        </row>
        <row r="73">
          <cell r="A73" t="str">
            <v>4301020105.253</v>
          </cell>
          <cell r="B73" t="str">
            <v>ส่วนต่างค่ารักษาที่สูงกว่าข้อตกลงในการจ่าย UC- IP- DMI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-9064771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0</v>
          </cell>
          <cell r="AK73">
            <v>0</v>
          </cell>
          <cell r="AL73">
            <v>-6749</v>
          </cell>
          <cell r="AM73">
            <v>0</v>
          </cell>
          <cell r="AN73">
            <v>0</v>
          </cell>
          <cell r="AO73">
            <v>0</v>
          </cell>
          <cell r="AP73">
            <v>0</v>
          </cell>
          <cell r="AQ73">
            <v>0</v>
          </cell>
          <cell r="AR73">
            <v>0</v>
          </cell>
          <cell r="AS73">
            <v>0</v>
          </cell>
          <cell r="AT73">
            <v>0</v>
          </cell>
          <cell r="AU73">
            <v>0</v>
          </cell>
          <cell r="AV73">
            <v>0</v>
          </cell>
          <cell r="AW73">
            <v>0</v>
          </cell>
          <cell r="AX73">
            <v>0</v>
          </cell>
          <cell r="AY73">
            <v>0</v>
          </cell>
          <cell r="AZ73">
            <v>0</v>
          </cell>
          <cell r="BA73">
            <v>0</v>
          </cell>
          <cell r="BB73">
            <v>0</v>
          </cell>
          <cell r="BC73">
            <v>0</v>
          </cell>
          <cell r="BD73">
            <v>-230625</v>
          </cell>
          <cell r="BE73">
            <v>0</v>
          </cell>
          <cell r="BF73">
            <v>0</v>
          </cell>
          <cell r="BG73">
            <v>-2721241</v>
          </cell>
          <cell r="BH73">
            <v>0</v>
          </cell>
          <cell r="BI73">
            <v>0</v>
          </cell>
          <cell r="BJ73">
            <v>0</v>
          </cell>
          <cell r="BK73">
            <v>0</v>
          </cell>
          <cell r="BL73">
            <v>0</v>
          </cell>
          <cell r="BM73">
            <v>0</v>
          </cell>
          <cell r="BN73">
            <v>0</v>
          </cell>
          <cell r="BO73">
            <v>0</v>
          </cell>
          <cell r="BP73">
            <v>0</v>
          </cell>
          <cell r="BQ73">
            <v>0</v>
          </cell>
          <cell r="BR73">
            <v>-12724085</v>
          </cell>
          <cell r="BS73">
            <v>0</v>
          </cell>
          <cell r="BT73">
            <v>0</v>
          </cell>
          <cell r="BU73">
            <v>0</v>
          </cell>
          <cell r="BV73">
            <v>0</v>
          </cell>
          <cell r="BW73">
            <v>0</v>
          </cell>
          <cell r="BX73">
            <v>0</v>
          </cell>
          <cell r="BY73">
            <v>0</v>
          </cell>
          <cell r="BZ73">
            <v>0</v>
          </cell>
          <cell r="CA73">
            <v>0</v>
          </cell>
          <cell r="CB73">
            <v>0</v>
          </cell>
          <cell r="CC73">
            <v>-223546</v>
          </cell>
          <cell r="CD73">
            <v>0</v>
          </cell>
          <cell r="CE73">
            <v>0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</row>
        <row r="74">
          <cell r="A74" t="str">
            <v>4301020105.254</v>
          </cell>
          <cell r="B74" t="str">
            <v>ส่วนต่างค่ารักษาที่ต่ำกว่าข้อตกลงในการจ่ายUC- IP- DMI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127307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  <cell r="AJ74">
            <v>0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O74">
            <v>0</v>
          </cell>
          <cell r="AP74">
            <v>0</v>
          </cell>
          <cell r="AQ74">
            <v>0</v>
          </cell>
          <cell r="AR74">
            <v>0</v>
          </cell>
          <cell r="AS74">
            <v>0</v>
          </cell>
          <cell r="AT74">
            <v>0</v>
          </cell>
          <cell r="AU74">
            <v>0</v>
          </cell>
          <cell r="AV74">
            <v>0</v>
          </cell>
          <cell r="AW74">
            <v>0</v>
          </cell>
          <cell r="AX74">
            <v>0</v>
          </cell>
          <cell r="AY74">
            <v>0</v>
          </cell>
          <cell r="AZ74">
            <v>0</v>
          </cell>
          <cell r="BA74">
            <v>0</v>
          </cell>
          <cell r="BB74">
            <v>4689</v>
          </cell>
          <cell r="BC74">
            <v>0</v>
          </cell>
          <cell r="BD74">
            <v>187590</v>
          </cell>
          <cell r="BE74">
            <v>0</v>
          </cell>
          <cell r="BF74">
            <v>0</v>
          </cell>
          <cell r="BG74">
            <v>104950.29</v>
          </cell>
          <cell r="BH74">
            <v>0</v>
          </cell>
          <cell r="BI74">
            <v>0</v>
          </cell>
          <cell r="BJ74">
            <v>0</v>
          </cell>
          <cell r="BK74">
            <v>0</v>
          </cell>
          <cell r="BL74">
            <v>0</v>
          </cell>
          <cell r="BM74">
            <v>0</v>
          </cell>
          <cell r="BN74">
            <v>0</v>
          </cell>
          <cell r="BO74">
            <v>0</v>
          </cell>
          <cell r="BP74">
            <v>0</v>
          </cell>
          <cell r="BQ74">
            <v>0</v>
          </cell>
          <cell r="BR74">
            <v>282218.06</v>
          </cell>
          <cell r="BS74">
            <v>0</v>
          </cell>
          <cell r="BT74">
            <v>0</v>
          </cell>
          <cell r="BU74">
            <v>503401</v>
          </cell>
          <cell r="BV74">
            <v>0</v>
          </cell>
          <cell r="BW74">
            <v>0</v>
          </cell>
          <cell r="BX74">
            <v>0</v>
          </cell>
          <cell r="BY74">
            <v>0</v>
          </cell>
          <cell r="BZ74">
            <v>0</v>
          </cell>
          <cell r="CA74">
            <v>0</v>
          </cell>
          <cell r="CB74">
            <v>0</v>
          </cell>
          <cell r="CC74">
            <v>57287</v>
          </cell>
          <cell r="CD74">
            <v>0</v>
          </cell>
          <cell r="CE74">
            <v>0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0</v>
          </cell>
        </row>
        <row r="75">
          <cell r="A75" t="str">
            <v>4301020105.255</v>
          </cell>
          <cell r="B75" t="str">
            <v>รายได้กองทุน UC-P&amp;P ตามเกณฑ์คุณภาพผลงานบริการ</v>
          </cell>
          <cell r="C75">
            <v>0</v>
          </cell>
          <cell r="D75">
            <v>19386.89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33729.18</v>
          </cell>
          <cell r="M75">
            <v>116976.2</v>
          </cell>
          <cell r="N75">
            <v>0</v>
          </cell>
          <cell r="O75">
            <v>55000</v>
          </cell>
          <cell r="P75">
            <v>111500</v>
          </cell>
          <cell r="Q75">
            <v>166600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463970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61621.69</v>
          </cell>
          <cell r="AG75">
            <v>72500</v>
          </cell>
          <cell r="AH75">
            <v>0</v>
          </cell>
          <cell r="AI75">
            <v>0</v>
          </cell>
          <cell r="AJ75">
            <v>0</v>
          </cell>
          <cell r="AK75">
            <v>0</v>
          </cell>
          <cell r="AL75">
            <v>2500</v>
          </cell>
          <cell r="AM75">
            <v>0</v>
          </cell>
          <cell r="AN75">
            <v>0</v>
          </cell>
          <cell r="AO75">
            <v>6858841.5099999998</v>
          </cell>
          <cell r="AP75">
            <v>682322.23</v>
          </cell>
          <cell r="AQ75">
            <v>0</v>
          </cell>
          <cell r="AR75">
            <v>3907447.73</v>
          </cell>
          <cell r="AS75">
            <v>685421.45</v>
          </cell>
          <cell r="AT75">
            <v>752058.36</v>
          </cell>
          <cell r="AU75">
            <v>55000</v>
          </cell>
          <cell r="AV75">
            <v>494430.94</v>
          </cell>
          <cell r="AW75">
            <v>105238.54</v>
          </cell>
          <cell r="AX75">
            <v>0</v>
          </cell>
          <cell r="AY75">
            <v>0</v>
          </cell>
          <cell r="AZ75">
            <v>0</v>
          </cell>
          <cell r="BA75">
            <v>0</v>
          </cell>
          <cell r="BB75">
            <v>429227.37</v>
          </cell>
          <cell r="BC75">
            <v>4614207.4000000004</v>
          </cell>
          <cell r="BD75">
            <v>22500</v>
          </cell>
          <cell r="BE75">
            <v>0</v>
          </cell>
          <cell r="BF75">
            <v>0</v>
          </cell>
          <cell r="BG75">
            <v>0</v>
          </cell>
          <cell r="BH75">
            <v>0</v>
          </cell>
          <cell r="BI75">
            <v>0</v>
          </cell>
          <cell r="BJ75">
            <v>0</v>
          </cell>
          <cell r="BK75">
            <v>75759.63</v>
          </cell>
          <cell r="BL75">
            <v>0</v>
          </cell>
          <cell r="BM75">
            <v>0</v>
          </cell>
          <cell r="BN75">
            <v>0</v>
          </cell>
          <cell r="BO75">
            <v>318868.64</v>
          </cell>
          <cell r="BP75">
            <v>0</v>
          </cell>
          <cell r="BQ75">
            <v>0</v>
          </cell>
          <cell r="BR75">
            <v>0</v>
          </cell>
          <cell r="BS75">
            <v>0</v>
          </cell>
          <cell r="BT75">
            <v>0</v>
          </cell>
          <cell r="BU75">
            <v>202095.76</v>
          </cell>
          <cell r="BV75">
            <v>0</v>
          </cell>
          <cell r="BW75">
            <v>0</v>
          </cell>
          <cell r="BX75">
            <v>208616</v>
          </cell>
          <cell r="BY75">
            <v>15000</v>
          </cell>
          <cell r="BZ75">
            <v>0</v>
          </cell>
          <cell r="CA75">
            <v>512938.63</v>
          </cell>
          <cell r="CB75">
            <v>0</v>
          </cell>
          <cell r="CC75">
            <v>0</v>
          </cell>
          <cell r="CD75">
            <v>0</v>
          </cell>
          <cell r="CE75">
            <v>229144.07</v>
          </cell>
          <cell r="CF75">
            <v>635604</v>
          </cell>
          <cell r="CG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263388.3</v>
          </cell>
        </row>
        <row r="76">
          <cell r="A76" t="str">
            <v>4301020105.256</v>
          </cell>
          <cell r="B76" t="str">
            <v>รายได้จากการยกหนี้กรณีส่งต่อผู้ป่วยระหว่างรพ.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  <cell r="AN76">
            <v>4327415</v>
          </cell>
          <cell r="AO76">
            <v>0</v>
          </cell>
          <cell r="AP76">
            <v>0</v>
          </cell>
          <cell r="AQ76">
            <v>0</v>
          </cell>
          <cell r="AR76">
            <v>0</v>
          </cell>
          <cell r="AS76">
            <v>0</v>
          </cell>
          <cell r="AT76">
            <v>0</v>
          </cell>
          <cell r="AU76">
            <v>0</v>
          </cell>
          <cell r="AV76">
            <v>0</v>
          </cell>
          <cell r="AW76">
            <v>0</v>
          </cell>
          <cell r="AX76">
            <v>0</v>
          </cell>
          <cell r="AY76">
            <v>0</v>
          </cell>
          <cell r="AZ76">
            <v>0</v>
          </cell>
          <cell r="BA76">
            <v>0</v>
          </cell>
          <cell r="BB76">
            <v>0</v>
          </cell>
          <cell r="BC76">
            <v>0</v>
          </cell>
          <cell r="BD76">
            <v>0</v>
          </cell>
          <cell r="BE76">
            <v>0</v>
          </cell>
          <cell r="BF76">
            <v>0</v>
          </cell>
          <cell r="BG76">
            <v>0</v>
          </cell>
          <cell r="BH76">
            <v>0</v>
          </cell>
          <cell r="BI76">
            <v>0</v>
          </cell>
          <cell r="BJ76">
            <v>0</v>
          </cell>
          <cell r="BK76">
            <v>0</v>
          </cell>
          <cell r="BL76">
            <v>0</v>
          </cell>
          <cell r="BM76">
            <v>7068793.75</v>
          </cell>
          <cell r="BN76">
            <v>5032324.4000000004</v>
          </cell>
          <cell r="BO76">
            <v>6405357.5</v>
          </cell>
          <cell r="BP76">
            <v>2526815</v>
          </cell>
          <cell r="BQ76">
            <v>4338172.3</v>
          </cell>
          <cell r="BR76">
            <v>0</v>
          </cell>
          <cell r="BS76">
            <v>0</v>
          </cell>
          <cell r="BT76">
            <v>0</v>
          </cell>
          <cell r="BU76">
            <v>0</v>
          </cell>
          <cell r="BV76">
            <v>0</v>
          </cell>
          <cell r="BW76">
            <v>0</v>
          </cell>
          <cell r="BX76">
            <v>0</v>
          </cell>
          <cell r="BY76">
            <v>0</v>
          </cell>
          <cell r="BZ76">
            <v>0</v>
          </cell>
          <cell r="CA76">
            <v>0</v>
          </cell>
          <cell r="CB76">
            <v>0</v>
          </cell>
          <cell r="CC76">
            <v>0</v>
          </cell>
          <cell r="CD76">
            <v>0</v>
          </cell>
          <cell r="CE76">
            <v>0</v>
          </cell>
          <cell r="CF76">
            <v>0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</row>
        <row r="77">
          <cell r="A77" t="str">
            <v>4301020105.257</v>
          </cell>
          <cell r="B77" t="str">
            <v>ส่วนต่างค่ารักษาที่สูงกว่าเหมาจ่ายรายหัว - กองทุน UC P&amp;P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6535155.6299999999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-462475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0</v>
          </cell>
          <cell r="AR77">
            <v>0</v>
          </cell>
          <cell r="AS77">
            <v>0</v>
          </cell>
          <cell r="AT77">
            <v>0</v>
          </cell>
          <cell r="AU77">
            <v>0</v>
          </cell>
          <cell r="AV77">
            <v>0</v>
          </cell>
          <cell r="AW77">
            <v>0</v>
          </cell>
          <cell r="AX77">
            <v>0</v>
          </cell>
          <cell r="AY77">
            <v>0</v>
          </cell>
          <cell r="AZ77">
            <v>0</v>
          </cell>
          <cell r="BA77">
            <v>0</v>
          </cell>
          <cell r="BB77">
            <v>0</v>
          </cell>
          <cell r="BC77">
            <v>0</v>
          </cell>
          <cell r="BD77">
            <v>0</v>
          </cell>
          <cell r="BE77">
            <v>0</v>
          </cell>
          <cell r="BF77">
            <v>0</v>
          </cell>
          <cell r="BG77">
            <v>0</v>
          </cell>
          <cell r="BH77">
            <v>0</v>
          </cell>
          <cell r="BI77">
            <v>0</v>
          </cell>
          <cell r="BJ77">
            <v>0</v>
          </cell>
          <cell r="BK77">
            <v>0</v>
          </cell>
          <cell r="BL77">
            <v>0</v>
          </cell>
          <cell r="BM77">
            <v>0</v>
          </cell>
          <cell r="BN77">
            <v>0</v>
          </cell>
          <cell r="BO77">
            <v>0</v>
          </cell>
          <cell r="BP77">
            <v>0</v>
          </cell>
          <cell r="BQ77">
            <v>0</v>
          </cell>
          <cell r="BR77">
            <v>0</v>
          </cell>
          <cell r="BS77">
            <v>0</v>
          </cell>
          <cell r="BT77">
            <v>0</v>
          </cell>
          <cell r="BU77">
            <v>0</v>
          </cell>
          <cell r="BV77">
            <v>0</v>
          </cell>
          <cell r="BW77">
            <v>0</v>
          </cell>
          <cell r="BX77">
            <v>0</v>
          </cell>
          <cell r="BY77">
            <v>0</v>
          </cell>
          <cell r="BZ77">
            <v>0</v>
          </cell>
          <cell r="CA77">
            <v>0</v>
          </cell>
          <cell r="CB77">
            <v>0</v>
          </cell>
          <cell r="CC77">
            <v>0</v>
          </cell>
          <cell r="CD77">
            <v>0</v>
          </cell>
          <cell r="CE77">
            <v>0</v>
          </cell>
          <cell r="CF77">
            <v>0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-20329</v>
          </cell>
          <cell r="CL77">
            <v>0</v>
          </cell>
        </row>
        <row r="78">
          <cell r="A78" t="str">
            <v>4301020105.258</v>
          </cell>
          <cell r="B78" t="str">
            <v>ส่วนต่างค่ารักษาที่สูงกว่าข้อตกลงในการจ่ายตาม UC OP AE</v>
          </cell>
          <cell r="C78">
            <v>0</v>
          </cell>
          <cell r="D78">
            <v>0</v>
          </cell>
          <cell r="E78">
            <v>23350.25</v>
          </cell>
          <cell r="F78">
            <v>0</v>
          </cell>
          <cell r="G78">
            <v>-6914.3</v>
          </cell>
          <cell r="H78">
            <v>-9444</v>
          </cell>
          <cell r="I78">
            <v>0</v>
          </cell>
          <cell r="J78">
            <v>0</v>
          </cell>
          <cell r="K78">
            <v>75044.210000000006</v>
          </cell>
          <cell r="L78">
            <v>-33843.949999999997</v>
          </cell>
          <cell r="M78">
            <v>-280430.78000000003</v>
          </cell>
          <cell r="N78">
            <v>0</v>
          </cell>
          <cell r="O78">
            <v>-51071.92</v>
          </cell>
          <cell r="P78">
            <v>-105332.56</v>
          </cell>
          <cell r="Q78">
            <v>0</v>
          </cell>
          <cell r="R78">
            <v>0</v>
          </cell>
          <cell r="S78">
            <v>0</v>
          </cell>
          <cell r="T78">
            <v>-42744.3</v>
          </cell>
          <cell r="U78">
            <v>0</v>
          </cell>
          <cell r="V78">
            <v>0</v>
          </cell>
          <cell r="W78">
            <v>-123071.79</v>
          </cell>
          <cell r="X78">
            <v>-1789.8</v>
          </cell>
          <cell r="Y78">
            <v>-85974.19</v>
          </cell>
          <cell r="Z78">
            <v>-11682.35</v>
          </cell>
          <cell r="AA78">
            <v>-41045.32</v>
          </cell>
          <cell r="AB78">
            <v>-1715.4</v>
          </cell>
          <cell r="AC78">
            <v>0</v>
          </cell>
          <cell r="AD78">
            <v>-58608.6</v>
          </cell>
          <cell r="AE78">
            <v>-420309.26</v>
          </cell>
          <cell r="AF78">
            <v>-14811.6</v>
          </cell>
          <cell r="AG78">
            <v>0</v>
          </cell>
          <cell r="AH78">
            <v>0</v>
          </cell>
          <cell r="AI78">
            <v>-22535.7</v>
          </cell>
          <cell r="AJ78">
            <v>-34623.51</v>
          </cell>
          <cell r="AK78">
            <v>0</v>
          </cell>
          <cell r="AL78">
            <v>-56150.3</v>
          </cell>
          <cell r="AM78">
            <v>-1441.7</v>
          </cell>
          <cell r="AN78">
            <v>0</v>
          </cell>
          <cell r="AO78">
            <v>-255752</v>
          </cell>
          <cell r="AP78">
            <v>-29615.86</v>
          </cell>
          <cell r="AQ78">
            <v>-7123.99</v>
          </cell>
          <cell r="AR78">
            <v>0</v>
          </cell>
          <cell r="AS78">
            <v>0</v>
          </cell>
          <cell r="AT78">
            <v>-83939.11</v>
          </cell>
          <cell r="AU78">
            <v>-31286.42</v>
          </cell>
          <cell r="AV78">
            <v>-16834.41</v>
          </cell>
          <cell r="AW78">
            <v>-77288.63</v>
          </cell>
          <cell r="AX78">
            <v>-83276.009999999995</v>
          </cell>
          <cell r="AY78">
            <v>-14756.14</v>
          </cell>
          <cell r="AZ78">
            <v>-92</v>
          </cell>
          <cell r="BA78">
            <v>-69100.34</v>
          </cell>
          <cell r="BB78">
            <v>0</v>
          </cell>
          <cell r="BC78">
            <v>-336277.03</v>
          </cell>
          <cell r="BD78">
            <v>-22862.6</v>
          </cell>
          <cell r="BE78">
            <v>-4585.1099999999997</v>
          </cell>
          <cell r="BF78">
            <v>0</v>
          </cell>
          <cell r="BG78">
            <v>-66389.2</v>
          </cell>
          <cell r="BH78">
            <v>-2401.85</v>
          </cell>
          <cell r="BI78">
            <v>0</v>
          </cell>
          <cell r="BJ78">
            <v>-11259.07</v>
          </cell>
          <cell r="BK78">
            <v>0</v>
          </cell>
          <cell r="BL78">
            <v>-35757.9</v>
          </cell>
          <cell r="BM78">
            <v>-41160.5</v>
          </cell>
          <cell r="BN78">
            <v>0</v>
          </cell>
          <cell r="BO78">
            <v>-62313.9</v>
          </cell>
          <cell r="BP78">
            <v>-606056.84</v>
          </cell>
          <cell r="BQ78">
            <v>-6076.32</v>
          </cell>
          <cell r="BR78">
            <v>-5730105.2000000002</v>
          </cell>
          <cell r="BS78">
            <v>-35248.019999999997</v>
          </cell>
          <cell r="BT78">
            <v>-10018.82</v>
          </cell>
          <cell r="BU78">
            <v>-16971.07</v>
          </cell>
          <cell r="BV78">
            <v>0</v>
          </cell>
          <cell r="BW78">
            <v>-961</v>
          </cell>
          <cell r="BX78">
            <v>-30922.5</v>
          </cell>
          <cell r="BY78">
            <v>-2645.69</v>
          </cell>
          <cell r="BZ78">
            <v>-6159.49</v>
          </cell>
          <cell r="CA78">
            <v>-2310.8000000000002</v>
          </cell>
          <cell r="CB78">
            <v>-13955.41</v>
          </cell>
          <cell r="CC78">
            <v>-70528.509999999995</v>
          </cell>
          <cell r="CD78">
            <v>-20574.169999999998</v>
          </cell>
          <cell r="CE78">
            <v>-28263.9</v>
          </cell>
          <cell r="CF78">
            <v>-32069.5</v>
          </cell>
          <cell r="CG78">
            <v>0</v>
          </cell>
          <cell r="CH78">
            <v>-13848.03</v>
          </cell>
          <cell r="CI78">
            <v>-25012.06</v>
          </cell>
          <cell r="CJ78">
            <v>-82368.95</v>
          </cell>
          <cell r="CK78">
            <v>-3818.8</v>
          </cell>
          <cell r="CL78">
            <v>-10788.95</v>
          </cell>
        </row>
        <row r="79">
          <cell r="A79" t="str">
            <v>4301020105.259</v>
          </cell>
          <cell r="B79" t="str">
            <v>ส่วนต่างค่ารักษาที่สูงกว่าข้อตกลงในการจ่ายตาม UC OP -DMI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-32580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  <cell r="AR79">
            <v>0</v>
          </cell>
          <cell r="AS79">
            <v>0</v>
          </cell>
          <cell r="AT79">
            <v>0</v>
          </cell>
          <cell r="AU79">
            <v>0</v>
          </cell>
          <cell r="AV79">
            <v>-6998.93</v>
          </cell>
          <cell r="AW79">
            <v>0</v>
          </cell>
          <cell r="AX79">
            <v>0</v>
          </cell>
          <cell r="AY79">
            <v>-1495.4</v>
          </cell>
          <cell r="AZ79">
            <v>0</v>
          </cell>
          <cell r="BA79">
            <v>0</v>
          </cell>
          <cell r="BB79">
            <v>0</v>
          </cell>
          <cell r="BC79">
            <v>0</v>
          </cell>
          <cell r="BD79">
            <v>0</v>
          </cell>
          <cell r="BE79">
            <v>0</v>
          </cell>
          <cell r="BF79">
            <v>0</v>
          </cell>
          <cell r="BG79">
            <v>-323016.90000000002</v>
          </cell>
          <cell r="BH79">
            <v>0</v>
          </cell>
          <cell r="BI79">
            <v>0</v>
          </cell>
          <cell r="BJ79">
            <v>0</v>
          </cell>
          <cell r="BK79">
            <v>0</v>
          </cell>
          <cell r="BL79">
            <v>0</v>
          </cell>
          <cell r="BM79">
            <v>0</v>
          </cell>
          <cell r="BN79">
            <v>0</v>
          </cell>
          <cell r="BO79">
            <v>0</v>
          </cell>
          <cell r="BP79">
            <v>0</v>
          </cell>
          <cell r="BQ79">
            <v>0</v>
          </cell>
          <cell r="BR79">
            <v>-274995</v>
          </cell>
          <cell r="BS79">
            <v>0</v>
          </cell>
          <cell r="BT79">
            <v>0</v>
          </cell>
          <cell r="BU79">
            <v>0</v>
          </cell>
          <cell r="BV79">
            <v>0</v>
          </cell>
          <cell r="BW79">
            <v>0</v>
          </cell>
          <cell r="BX79">
            <v>0</v>
          </cell>
          <cell r="BY79">
            <v>0</v>
          </cell>
          <cell r="BZ79">
            <v>0</v>
          </cell>
          <cell r="CA79">
            <v>0</v>
          </cell>
          <cell r="CB79">
            <v>0</v>
          </cell>
          <cell r="CC79">
            <v>0</v>
          </cell>
          <cell r="CD79">
            <v>-175.5</v>
          </cell>
          <cell r="CE79">
            <v>-450</v>
          </cell>
          <cell r="CF79">
            <v>0</v>
          </cell>
          <cell r="CG79">
            <v>0</v>
          </cell>
          <cell r="CH79">
            <v>0</v>
          </cell>
          <cell r="CI79">
            <v>0</v>
          </cell>
          <cell r="CJ79">
            <v>-2678</v>
          </cell>
          <cell r="CK79">
            <v>0</v>
          </cell>
          <cell r="CL79">
            <v>0</v>
          </cell>
        </row>
        <row r="80">
          <cell r="A80" t="str">
            <v>4301020105.260</v>
          </cell>
          <cell r="B80" t="str">
            <v>ส่วนต่างค่ารักษาที่ต่ำกว่าข้อตกลงในการจ่ายตาม UC OP -DMI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1454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  <cell r="AR80">
            <v>0</v>
          </cell>
          <cell r="AS80">
            <v>0</v>
          </cell>
          <cell r="AT80">
            <v>0</v>
          </cell>
          <cell r="AU80">
            <v>0</v>
          </cell>
          <cell r="AV80">
            <v>2698.6</v>
          </cell>
          <cell r="AW80">
            <v>82398</v>
          </cell>
          <cell r="AX80">
            <v>0</v>
          </cell>
          <cell r="AY80">
            <v>0</v>
          </cell>
          <cell r="AZ80">
            <v>1782751</v>
          </cell>
          <cell r="BA80">
            <v>0</v>
          </cell>
          <cell r="BB80">
            <v>0</v>
          </cell>
          <cell r="BC80">
            <v>0</v>
          </cell>
          <cell r="BD80">
            <v>33760</v>
          </cell>
          <cell r="BE80">
            <v>0</v>
          </cell>
          <cell r="BF80">
            <v>0</v>
          </cell>
          <cell r="BG80">
            <v>25014.5</v>
          </cell>
          <cell r="BH80">
            <v>0</v>
          </cell>
          <cell r="BI80">
            <v>0</v>
          </cell>
          <cell r="BJ80">
            <v>0</v>
          </cell>
          <cell r="BK80">
            <v>0</v>
          </cell>
          <cell r="BL80">
            <v>0</v>
          </cell>
          <cell r="BM80">
            <v>0</v>
          </cell>
          <cell r="BN80">
            <v>0</v>
          </cell>
          <cell r="BO80">
            <v>1329.9</v>
          </cell>
          <cell r="BP80">
            <v>0</v>
          </cell>
          <cell r="BQ80">
            <v>0</v>
          </cell>
          <cell r="BR80">
            <v>3963159</v>
          </cell>
          <cell r="BS80">
            <v>0</v>
          </cell>
          <cell r="BT80">
            <v>0</v>
          </cell>
          <cell r="BU80">
            <v>0</v>
          </cell>
          <cell r="BV80">
            <v>0</v>
          </cell>
          <cell r="BW80">
            <v>0</v>
          </cell>
          <cell r="BX80">
            <v>0</v>
          </cell>
          <cell r="BY80">
            <v>0</v>
          </cell>
          <cell r="BZ80">
            <v>0</v>
          </cell>
          <cell r="CA80">
            <v>0</v>
          </cell>
          <cell r="CB80">
            <v>8358</v>
          </cell>
          <cell r="CC80">
            <v>39924.5</v>
          </cell>
          <cell r="CD80">
            <v>0</v>
          </cell>
          <cell r="CE80">
            <v>0</v>
          </cell>
          <cell r="CF80">
            <v>0</v>
          </cell>
          <cell r="CG80">
            <v>0</v>
          </cell>
          <cell r="CH80">
            <v>0</v>
          </cell>
          <cell r="CI80">
            <v>7216</v>
          </cell>
          <cell r="CJ80">
            <v>0</v>
          </cell>
          <cell r="CK80">
            <v>0</v>
          </cell>
          <cell r="CL80">
            <v>3500</v>
          </cell>
        </row>
        <row r="81">
          <cell r="A81" t="str">
            <v>4301020105.261</v>
          </cell>
          <cell r="B81" t="str">
            <v>ส่วนต่างค่ารักษาที่สูงกว่าข้อตกลงในการจ่ายตาม DRG- UC OP -HC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-6010</v>
          </cell>
          <cell r="H81">
            <v>-386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-19636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-52820</v>
          </cell>
          <cell r="Y81">
            <v>0</v>
          </cell>
          <cell r="Z81">
            <v>-16362.62</v>
          </cell>
          <cell r="AA81">
            <v>-10643</v>
          </cell>
          <cell r="AB81">
            <v>-36320</v>
          </cell>
          <cell r="AC81">
            <v>-13769</v>
          </cell>
          <cell r="AD81">
            <v>-52230</v>
          </cell>
          <cell r="AE81">
            <v>0</v>
          </cell>
          <cell r="AF81">
            <v>-13210</v>
          </cell>
          <cell r="AG81">
            <v>-2900</v>
          </cell>
          <cell r="AH81">
            <v>0</v>
          </cell>
          <cell r="AI81">
            <v>-8966</v>
          </cell>
          <cell r="AJ81">
            <v>-17785.2</v>
          </cell>
          <cell r="AK81">
            <v>0</v>
          </cell>
          <cell r="AL81">
            <v>-19080</v>
          </cell>
          <cell r="AM81">
            <v>0</v>
          </cell>
          <cell r="AN81">
            <v>-12370.01</v>
          </cell>
          <cell r="AO81">
            <v>0</v>
          </cell>
          <cell r="AP81">
            <v>-57199</v>
          </cell>
          <cell r="AQ81">
            <v>0</v>
          </cell>
          <cell r="AR81">
            <v>0</v>
          </cell>
          <cell r="AS81">
            <v>0</v>
          </cell>
          <cell r="AT81">
            <v>0</v>
          </cell>
          <cell r="AU81">
            <v>-9635</v>
          </cell>
          <cell r="AV81">
            <v>0</v>
          </cell>
          <cell r="AW81">
            <v>-32350</v>
          </cell>
          <cell r="AX81">
            <v>0</v>
          </cell>
          <cell r="AY81">
            <v>0</v>
          </cell>
          <cell r="AZ81">
            <v>0</v>
          </cell>
          <cell r="BA81">
            <v>-94811.75</v>
          </cell>
          <cell r="BB81">
            <v>0</v>
          </cell>
          <cell r="BC81">
            <v>0</v>
          </cell>
          <cell r="BD81">
            <v>-105521</v>
          </cell>
          <cell r="BE81">
            <v>-32405</v>
          </cell>
          <cell r="BF81">
            <v>0</v>
          </cell>
          <cell r="BG81">
            <v>-179094.5</v>
          </cell>
          <cell r="BH81">
            <v>0</v>
          </cell>
          <cell r="BI81">
            <v>0</v>
          </cell>
          <cell r="BJ81">
            <v>0</v>
          </cell>
          <cell r="BK81">
            <v>0</v>
          </cell>
          <cell r="BL81">
            <v>0</v>
          </cell>
          <cell r="BM81">
            <v>0</v>
          </cell>
          <cell r="BN81">
            <v>0</v>
          </cell>
          <cell r="BO81">
            <v>0</v>
          </cell>
          <cell r="BP81">
            <v>0</v>
          </cell>
          <cell r="BQ81">
            <v>0</v>
          </cell>
          <cell r="BR81">
            <v>-62981.1</v>
          </cell>
          <cell r="BS81">
            <v>-30636.5</v>
          </cell>
          <cell r="BT81">
            <v>0</v>
          </cell>
          <cell r="BU81">
            <v>0</v>
          </cell>
          <cell r="BV81">
            <v>0</v>
          </cell>
          <cell r="BW81">
            <v>0</v>
          </cell>
          <cell r="BX81">
            <v>0</v>
          </cell>
          <cell r="BY81">
            <v>-6813.13</v>
          </cell>
          <cell r="BZ81">
            <v>-2890</v>
          </cell>
          <cell r="CA81">
            <v>-12965</v>
          </cell>
          <cell r="CB81">
            <v>0</v>
          </cell>
          <cell r="CC81">
            <v>-194249.2</v>
          </cell>
          <cell r="CD81">
            <v>0</v>
          </cell>
          <cell r="CE81">
            <v>-48866</v>
          </cell>
          <cell r="CF81">
            <v>-7604</v>
          </cell>
          <cell r="CG81">
            <v>0</v>
          </cell>
          <cell r="CH81">
            <v>-18050</v>
          </cell>
          <cell r="CI81">
            <v>-3771.6</v>
          </cell>
          <cell r="CJ81">
            <v>-50718</v>
          </cell>
          <cell r="CK81">
            <v>0</v>
          </cell>
          <cell r="CL81">
            <v>-17723.05</v>
          </cell>
        </row>
        <row r="82">
          <cell r="A82" t="str">
            <v>4301020105.262</v>
          </cell>
          <cell r="B82" t="str">
            <v>ส่วนต่างค่ารักษาที่สูงกว่าข้อตกลงในการจ่ายตาม DRG- UC IP -HC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-4965.18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-705</v>
          </cell>
          <cell r="Y82">
            <v>0</v>
          </cell>
          <cell r="Z82">
            <v>0</v>
          </cell>
          <cell r="AA82">
            <v>-215</v>
          </cell>
          <cell r="AB82">
            <v>-50</v>
          </cell>
          <cell r="AC82">
            <v>-2174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I82">
            <v>0</v>
          </cell>
          <cell r="AJ82">
            <v>0</v>
          </cell>
          <cell r="AK82">
            <v>-2250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  <cell r="AR82">
            <v>0</v>
          </cell>
          <cell r="AS82">
            <v>0</v>
          </cell>
          <cell r="AT82">
            <v>0</v>
          </cell>
          <cell r="AU82">
            <v>0</v>
          </cell>
          <cell r="AV82">
            <v>0</v>
          </cell>
          <cell r="AW82">
            <v>0</v>
          </cell>
          <cell r="AX82">
            <v>0</v>
          </cell>
          <cell r="AY82">
            <v>0</v>
          </cell>
          <cell r="AZ82">
            <v>0</v>
          </cell>
          <cell r="BA82">
            <v>0</v>
          </cell>
          <cell r="BB82">
            <v>0</v>
          </cell>
          <cell r="BC82">
            <v>0</v>
          </cell>
          <cell r="BD82">
            <v>-1403</v>
          </cell>
          <cell r="BE82">
            <v>-111.3</v>
          </cell>
          <cell r="BF82">
            <v>0</v>
          </cell>
          <cell r="BG82">
            <v>0</v>
          </cell>
          <cell r="BH82">
            <v>0</v>
          </cell>
          <cell r="BI82">
            <v>0</v>
          </cell>
          <cell r="BJ82">
            <v>0</v>
          </cell>
          <cell r="BK82">
            <v>0</v>
          </cell>
          <cell r="BL82">
            <v>0</v>
          </cell>
          <cell r="BM82">
            <v>0</v>
          </cell>
          <cell r="BN82">
            <v>0</v>
          </cell>
          <cell r="BO82">
            <v>0</v>
          </cell>
          <cell r="BP82">
            <v>0</v>
          </cell>
          <cell r="BQ82">
            <v>0</v>
          </cell>
          <cell r="BR82">
            <v>-1282500</v>
          </cell>
          <cell r="BS82">
            <v>0</v>
          </cell>
          <cell r="BT82">
            <v>0</v>
          </cell>
          <cell r="BU82">
            <v>0</v>
          </cell>
          <cell r="BV82">
            <v>0</v>
          </cell>
          <cell r="BW82">
            <v>0</v>
          </cell>
          <cell r="BX82">
            <v>0</v>
          </cell>
          <cell r="BY82">
            <v>0</v>
          </cell>
          <cell r="BZ82">
            <v>0</v>
          </cell>
          <cell r="CA82">
            <v>0</v>
          </cell>
          <cell r="CB82">
            <v>0</v>
          </cell>
          <cell r="CC82">
            <v>-15</v>
          </cell>
          <cell r="CD82">
            <v>0</v>
          </cell>
          <cell r="CE82">
            <v>-1369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-14815</v>
          </cell>
          <cell r="CK82">
            <v>0</v>
          </cell>
          <cell r="CL82">
            <v>0</v>
          </cell>
        </row>
        <row r="83">
          <cell r="A83" t="str">
            <v>4301020105.263</v>
          </cell>
          <cell r="B83" t="str">
            <v>รายได้ค่ารักษา OP Refer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28376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9658.56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0</v>
          </cell>
          <cell r="AK83">
            <v>0</v>
          </cell>
          <cell r="AL83">
            <v>0</v>
          </cell>
          <cell r="AM83">
            <v>0</v>
          </cell>
          <cell r="AN83">
            <v>462</v>
          </cell>
          <cell r="AO83">
            <v>0</v>
          </cell>
          <cell r="AP83">
            <v>0</v>
          </cell>
          <cell r="AQ83">
            <v>-46680</v>
          </cell>
          <cell r="AR83">
            <v>21426.5</v>
          </cell>
          <cell r="AS83">
            <v>0</v>
          </cell>
          <cell r="AT83">
            <v>0</v>
          </cell>
          <cell r="AU83">
            <v>0</v>
          </cell>
          <cell r="AV83">
            <v>0</v>
          </cell>
          <cell r="AW83">
            <v>0</v>
          </cell>
          <cell r="AX83">
            <v>720</v>
          </cell>
          <cell r="AY83">
            <v>0</v>
          </cell>
          <cell r="AZ83">
            <v>0</v>
          </cell>
          <cell r="BA83">
            <v>0</v>
          </cell>
          <cell r="BB83">
            <v>40092</v>
          </cell>
          <cell r="BC83">
            <v>0</v>
          </cell>
          <cell r="BD83">
            <v>0</v>
          </cell>
          <cell r="BE83">
            <v>0</v>
          </cell>
          <cell r="BF83">
            <v>0</v>
          </cell>
          <cell r="BG83">
            <v>0</v>
          </cell>
          <cell r="BH83">
            <v>0</v>
          </cell>
          <cell r="BI83">
            <v>0</v>
          </cell>
          <cell r="BJ83">
            <v>0</v>
          </cell>
          <cell r="BK83">
            <v>0</v>
          </cell>
          <cell r="BL83">
            <v>24961350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>
            <v>0</v>
          </cell>
          <cell r="BR83">
            <v>34416460</v>
          </cell>
          <cell r="BS83">
            <v>0</v>
          </cell>
          <cell r="BT83">
            <v>0</v>
          </cell>
          <cell r="BU83">
            <v>18910</v>
          </cell>
          <cell r="BV83">
            <v>0</v>
          </cell>
          <cell r="BW83">
            <v>0</v>
          </cell>
          <cell r="BX83">
            <v>0</v>
          </cell>
          <cell r="BY83">
            <v>0</v>
          </cell>
          <cell r="BZ83">
            <v>0</v>
          </cell>
          <cell r="CA83">
            <v>0</v>
          </cell>
          <cell r="CB83">
            <v>0</v>
          </cell>
          <cell r="CC83">
            <v>0</v>
          </cell>
          <cell r="CD83">
            <v>0</v>
          </cell>
          <cell r="CE83">
            <v>0</v>
          </cell>
          <cell r="CF83">
            <v>0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2336</v>
          </cell>
        </row>
        <row r="84">
          <cell r="A84" t="str">
            <v>4301020105.264</v>
          </cell>
          <cell r="B84" t="str">
            <v>ส่วนปรับลดค่าแรง OP</v>
          </cell>
          <cell r="C84">
            <v>0</v>
          </cell>
          <cell r="D84">
            <v>-13823185.039999999</v>
          </cell>
          <cell r="E84">
            <v>-20978119.890000001</v>
          </cell>
          <cell r="F84">
            <v>-17126152.739999998</v>
          </cell>
          <cell r="G84">
            <v>-7848826.46</v>
          </cell>
          <cell r="H84">
            <v>-20537761.34</v>
          </cell>
          <cell r="I84">
            <v>-29134817.32</v>
          </cell>
          <cell r="J84">
            <v>-22294112.800000001</v>
          </cell>
          <cell r="K84">
            <v>-16960355.25</v>
          </cell>
          <cell r="L84">
            <v>-14296550.220000001</v>
          </cell>
          <cell r="M84">
            <v>-31214675.239999998</v>
          </cell>
          <cell r="N84">
            <v>0</v>
          </cell>
          <cell r="O84">
            <v>-26460534.559999999</v>
          </cell>
          <cell r="P84">
            <v>-11309402.710000001</v>
          </cell>
          <cell r="Q84">
            <v>-15723791.439999999</v>
          </cell>
          <cell r="R84">
            <v>-16213769.25</v>
          </cell>
          <cell r="S84">
            <v>-13012464.890000001</v>
          </cell>
          <cell r="T84">
            <v>-9201467.2699999996</v>
          </cell>
          <cell r="U84">
            <v>-10794433.529999999</v>
          </cell>
          <cell r="V84">
            <v>-5568214.0300000003</v>
          </cell>
          <cell r="W84">
            <v>-41007808.689999998</v>
          </cell>
          <cell r="X84">
            <v>-9785840.2300000004</v>
          </cell>
          <cell r="Y84">
            <v>-18715631.48</v>
          </cell>
          <cell r="Z84">
            <v>-9924684.3900000006</v>
          </cell>
          <cell r="AA84">
            <v>-7016983.8099999996</v>
          </cell>
          <cell r="AB84">
            <v>-11251775.609999999</v>
          </cell>
          <cell r="AC84">
            <v>-10267763</v>
          </cell>
          <cell r="AD84">
            <v>-35957168.82</v>
          </cell>
          <cell r="AE84">
            <v>-11887672.949999999</v>
          </cell>
          <cell r="AF84">
            <v>-8709695.1400000006</v>
          </cell>
          <cell r="AG84">
            <v>-10424011.779999999</v>
          </cell>
          <cell r="AH84">
            <v>-18300092.920000002</v>
          </cell>
          <cell r="AI84">
            <v>-9721187.8699999992</v>
          </cell>
          <cell r="AJ84">
            <v>-6003898.7999999998</v>
          </cell>
          <cell r="AK84">
            <v>-60571435.229999997</v>
          </cell>
          <cell r="AL84">
            <v>-10556830.720000001</v>
          </cell>
          <cell r="AM84">
            <v>-9367840.3100000005</v>
          </cell>
          <cell r="AN84">
            <v>-22545918.52</v>
          </cell>
          <cell r="AO84">
            <v>-18732545.850000001</v>
          </cell>
          <cell r="AP84">
            <v>-14101404.99</v>
          </cell>
          <cell r="AQ84">
            <v>-6685861.3200000003</v>
          </cell>
          <cell r="AR84">
            <v>-21049814.030000001</v>
          </cell>
          <cell r="AS84">
            <v>-10997745.960000001</v>
          </cell>
          <cell r="AT84">
            <v>-12579667.140000001</v>
          </cell>
          <cell r="AU84">
            <v>-19383182.379999999</v>
          </cell>
          <cell r="AV84">
            <v>-10203049.359999999</v>
          </cell>
          <cell r="AW84">
            <v>-8464967.1999999993</v>
          </cell>
          <cell r="AX84">
            <v>-15405645.970000001</v>
          </cell>
          <cell r="AY84">
            <v>-9423312.5500000007</v>
          </cell>
          <cell r="AZ84">
            <v>-7992743.9400000004</v>
          </cell>
          <cell r="BA84">
            <v>-32194877.059999999</v>
          </cell>
          <cell r="BB84">
            <v>-8411750.3900000006</v>
          </cell>
          <cell r="BC84">
            <v>-61771339.450000003</v>
          </cell>
          <cell r="BD84">
            <v>-21601246.120000001</v>
          </cell>
          <cell r="BE84">
            <v>-13537311.42</v>
          </cell>
          <cell r="BF84">
            <v>-7908572.3899999997</v>
          </cell>
          <cell r="BG84">
            <v>-22432991.57</v>
          </cell>
          <cell r="BH84">
            <v>0</v>
          </cell>
          <cell r="BI84">
            <v>-3733387.88</v>
          </cell>
          <cell r="BJ84">
            <v>-6689084.1799999997</v>
          </cell>
          <cell r="BK84">
            <v>-5472454.2300000004</v>
          </cell>
          <cell r="BL84">
            <v>-76916043.680000007</v>
          </cell>
          <cell r="BM84">
            <v>-23691480.289999999</v>
          </cell>
          <cell r="BN84">
            <v>-17633419.09</v>
          </cell>
          <cell r="BO84">
            <v>-23632864.219999999</v>
          </cell>
          <cell r="BP84">
            <v>-15900289.609999999</v>
          </cell>
          <cell r="BQ84">
            <v>-9437509.7699999996</v>
          </cell>
          <cell r="BR84">
            <v>-86550048.379999995</v>
          </cell>
          <cell r="BS84">
            <v>-19450362.59</v>
          </cell>
          <cell r="BT84">
            <v>-21227860.57</v>
          </cell>
          <cell r="BU84">
            <v>-31460472.129999999</v>
          </cell>
          <cell r="BV84">
            <v>-4611951.83</v>
          </cell>
          <cell r="BW84">
            <v>-14742976.68</v>
          </cell>
          <cell r="BX84">
            <v>-28935743.710000001</v>
          </cell>
          <cell r="BY84">
            <v>-11807794.529999999</v>
          </cell>
          <cell r="BZ84">
            <v>-9640215.3000000007</v>
          </cell>
          <cell r="CA84">
            <v>-13356998.630000001</v>
          </cell>
          <cell r="CB84">
            <v>-14537221.67</v>
          </cell>
          <cell r="CC84">
            <v>-25807110.52</v>
          </cell>
          <cell r="CD84">
            <v>-14054345.27</v>
          </cell>
          <cell r="CE84">
            <v>-21757075.489999998</v>
          </cell>
          <cell r="CF84">
            <v>-10494059.43</v>
          </cell>
          <cell r="CG84">
            <v>-11595450</v>
          </cell>
          <cell r="CH84">
            <v>-8410362.2200000007</v>
          </cell>
          <cell r="CI84">
            <v>-8239004.46</v>
          </cell>
          <cell r="CJ84">
            <v>-24135723.84</v>
          </cell>
          <cell r="CK84">
            <v>-5117914.04</v>
          </cell>
          <cell r="CL84">
            <v>-5846125.4000000004</v>
          </cell>
        </row>
        <row r="85">
          <cell r="A85" t="str">
            <v>4301020105.265</v>
          </cell>
          <cell r="B85" t="str">
            <v>ส่วนปรับลดค่าแรง IP</v>
          </cell>
          <cell r="C85">
            <v>-52089322.039999999</v>
          </cell>
          <cell r="D85">
            <v>-1233089.51</v>
          </cell>
          <cell r="E85">
            <v>-2726605.42</v>
          </cell>
          <cell r="F85">
            <v>-4305511.2</v>
          </cell>
          <cell r="G85">
            <v>-1075450.4099999999</v>
          </cell>
          <cell r="H85">
            <v>-4297612.5</v>
          </cell>
          <cell r="I85">
            <v>-6962207.9000000004</v>
          </cell>
          <cell r="J85">
            <v>-7980563.25</v>
          </cell>
          <cell r="K85">
            <v>-1843023.12</v>
          </cell>
          <cell r="L85">
            <v>-1476471.48</v>
          </cell>
          <cell r="M85">
            <v>-12779156.1</v>
          </cell>
          <cell r="N85">
            <v>0</v>
          </cell>
          <cell r="O85">
            <v>-21427797.940000001</v>
          </cell>
          <cell r="P85">
            <v>-2231591.9900000002</v>
          </cell>
          <cell r="Q85">
            <v>-2823315.94</v>
          </cell>
          <cell r="R85">
            <v>-2591658.12</v>
          </cell>
          <cell r="S85">
            <v>-2842150.55</v>
          </cell>
          <cell r="T85">
            <v>-3979372.42</v>
          </cell>
          <cell r="U85">
            <v>-699280.18</v>
          </cell>
          <cell r="V85">
            <v>-595104.42000000004</v>
          </cell>
          <cell r="W85">
            <v>-110411768.95999999</v>
          </cell>
          <cell r="X85">
            <v>-1839790.86</v>
          </cell>
          <cell r="Y85">
            <v>-6173664.4400000004</v>
          </cell>
          <cell r="Z85">
            <v>-2398828.67</v>
          </cell>
          <cell r="AA85">
            <v>-2118128.1</v>
          </cell>
          <cell r="AB85">
            <v>-1908822.15</v>
          </cell>
          <cell r="AC85">
            <v>-4227475.8899999997</v>
          </cell>
          <cell r="AD85">
            <v>-8987913.5</v>
          </cell>
          <cell r="AE85">
            <v>-4582898.6399999997</v>
          </cell>
          <cell r="AF85">
            <v>-2399730.56</v>
          </cell>
          <cell r="AG85">
            <v>-3355773.62</v>
          </cell>
          <cell r="AH85">
            <v>-5203424.4800000004</v>
          </cell>
          <cell r="AI85">
            <v>-2989799.54</v>
          </cell>
          <cell r="AJ85">
            <v>-1752434.82</v>
          </cell>
          <cell r="AK85">
            <v>-151951730.72</v>
          </cell>
          <cell r="AL85">
            <v>-2777987.62</v>
          </cell>
          <cell r="AM85">
            <v>-2632892</v>
          </cell>
          <cell r="AN85">
            <v>-4765008.1500000004</v>
          </cell>
          <cell r="AO85">
            <v>-12117985.689999999</v>
          </cell>
          <cell r="AP85">
            <v>-3589729.76</v>
          </cell>
          <cell r="AQ85">
            <v>-969655.19</v>
          </cell>
          <cell r="AR85">
            <v>-9964109.7100000009</v>
          </cell>
          <cell r="AS85">
            <v>-2462777.21</v>
          </cell>
          <cell r="AT85">
            <v>-5247471.3499999996</v>
          </cell>
          <cell r="AU85">
            <v>-8000585.2400000002</v>
          </cell>
          <cell r="AV85">
            <v>-2809021.5</v>
          </cell>
          <cell r="AW85">
            <v>-2679045.89</v>
          </cell>
          <cell r="AX85">
            <v>-4962743.07</v>
          </cell>
          <cell r="AY85">
            <v>-1573144.13</v>
          </cell>
          <cell r="AZ85">
            <v>-1824710.03</v>
          </cell>
          <cell r="BA85">
            <v>-17276101.629999999</v>
          </cell>
          <cell r="BB85">
            <v>-1961343.29</v>
          </cell>
          <cell r="BC85">
            <v>-60651033.719999999</v>
          </cell>
          <cell r="BD85">
            <v>-12919192.32</v>
          </cell>
          <cell r="BE85">
            <v>-3445638.55</v>
          </cell>
          <cell r="BF85">
            <v>-3191290.44</v>
          </cell>
          <cell r="BG85">
            <v>-32563816.41</v>
          </cell>
          <cell r="BH85">
            <v>-1132781.98</v>
          </cell>
          <cell r="BI85">
            <v>0</v>
          </cell>
          <cell r="BJ85">
            <v>-482331.12</v>
          </cell>
          <cell r="BK85">
            <v>0</v>
          </cell>
          <cell r="BL85">
            <v>-40171671.950000003</v>
          </cell>
          <cell r="BM85">
            <v>-5444833.5199999996</v>
          </cell>
          <cell r="BN85">
            <v>-3142505.53</v>
          </cell>
          <cell r="BO85">
            <v>-6728315.8200000003</v>
          </cell>
          <cell r="BP85">
            <v>-2085391.17</v>
          </cell>
          <cell r="BQ85">
            <v>-2085327.42</v>
          </cell>
          <cell r="BR85">
            <v>-281782728.18000001</v>
          </cell>
          <cell r="BS85">
            <v>-5028145.4000000004</v>
          </cell>
          <cell r="BT85">
            <v>-3665548.53</v>
          </cell>
          <cell r="BU85">
            <v>-19260175.949999999</v>
          </cell>
          <cell r="BV85">
            <v>0</v>
          </cell>
          <cell r="BW85">
            <v>-3003992.12</v>
          </cell>
          <cell r="BX85">
            <v>-11352179.529999999</v>
          </cell>
          <cell r="BY85">
            <v>-3036122.9</v>
          </cell>
          <cell r="BZ85">
            <v>-1579482.52</v>
          </cell>
          <cell r="CA85">
            <v>-3537004.45</v>
          </cell>
          <cell r="CB85">
            <v>-4619093.4000000004</v>
          </cell>
          <cell r="CC85">
            <v>-7700165.5099999998</v>
          </cell>
          <cell r="CD85">
            <v>-5753027.4800000004</v>
          </cell>
          <cell r="CE85">
            <v>-8013093.3499999996</v>
          </cell>
          <cell r="CF85">
            <v>-3408754.43</v>
          </cell>
          <cell r="CG85">
            <v>-2911170.71</v>
          </cell>
          <cell r="CH85">
            <v>-1890288.18</v>
          </cell>
          <cell r="CI85">
            <v>-2215405.5299999998</v>
          </cell>
          <cell r="CJ85">
            <v>-7720947.6900000004</v>
          </cell>
          <cell r="CK85">
            <v>-425001.03</v>
          </cell>
          <cell r="CL85">
            <v>-264296.7</v>
          </cell>
        </row>
        <row r="86">
          <cell r="A86" t="str">
            <v>4301020105.266</v>
          </cell>
          <cell r="B86" t="str">
            <v>ส่วนปรับลดค่าแรง PP</v>
          </cell>
          <cell r="C86">
            <v>0</v>
          </cell>
          <cell r="D86">
            <v>-2936766.24</v>
          </cell>
          <cell r="E86">
            <v>-4459075.5</v>
          </cell>
          <cell r="F86">
            <v>-3639019.76</v>
          </cell>
          <cell r="G86">
            <v>-1667569.29</v>
          </cell>
          <cell r="H86">
            <v>-4246859.47</v>
          </cell>
          <cell r="I86">
            <v>-6535155.6299999999</v>
          </cell>
          <cell r="J86">
            <v>-4739017.8899999997</v>
          </cell>
          <cell r="K86">
            <v>-3605065.89</v>
          </cell>
          <cell r="L86">
            <v>-3037966.62</v>
          </cell>
          <cell r="M86">
            <v>-6634478.0099999998</v>
          </cell>
          <cell r="N86">
            <v>0</v>
          </cell>
          <cell r="O86">
            <v>-5798881.1200000001</v>
          </cell>
          <cell r="P86">
            <v>-2403060.34</v>
          </cell>
          <cell r="Q86">
            <v>-3341910.27</v>
          </cell>
          <cell r="R86">
            <v>-3444673.55</v>
          </cell>
          <cell r="S86">
            <v>-2766105.16</v>
          </cell>
          <cell r="T86">
            <v>-1955912.36</v>
          </cell>
          <cell r="U86">
            <v>-2293962.6800000002</v>
          </cell>
          <cell r="V86">
            <v>-1183664.71</v>
          </cell>
          <cell r="W86">
            <v>-9128040.7799999993</v>
          </cell>
          <cell r="X86">
            <v>-2080158.69</v>
          </cell>
          <cell r="Y86">
            <v>-3976741.52</v>
          </cell>
          <cell r="Z86">
            <v>-2108611.9700000002</v>
          </cell>
          <cell r="AA86">
            <v>-1491501.42</v>
          </cell>
          <cell r="AB86">
            <v>-2390941.86</v>
          </cell>
          <cell r="AC86">
            <v>-2182198.2200000002</v>
          </cell>
          <cell r="AD86">
            <v>-7207978.4699999997</v>
          </cell>
          <cell r="AE86">
            <v>-2525408.8199999998</v>
          </cell>
          <cell r="AF86">
            <v>-1850501.8</v>
          </cell>
          <cell r="AG86">
            <v>-2215322.44</v>
          </cell>
          <cell r="AH86">
            <v>-3888369.26</v>
          </cell>
          <cell r="AI86">
            <v>-2066606.73</v>
          </cell>
          <cell r="AJ86">
            <v>-1275563.71</v>
          </cell>
          <cell r="AK86">
            <v>-16045734.34</v>
          </cell>
          <cell r="AL86">
            <v>-2243147.04</v>
          </cell>
          <cell r="AM86">
            <v>-1990868.69</v>
          </cell>
          <cell r="AN86">
            <v>-4789017</v>
          </cell>
          <cell r="AO86">
            <v>-3981275.55</v>
          </cell>
          <cell r="AP86">
            <v>-2997704.76</v>
          </cell>
          <cell r="AQ86">
            <v>-1421135.15</v>
          </cell>
          <cell r="AR86">
            <v>-4927682.1500000004</v>
          </cell>
          <cell r="AS86">
            <v>-2336480.9300000002</v>
          </cell>
          <cell r="AT86">
            <v>-2672418.87</v>
          </cell>
          <cell r="AU86">
            <v>-4119006.83</v>
          </cell>
          <cell r="AV86">
            <v>-2167604.0699999998</v>
          </cell>
          <cell r="AW86">
            <v>-1798640.46</v>
          </cell>
          <cell r="AX86">
            <v>-3274362.35</v>
          </cell>
          <cell r="AY86">
            <v>-2002859.63</v>
          </cell>
          <cell r="AZ86">
            <v>-1698545.7</v>
          </cell>
          <cell r="BA86">
            <v>-7381905.8799999999</v>
          </cell>
          <cell r="BB86">
            <v>-1787975.11</v>
          </cell>
          <cell r="BC86">
            <v>-12814531.42</v>
          </cell>
          <cell r="BD86">
            <v>-4592486.32</v>
          </cell>
          <cell r="BE86">
            <v>-2877486.39</v>
          </cell>
          <cell r="BF86">
            <v>-1680635.53</v>
          </cell>
          <cell r="BG86">
            <v>-5163249.04</v>
          </cell>
          <cell r="BH86">
            <v>0</v>
          </cell>
          <cell r="BI86">
            <v>-793576.93</v>
          </cell>
          <cell r="BJ86">
            <v>-1421462.79</v>
          </cell>
          <cell r="BK86">
            <v>-1163236.6000000001</v>
          </cell>
          <cell r="BL86">
            <v>-16679862.279999999</v>
          </cell>
          <cell r="BM86">
            <v>-5273824.8099999996</v>
          </cell>
          <cell r="BN86">
            <v>-3747600.24</v>
          </cell>
          <cell r="BO86">
            <v>-5110206.5</v>
          </cell>
          <cell r="BP86">
            <v>-3379214.93</v>
          </cell>
          <cell r="BQ86">
            <v>-2005278.95</v>
          </cell>
          <cell r="BR86">
            <v>-19958153.82</v>
          </cell>
          <cell r="BS86">
            <v>-4132875.31</v>
          </cell>
          <cell r="BT86">
            <v>-4509435</v>
          </cell>
          <cell r="BU86">
            <v>-6664652.6500000004</v>
          </cell>
          <cell r="BV86">
            <v>-2027780.23</v>
          </cell>
          <cell r="BW86">
            <v>-3132663.93</v>
          </cell>
          <cell r="BX86">
            <v>-6180269.6500000004</v>
          </cell>
          <cell r="BY86">
            <v>-2509819.75</v>
          </cell>
          <cell r="BZ86">
            <v>-2049199.11</v>
          </cell>
          <cell r="CA86">
            <v>-2837434.78</v>
          </cell>
          <cell r="CB86">
            <v>-3090080.6</v>
          </cell>
          <cell r="CC86">
            <v>-5698554.79</v>
          </cell>
          <cell r="CD86">
            <v>-2985921.55</v>
          </cell>
          <cell r="CE86">
            <v>-4706991.9000000004</v>
          </cell>
          <cell r="CF86">
            <v>-2229483.4900000002</v>
          </cell>
          <cell r="CG86">
            <v>-2351170.64</v>
          </cell>
          <cell r="CH86">
            <v>-1787508.47</v>
          </cell>
          <cell r="CI86">
            <v>-1751354.76</v>
          </cell>
          <cell r="CJ86">
            <v>-5077045.29</v>
          </cell>
          <cell r="CK86">
            <v>-1087366.1100000001</v>
          </cell>
          <cell r="CL86">
            <v>-1242115.7</v>
          </cell>
        </row>
        <row r="87">
          <cell r="A87" t="str">
            <v>4301020106.303</v>
          </cell>
          <cell r="B87" t="str">
            <v>รายได้กองทุนประกันสังคม</v>
          </cell>
          <cell r="C87">
            <v>33855449.899999999</v>
          </cell>
          <cell r="D87">
            <v>0</v>
          </cell>
          <cell r="E87">
            <v>0</v>
          </cell>
          <cell r="F87">
            <v>0</v>
          </cell>
          <cell r="G87">
            <v>65949.91</v>
          </cell>
          <cell r="H87">
            <v>0</v>
          </cell>
          <cell r="I87">
            <v>8641.84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5277768.87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13052200.67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1300.52</v>
          </cell>
          <cell r="AD87">
            <v>0</v>
          </cell>
          <cell r="AE87">
            <v>0</v>
          </cell>
          <cell r="AF87">
            <v>0</v>
          </cell>
          <cell r="AG87">
            <v>5189.2</v>
          </cell>
          <cell r="AH87">
            <v>0</v>
          </cell>
          <cell r="AI87">
            <v>0</v>
          </cell>
          <cell r="AJ87">
            <v>0</v>
          </cell>
          <cell r="AK87">
            <v>32020952.41</v>
          </cell>
          <cell r="AL87">
            <v>0</v>
          </cell>
          <cell r="AM87">
            <v>66883.39</v>
          </cell>
          <cell r="AN87">
            <v>320679.8</v>
          </cell>
          <cell r="AO87">
            <v>0</v>
          </cell>
          <cell r="AP87">
            <v>0</v>
          </cell>
          <cell r="AQ87">
            <v>0</v>
          </cell>
          <cell r="AR87">
            <v>321332.76</v>
          </cell>
          <cell r="AS87">
            <v>30865.47</v>
          </cell>
          <cell r="AT87">
            <v>1416363.3</v>
          </cell>
          <cell r="AU87">
            <v>99957.03</v>
          </cell>
          <cell r="AV87">
            <v>0</v>
          </cell>
          <cell r="AW87">
            <v>0</v>
          </cell>
          <cell r="AX87">
            <v>0</v>
          </cell>
          <cell r="AY87">
            <v>0</v>
          </cell>
          <cell r="AZ87">
            <v>0</v>
          </cell>
          <cell r="BA87">
            <v>168605</v>
          </cell>
          <cell r="BB87">
            <v>0</v>
          </cell>
          <cell r="BC87">
            <v>12455009.869999999</v>
          </cell>
          <cell r="BD87">
            <v>0</v>
          </cell>
          <cell r="BE87">
            <v>453272.41</v>
          </cell>
          <cell r="BF87">
            <v>0</v>
          </cell>
          <cell r="BG87">
            <v>5998141.4400000004</v>
          </cell>
          <cell r="BH87">
            <v>0</v>
          </cell>
          <cell r="BI87">
            <v>0</v>
          </cell>
          <cell r="BJ87">
            <v>0</v>
          </cell>
          <cell r="BK87">
            <v>0</v>
          </cell>
          <cell r="BL87">
            <v>9278852.8000000007</v>
          </cell>
          <cell r="BM87">
            <v>0</v>
          </cell>
          <cell r="BN87">
            <v>0</v>
          </cell>
          <cell r="BO87">
            <v>1117368.47</v>
          </cell>
          <cell r="BP87">
            <v>0</v>
          </cell>
          <cell r="BQ87">
            <v>124094</v>
          </cell>
          <cell r="BR87">
            <v>32098250.34</v>
          </cell>
          <cell r="BS87">
            <v>0</v>
          </cell>
          <cell r="BT87">
            <v>229207.12</v>
          </cell>
          <cell r="BU87">
            <v>6456771.4500000002</v>
          </cell>
          <cell r="BV87">
            <v>312650</v>
          </cell>
          <cell r="BW87">
            <v>105430.11</v>
          </cell>
          <cell r="BX87">
            <v>426710.47</v>
          </cell>
          <cell r="BY87">
            <v>72318.34</v>
          </cell>
          <cell r="BZ87">
            <v>19248</v>
          </cell>
          <cell r="CA87">
            <v>63792.66</v>
          </cell>
          <cell r="CB87">
            <v>12437</v>
          </cell>
          <cell r="CC87">
            <v>40472</v>
          </cell>
          <cell r="CD87">
            <v>541344</v>
          </cell>
          <cell r="CE87">
            <v>55987</v>
          </cell>
          <cell r="CF87">
            <v>41366.68</v>
          </cell>
          <cell r="CG87">
            <v>7293.5</v>
          </cell>
          <cell r="CH87">
            <v>45121</v>
          </cell>
          <cell r="CI87">
            <v>20583.75</v>
          </cell>
          <cell r="CJ87">
            <v>213714</v>
          </cell>
          <cell r="CK87">
            <v>343800.36</v>
          </cell>
          <cell r="CL87">
            <v>188417.12</v>
          </cell>
        </row>
        <row r="88">
          <cell r="A88" t="str">
            <v>4301020106.305</v>
          </cell>
          <cell r="B88" t="str">
            <v>รายได้ค่ารักษาประกันสังคม OP-เครือข่าย</v>
          </cell>
          <cell r="C88">
            <v>16384997</v>
          </cell>
          <cell r="D88">
            <v>1735385</v>
          </cell>
          <cell r="E88">
            <v>614224</v>
          </cell>
          <cell r="F88">
            <v>620101</v>
          </cell>
          <cell r="G88">
            <v>481270</v>
          </cell>
          <cell r="H88">
            <v>1898593</v>
          </cell>
          <cell r="I88">
            <v>800947.21</v>
          </cell>
          <cell r="J88">
            <v>1065459.2</v>
          </cell>
          <cell r="K88">
            <v>434887</v>
          </cell>
          <cell r="L88">
            <v>685131.77</v>
          </cell>
          <cell r="M88">
            <v>4232001.3</v>
          </cell>
          <cell r="N88">
            <v>108381</v>
          </cell>
          <cell r="O88">
            <v>6857441</v>
          </cell>
          <cell r="P88">
            <v>686511</v>
          </cell>
          <cell r="Q88">
            <v>962574.4</v>
          </cell>
          <cell r="R88">
            <v>1060814</v>
          </cell>
          <cell r="S88">
            <v>1020038</v>
          </cell>
          <cell r="T88">
            <v>966864</v>
          </cell>
          <cell r="U88">
            <v>963170</v>
          </cell>
          <cell r="V88">
            <v>451860</v>
          </cell>
          <cell r="W88">
            <v>20181365</v>
          </cell>
          <cell r="X88">
            <v>413126</v>
          </cell>
          <cell r="Y88">
            <v>1211644</v>
          </cell>
          <cell r="Z88">
            <v>557057</v>
          </cell>
          <cell r="AA88">
            <v>332917.75</v>
          </cell>
          <cell r="AB88">
            <v>873474.43</v>
          </cell>
          <cell r="AC88">
            <v>606302</v>
          </cell>
          <cell r="AD88">
            <v>2727941</v>
          </cell>
          <cell r="AE88">
            <v>705631</v>
          </cell>
          <cell r="AF88">
            <v>529451</v>
          </cell>
          <cell r="AG88">
            <v>561268.55000000005</v>
          </cell>
          <cell r="AH88">
            <v>2129950</v>
          </cell>
          <cell r="AI88">
            <v>696793</v>
          </cell>
          <cell r="AJ88">
            <v>440265</v>
          </cell>
          <cell r="AK88">
            <v>42378109</v>
          </cell>
          <cell r="AL88">
            <v>596649</v>
          </cell>
          <cell r="AM88">
            <v>614299</v>
          </cell>
          <cell r="AN88">
            <v>1515757</v>
          </cell>
          <cell r="AO88">
            <v>2143516</v>
          </cell>
          <cell r="AP88">
            <v>1015917</v>
          </cell>
          <cell r="AQ88">
            <v>370007</v>
          </cell>
          <cell r="AR88">
            <v>4597429.53</v>
          </cell>
          <cell r="AS88">
            <v>833876</v>
          </cell>
          <cell r="AT88">
            <v>2955305</v>
          </cell>
          <cell r="AU88">
            <v>1440166</v>
          </cell>
          <cell r="AV88">
            <v>635371</v>
          </cell>
          <cell r="AW88">
            <v>547322</v>
          </cell>
          <cell r="AX88">
            <v>1130572</v>
          </cell>
          <cell r="AY88">
            <v>855981</v>
          </cell>
          <cell r="AZ88">
            <v>569290</v>
          </cell>
          <cell r="BA88">
            <v>4003119</v>
          </cell>
          <cell r="BB88">
            <v>612686</v>
          </cell>
          <cell r="BC88">
            <v>21768806</v>
          </cell>
          <cell r="BD88">
            <v>1609025</v>
          </cell>
          <cell r="BE88">
            <v>629392.75</v>
          </cell>
          <cell r="BF88">
            <v>624005</v>
          </cell>
          <cell r="BG88">
            <v>4729751</v>
          </cell>
          <cell r="BH88">
            <v>504227.35</v>
          </cell>
          <cell r="BI88">
            <v>169635</v>
          </cell>
          <cell r="BJ88">
            <v>410219</v>
          </cell>
          <cell r="BK88">
            <v>342085</v>
          </cell>
          <cell r="BL88">
            <v>11237626.75</v>
          </cell>
          <cell r="BM88">
            <v>2082244</v>
          </cell>
          <cell r="BN88">
            <v>1014927</v>
          </cell>
          <cell r="BO88">
            <v>2213405.44</v>
          </cell>
          <cell r="BP88">
            <v>947221</v>
          </cell>
          <cell r="BQ88">
            <v>690562</v>
          </cell>
          <cell r="BR88">
            <v>53457637</v>
          </cell>
          <cell r="BS88">
            <v>1767397</v>
          </cell>
          <cell r="BT88">
            <v>581783</v>
          </cell>
          <cell r="BU88">
            <v>4523890</v>
          </cell>
          <cell r="BV88">
            <v>692458</v>
          </cell>
          <cell r="BW88">
            <v>677711</v>
          </cell>
          <cell r="BX88">
            <v>4063124</v>
          </cell>
          <cell r="BY88">
            <v>532231</v>
          </cell>
          <cell r="BZ88">
            <v>708404</v>
          </cell>
          <cell r="CA88">
            <v>679430</v>
          </cell>
          <cell r="CB88">
            <v>710738</v>
          </cell>
          <cell r="CC88">
            <v>1607145</v>
          </cell>
          <cell r="CD88">
            <v>1116124</v>
          </cell>
          <cell r="CE88">
            <v>1776469</v>
          </cell>
          <cell r="CF88">
            <v>393216</v>
          </cell>
          <cell r="CG88">
            <v>500430</v>
          </cell>
          <cell r="CH88">
            <v>335863</v>
          </cell>
          <cell r="CI88">
            <v>431476</v>
          </cell>
          <cell r="CJ88">
            <v>2409394</v>
          </cell>
          <cell r="CK88">
            <v>319003</v>
          </cell>
          <cell r="CL88">
            <v>464793.67</v>
          </cell>
        </row>
        <row r="89">
          <cell r="A89" t="str">
            <v>4301020106.306</v>
          </cell>
          <cell r="B89" t="str">
            <v>รายได้ค่ารักษาประกันสังคม IP-เครือข่าย</v>
          </cell>
          <cell r="C89">
            <v>10479661</v>
          </cell>
          <cell r="D89">
            <v>151356</v>
          </cell>
          <cell r="E89">
            <v>157690</v>
          </cell>
          <cell r="F89">
            <v>115241</v>
          </cell>
          <cell r="G89">
            <v>57318</v>
          </cell>
          <cell r="H89">
            <v>214128</v>
          </cell>
          <cell r="I89">
            <v>413638.46</v>
          </cell>
          <cell r="J89">
            <v>438170.25</v>
          </cell>
          <cell r="K89">
            <v>92653</v>
          </cell>
          <cell r="L89">
            <v>188488.39</v>
          </cell>
          <cell r="M89">
            <v>1918182</v>
          </cell>
          <cell r="N89">
            <v>46265</v>
          </cell>
          <cell r="O89">
            <v>4972589</v>
          </cell>
          <cell r="P89">
            <v>286415</v>
          </cell>
          <cell r="Q89">
            <v>290145</v>
          </cell>
          <cell r="R89">
            <v>967114</v>
          </cell>
          <cell r="S89">
            <v>212279</v>
          </cell>
          <cell r="T89">
            <v>539564</v>
          </cell>
          <cell r="U89">
            <v>285110</v>
          </cell>
          <cell r="V89">
            <v>123033</v>
          </cell>
          <cell r="W89">
            <v>18417292.079999998</v>
          </cell>
          <cell r="X89">
            <v>200649</v>
          </cell>
          <cell r="Y89">
            <v>332654.59000000003</v>
          </cell>
          <cell r="Z89">
            <v>310721</v>
          </cell>
          <cell r="AA89">
            <v>96674.5</v>
          </cell>
          <cell r="AB89">
            <v>285995.11</v>
          </cell>
          <cell r="AC89">
            <v>215636</v>
          </cell>
          <cell r="AD89">
            <v>1033411</v>
          </cell>
          <cell r="AE89">
            <v>234858</v>
          </cell>
          <cell r="AF89">
            <v>213603</v>
          </cell>
          <cell r="AG89">
            <v>125245.64</v>
          </cell>
          <cell r="AH89">
            <v>560657</v>
          </cell>
          <cell r="AI89">
            <v>274144</v>
          </cell>
          <cell r="AJ89">
            <v>92832</v>
          </cell>
          <cell r="AK89">
            <v>31025883</v>
          </cell>
          <cell r="AL89">
            <v>166656</v>
          </cell>
          <cell r="AM89">
            <v>203511.5</v>
          </cell>
          <cell r="AN89">
            <v>1034098</v>
          </cell>
          <cell r="AO89">
            <v>1185051</v>
          </cell>
          <cell r="AP89">
            <v>182983</v>
          </cell>
          <cell r="AQ89">
            <v>39959</v>
          </cell>
          <cell r="AR89">
            <v>2604558</v>
          </cell>
          <cell r="AS89">
            <v>144696</v>
          </cell>
          <cell r="AT89">
            <v>459330</v>
          </cell>
          <cell r="AU89">
            <v>620618</v>
          </cell>
          <cell r="AV89">
            <v>231949</v>
          </cell>
          <cell r="AW89">
            <v>271059</v>
          </cell>
          <cell r="AX89">
            <v>473943</v>
          </cell>
          <cell r="AY89">
            <v>73669</v>
          </cell>
          <cell r="AZ89">
            <v>196275</v>
          </cell>
          <cell r="BA89">
            <v>2840795</v>
          </cell>
          <cell r="BB89">
            <v>163793</v>
          </cell>
          <cell r="BC89">
            <v>14410832</v>
          </cell>
          <cell r="BD89">
            <v>970647</v>
          </cell>
          <cell r="BE89">
            <v>196804</v>
          </cell>
          <cell r="BF89">
            <v>189057</v>
          </cell>
          <cell r="BG89">
            <v>4898141.3</v>
          </cell>
          <cell r="BH89">
            <v>184230.59</v>
          </cell>
          <cell r="BI89">
            <v>0</v>
          </cell>
          <cell r="BJ89">
            <v>84018</v>
          </cell>
          <cell r="BK89">
            <v>0</v>
          </cell>
          <cell r="BL89">
            <v>10136665</v>
          </cell>
          <cell r="BM89">
            <v>655925</v>
          </cell>
          <cell r="BN89">
            <v>302814</v>
          </cell>
          <cell r="BO89">
            <v>1095880</v>
          </cell>
          <cell r="BP89">
            <v>267951</v>
          </cell>
          <cell r="BQ89">
            <v>212510.2</v>
          </cell>
          <cell r="BR89">
            <v>33532704.190000001</v>
          </cell>
          <cell r="BS89">
            <v>735232</v>
          </cell>
          <cell r="BT89">
            <v>289230</v>
          </cell>
          <cell r="BU89">
            <v>4482710</v>
          </cell>
          <cell r="BV89">
            <v>42091.3</v>
          </cell>
          <cell r="BW89">
            <v>214450</v>
          </cell>
          <cell r="BX89">
            <v>2371320</v>
          </cell>
          <cell r="BY89">
            <v>113968</v>
          </cell>
          <cell r="BZ89">
            <v>54053</v>
          </cell>
          <cell r="CA89">
            <v>387185</v>
          </cell>
          <cell r="CB89">
            <v>273023</v>
          </cell>
          <cell r="CC89">
            <v>993062</v>
          </cell>
          <cell r="CD89">
            <v>423184</v>
          </cell>
          <cell r="CE89">
            <v>848694</v>
          </cell>
          <cell r="CF89">
            <v>143722</v>
          </cell>
          <cell r="CG89">
            <v>122673</v>
          </cell>
          <cell r="CH89">
            <v>170133</v>
          </cell>
          <cell r="CI89">
            <v>140988</v>
          </cell>
          <cell r="CJ89">
            <v>988039</v>
          </cell>
          <cell r="CK89">
            <v>23738</v>
          </cell>
          <cell r="CL89">
            <v>157334</v>
          </cell>
        </row>
        <row r="90">
          <cell r="A90" t="str">
            <v>4301020106.307</v>
          </cell>
          <cell r="B90" t="str">
            <v>รายได้ค่ารักษาประกันสังคม OP-นอกเครือข่าย</v>
          </cell>
          <cell r="C90">
            <v>91330</v>
          </cell>
          <cell r="D90">
            <v>0</v>
          </cell>
          <cell r="E90">
            <v>3214</v>
          </cell>
          <cell r="F90">
            <v>0</v>
          </cell>
          <cell r="G90">
            <v>0</v>
          </cell>
          <cell r="H90">
            <v>0</v>
          </cell>
          <cell r="I90">
            <v>450574.57</v>
          </cell>
          <cell r="J90">
            <v>0</v>
          </cell>
          <cell r="K90">
            <v>226181</v>
          </cell>
          <cell r="L90">
            <v>15881</v>
          </cell>
          <cell r="M90">
            <v>7038</v>
          </cell>
          <cell r="N90">
            <v>108549</v>
          </cell>
          <cell r="O90">
            <v>0</v>
          </cell>
          <cell r="P90">
            <v>760</v>
          </cell>
          <cell r="Q90">
            <v>0</v>
          </cell>
          <cell r="R90">
            <v>855</v>
          </cell>
          <cell r="S90">
            <v>0</v>
          </cell>
          <cell r="T90">
            <v>0</v>
          </cell>
          <cell r="U90">
            <v>12673</v>
          </cell>
          <cell r="V90">
            <v>0</v>
          </cell>
          <cell r="W90">
            <v>59058</v>
          </cell>
          <cell r="X90">
            <v>0</v>
          </cell>
          <cell r="Y90">
            <v>7696</v>
          </cell>
          <cell r="Z90">
            <v>725</v>
          </cell>
          <cell r="AA90">
            <v>0</v>
          </cell>
          <cell r="AB90">
            <v>16334</v>
          </cell>
          <cell r="AC90">
            <v>0</v>
          </cell>
          <cell r="AD90">
            <v>29951</v>
          </cell>
          <cell r="AE90">
            <v>0</v>
          </cell>
          <cell r="AF90">
            <v>0</v>
          </cell>
          <cell r="AG90">
            <v>0</v>
          </cell>
          <cell r="AH90">
            <v>4964</v>
          </cell>
          <cell r="AI90">
            <v>0</v>
          </cell>
          <cell r="AJ90">
            <v>0</v>
          </cell>
          <cell r="AK90">
            <v>2391672</v>
          </cell>
          <cell r="AL90">
            <v>0</v>
          </cell>
          <cell r="AM90">
            <v>60557</v>
          </cell>
          <cell r="AN90">
            <v>0</v>
          </cell>
          <cell r="AO90">
            <v>111424</v>
          </cell>
          <cell r="AP90">
            <v>76889</v>
          </cell>
          <cell r="AQ90">
            <v>0</v>
          </cell>
          <cell r="AR90">
            <v>239104</v>
          </cell>
          <cell r="AS90">
            <v>0</v>
          </cell>
          <cell r="AT90">
            <v>133397</v>
          </cell>
          <cell r="AU90">
            <v>37380</v>
          </cell>
          <cell r="AV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0</v>
          </cell>
          <cell r="BA90">
            <v>188823</v>
          </cell>
          <cell r="BB90">
            <v>49444</v>
          </cell>
          <cell r="BC90">
            <v>240438</v>
          </cell>
          <cell r="BD90">
            <v>0</v>
          </cell>
          <cell r="BE90">
            <v>0</v>
          </cell>
          <cell r="BF90">
            <v>0</v>
          </cell>
          <cell r="BG90">
            <v>75544</v>
          </cell>
          <cell r="BH90">
            <v>11110</v>
          </cell>
          <cell r="BI90">
            <v>14166</v>
          </cell>
          <cell r="BJ90">
            <v>0</v>
          </cell>
          <cell r="BK90">
            <v>0</v>
          </cell>
          <cell r="BL90">
            <v>0</v>
          </cell>
          <cell r="BM90">
            <v>4379</v>
          </cell>
          <cell r="BN90">
            <v>0</v>
          </cell>
          <cell r="BO90">
            <v>195906</v>
          </cell>
          <cell r="BP90">
            <v>0</v>
          </cell>
          <cell r="BQ90">
            <v>0</v>
          </cell>
          <cell r="BR90">
            <v>3178118</v>
          </cell>
          <cell r="BS90">
            <v>0</v>
          </cell>
          <cell r="BT90">
            <v>0</v>
          </cell>
          <cell r="BU90">
            <v>0</v>
          </cell>
          <cell r="BV90">
            <v>0</v>
          </cell>
          <cell r="BW90">
            <v>0</v>
          </cell>
          <cell r="BX90">
            <v>0</v>
          </cell>
          <cell r="BY90">
            <v>10713</v>
          </cell>
          <cell r="BZ90">
            <v>0</v>
          </cell>
          <cell r="CA90">
            <v>4446</v>
          </cell>
          <cell r="CB90">
            <v>0</v>
          </cell>
          <cell r="CC90">
            <v>0</v>
          </cell>
          <cell r="CD90">
            <v>0</v>
          </cell>
          <cell r="CE90">
            <v>0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11916</v>
          </cell>
          <cell r="CK90">
            <v>0</v>
          </cell>
          <cell r="CL90">
            <v>0</v>
          </cell>
        </row>
        <row r="91">
          <cell r="A91" t="str">
            <v>4301020106.308</v>
          </cell>
          <cell r="B91" t="str">
            <v>รายได้ค่ารักษาประกันสังคม IP-นอกเครือข่าย</v>
          </cell>
          <cell r="C91">
            <v>2808669</v>
          </cell>
          <cell r="D91">
            <v>71049</v>
          </cell>
          <cell r="E91">
            <v>3083</v>
          </cell>
          <cell r="F91">
            <v>0</v>
          </cell>
          <cell r="G91">
            <v>13569</v>
          </cell>
          <cell r="H91">
            <v>21714</v>
          </cell>
          <cell r="I91">
            <v>261029.88</v>
          </cell>
          <cell r="J91">
            <v>0</v>
          </cell>
          <cell r="K91">
            <v>126030</v>
          </cell>
          <cell r="L91">
            <v>3597</v>
          </cell>
          <cell r="M91">
            <v>196012</v>
          </cell>
          <cell r="N91">
            <v>2418</v>
          </cell>
          <cell r="O91">
            <v>478522</v>
          </cell>
          <cell r="P91">
            <v>42476</v>
          </cell>
          <cell r="Q91">
            <v>226401</v>
          </cell>
          <cell r="R91">
            <v>7364</v>
          </cell>
          <cell r="S91">
            <v>34394</v>
          </cell>
          <cell r="T91">
            <v>31227</v>
          </cell>
          <cell r="U91">
            <v>40372</v>
          </cell>
          <cell r="V91">
            <v>0</v>
          </cell>
          <cell r="W91">
            <v>1520622</v>
          </cell>
          <cell r="X91">
            <v>20849</v>
          </cell>
          <cell r="Y91">
            <v>164153</v>
          </cell>
          <cell r="Z91">
            <v>82126</v>
          </cell>
          <cell r="AA91">
            <v>9815</v>
          </cell>
          <cell r="AB91">
            <v>16279</v>
          </cell>
          <cell r="AC91">
            <v>47038</v>
          </cell>
          <cell r="AD91">
            <v>216871</v>
          </cell>
          <cell r="AE91">
            <v>62249</v>
          </cell>
          <cell r="AF91">
            <v>25195</v>
          </cell>
          <cell r="AG91">
            <v>892</v>
          </cell>
          <cell r="AH91">
            <v>32607</v>
          </cell>
          <cell r="AI91">
            <v>8392</v>
          </cell>
          <cell r="AJ91">
            <v>2699</v>
          </cell>
          <cell r="AK91">
            <v>4728112</v>
          </cell>
          <cell r="AL91">
            <v>45663</v>
          </cell>
          <cell r="AM91">
            <v>115150.5</v>
          </cell>
          <cell r="AN91">
            <v>175506.9</v>
          </cell>
          <cell r="AO91">
            <v>128144</v>
          </cell>
          <cell r="AP91">
            <v>60797</v>
          </cell>
          <cell r="AQ91">
            <v>21534</v>
          </cell>
          <cell r="AR91">
            <v>131704</v>
          </cell>
          <cell r="AS91">
            <v>87315</v>
          </cell>
          <cell r="AT91">
            <v>5008</v>
          </cell>
          <cell r="AU91">
            <v>58171</v>
          </cell>
          <cell r="AV91">
            <v>70407</v>
          </cell>
          <cell r="AW91">
            <v>0</v>
          </cell>
          <cell r="AX91">
            <v>79094</v>
          </cell>
          <cell r="AY91">
            <v>0</v>
          </cell>
          <cell r="AZ91">
            <v>94014</v>
          </cell>
          <cell r="BA91">
            <v>423625</v>
          </cell>
          <cell r="BB91">
            <v>77074</v>
          </cell>
          <cell r="BC91">
            <v>3365703</v>
          </cell>
          <cell r="BD91">
            <v>140666</v>
          </cell>
          <cell r="BE91">
            <v>18461</v>
          </cell>
          <cell r="BF91">
            <v>0</v>
          </cell>
          <cell r="BG91">
            <v>652591.5</v>
          </cell>
          <cell r="BH91">
            <v>0</v>
          </cell>
          <cell r="BI91">
            <v>0</v>
          </cell>
          <cell r="BJ91">
            <v>57211</v>
          </cell>
          <cell r="BK91">
            <v>0</v>
          </cell>
          <cell r="BL91">
            <v>1751511</v>
          </cell>
          <cell r="BM91">
            <v>0</v>
          </cell>
          <cell r="BN91">
            <v>0</v>
          </cell>
          <cell r="BO91">
            <v>287506</v>
          </cell>
          <cell r="BP91">
            <v>30158</v>
          </cell>
          <cell r="BQ91">
            <v>0</v>
          </cell>
          <cell r="BR91">
            <v>22430591</v>
          </cell>
          <cell r="BS91">
            <v>81587</v>
          </cell>
          <cell r="BT91">
            <v>0</v>
          </cell>
          <cell r="BU91">
            <v>864766</v>
          </cell>
          <cell r="BV91">
            <v>0</v>
          </cell>
          <cell r="BW91">
            <v>0</v>
          </cell>
          <cell r="BX91">
            <v>113404</v>
          </cell>
          <cell r="BY91">
            <v>41629</v>
          </cell>
          <cell r="BZ91">
            <v>0</v>
          </cell>
          <cell r="CA91">
            <v>9427</v>
          </cell>
          <cell r="CB91">
            <v>92141</v>
          </cell>
          <cell r="CC91">
            <v>34408</v>
          </cell>
          <cell r="CD91">
            <v>40418</v>
          </cell>
          <cell r="CE91">
            <v>51105</v>
          </cell>
          <cell r="CF91">
            <v>60</v>
          </cell>
          <cell r="CG91">
            <v>0</v>
          </cell>
          <cell r="CH91">
            <v>0</v>
          </cell>
          <cell r="CI91">
            <v>0</v>
          </cell>
          <cell r="CJ91">
            <v>223879</v>
          </cell>
          <cell r="CK91">
            <v>0</v>
          </cell>
          <cell r="CL91">
            <v>2061</v>
          </cell>
        </row>
        <row r="92">
          <cell r="A92" t="str">
            <v>4301020106.311</v>
          </cell>
          <cell r="B92" t="str">
            <v>รายได้ค่ารักษาประกันสังคม-กองทุนทดแทน</v>
          </cell>
          <cell r="C92">
            <v>386312</v>
          </cell>
          <cell r="D92">
            <v>13568</v>
          </cell>
          <cell r="E92">
            <v>6855</v>
          </cell>
          <cell r="F92">
            <v>0</v>
          </cell>
          <cell r="G92">
            <v>5599</v>
          </cell>
          <cell r="H92">
            <v>25764</v>
          </cell>
          <cell r="I92">
            <v>2259</v>
          </cell>
          <cell r="J92">
            <v>0</v>
          </cell>
          <cell r="K92">
            <v>4655.24</v>
          </cell>
          <cell r="L92">
            <v>59044</v>
          </cell>
          <cell r="M92">
            <v>70552.25</v>
          </cell>
          <cell r="N92">
            <v>0</v>
          </cell>
          <cell r="O92">
            <v>547534.59</v>
          </cell>
          <cell r="P92">
            <v>11838</v>
          </cell>
          <cell r="Q92">
            <v>13417</v>
          </cell>
          <cell r="R92">
            <v>0</v>
          </cell>
          <cell r="S92">
            <v>14691</v>
          </cell>
          <cell r="T92">
            <v>8055</v>
          </cell>
          <cell r="U92">
            <v>5163</v>
          </cell>
          <cell r="V92">
            <v>0</v>
          </cell>
          <cell r="W92">
            <v>407822</v>
          </cell>
          <cell r="X92">
            <v>18914</v>
          </cell>
          <cell r="Y92">
            <v>0</v>
          </cell>
          <cell r="Z92">
            <v>10838</v>
          </cell>
          <cell r="AA92">
            <v>150</v>
          </cell>
          <cell r="AB92">
            <v>12567</v>
          </cell>
          <cell r="AC92">
            <v>126</v>
          </cell>
          <cell r="AD92">
            <v>36047</v>
          </cell>
          <cell r="AE92">
            <v>42389.45</v>
          </cell>
          <cell r="AF92">
            <v>12514</v>
          </cell>
          <cell r="AG92">
            <v>39402</v>
          </cell>
          <cell r="AH92">
            <v>27420</v>
          </cell>
          <cell r="AI92">
            <v>23868</v>
          </cell>
          <cell r="AJ92">
            <v>19890</v>
          </cell>
          <cell r="AK92">
            <v>503446</v>
          </cell>
          <cell r="AL92">
            <v>18629</v>
          </cell>
          <cell r="AM92">
            <v>7773</v>
          </cell>
          <cell r="AN92">
            <v>140317</v>
          </cell>
          <cell r="AO92">
            <v>138641</v>
          </cell>
          <cell r="AP92">
            <v>61217</v>
          </cell>
          <cell r="AQ92">
            <v>11414</v>
          </cell>
          <cell r="AR92">
            <v>258730</v>
          </cell>
          <cell r="AS92">
            <v>38273</v>
          </cell>
          <cell r="AT92">
            <v>5901</v>
          </cell>
          <cell r="AU92">
            <v>85348</v>
          </cell>
          <cell r="AV92">
            <v>34925</v>
          </cell>
          <cell r="AW92">
            <v>56114</v>
          </cell>
          <cell r="AX92">
            <v>62599</v>
          </cell>
          <cell r="AY92">
            <v>36487.1</v>
          </cell>
          <cell r="AZ92">
            <v>18529</v>
          </cell>
          <cell r="BA92">
            <v>612128.19999999995</v>
          </cell>
          <cell r="BB92">
            <v>21212</v>
          </cell>
          <cell r="BC92">
            <v>825177.13</v>
          </cell>
          <cell r="BD92">
            <v>52568</v>
          </cell>
          <cell r="BE92">
            <v>51909.5</v>
          </cell>
          <cell r="BF92">
            <v>8384</v>
          </cell>
          <cell r="BG92">
            <v>151258</v>
          </cell>
          <cell r="BH92">
            <v>27506</v>
          </cell>
          <cell r="BI92">
            <v>38159</v>
          </cell>
          <cell r="BJ92">
            <v>5943</v>
          </cell>
          <cell r="BK92">
            <v>0</v>
          </cell>
          <cell r="BL92">
            <v>618953</v>
          </cell>
          <cell r="BM92">
            <v>21680.55</v>
          </cell>
          <cell r="BN92">
            <v>35182</v>
          </cell>
          <cell r="BO92">
            <v>28493.4</v>
          </cell>
          <cell r="BP92">
            <v>33722</v>
          </cell>
          <cell r="BQ92">
            <v>0</v>
          </cell>
          <cell r="BR92">
            <v>6188646</v>
          </cell>
          <cell r="BS92">
            <v>252945.39</v>
          </cell>
          <cell r="BT92">
            <v>8670</v>
          </cell>
          <cell r="BU92">
            <v>375436.09</v>
          </cell>
          <cell r="BV92">
            <v>28095</v>
          </cell>
          <cell r="BW92">
            <v>50949.8</v>
          </cell>
          <cell r="BX92">
            <v>165840.53</v>
          </cell>
          <cell r="BY92">
            <v>32129</v>
          </cell>
          <cell r="BZ92">
            <v>37809</v>
          </cell>
          <cell r="CA92">
            <v>24146</v>
          </cell>
          <cell r="CB92">
            <v>1000</v>
          </cell>
          <cell r="CC92">
            <v>171585.2</v>
          </cell>
          <cell r="CD92">
            <v>89933.28</v>
          </cell>
          <cell r="CE92">
            <v>82063.7</v>
          </cell>
          <cell r="CF92">
            <v>8070</v>
          </cell>
          <cell r="CG92">
            <v>40888</v>
          </cell>
          <cell r="CH92">
            <v>47746</v>
          </cell>
          <cell r="CI92">
            <v>11030.84</v>
          </cell>
          <cell r="CJ92">
            <v>202146</v>
          </cell>
          <cell r="CK92">
            <v>0</v>
          </cell>
          <cell r="CL92">
            <v>10519</v>
          </cell>
        </row>
        <row r="93">
          <cell r="A93" t="str">
            <v>4301020106.312</v>
          </cell>
          <cell r="B93" t="str">
            <v>รายได้ค่ารักษาประกันสังคม 72 ชั่วโมงแรก</v>
          </cell>
          <cell r="C93">
            <v>0</v>
          </cell>
          <cell r="D93">
            <v>0</v>
          </cell>
          <cell r="E93">
            <v>54766</v>
          </cell>
          <cell r="F93">
            <v>88150</v>
          </cell>
          <cell r="G93">
            <v>25333</v>
          </cell>
          <cell r="H93">
            <v>61789</v>
          </cell>
          <cell r="I93">
            <v>0</v>
          </cell>
          <cell r="J93">
            <v>316188.5</v>
          </cell>
          <cell r="K93">
            <v>0</v>
          </cell>
          <cell r="L93">
            <v>0</v>
          </cell>
          <cell r="M93">
            <v>289559</v>
          </cell>
          <cell r="N93">
            <v>0</v>
          </cell>
          <cell r="O93">
            <v>1175941</v>
          </cell>
          <cell r="P93">
            <v>142888</v>
          </cell>
          <cell r="Q93">
            <v>114088</v>
          </cell>
          <cell r="R93">
            <v>341310</v>
          </cell>
          <cell r="S93">
            <v>70619</v>
          </cell>
          <cell r="T93">
            <v>148865</v>
          </cell>
          <cell r="U93">
            <v>133245</v>
          </cell>
          <cell r="V93">
            <v>13370</v>
          </cell>
          <cell r="W93">
            <v>2732435</v>
          </cell>
          <cell r="X93">
            <v>13986</v>
          </cell>
          <cell r="Y93">
            <v>0</v>
          </cell>
          <cell r="Z93">
            <v>0</v>
          </cell>
          <cell r="AA93">
            <v>14999</v>
          </cell>
          <cell r="AB93">
            <v>18022</v>
          </cell>
          <cell r="AC93">
            <v>12078</v>
          </cell>
          <cell r="AD93">
            <v>84773</v>
          </cell>
          <cell r="AE93">
            <v>0</v>
          </cell>
          <cell r="AF93">
            <v>39695</v>
          </cell>
          <cell r="AG93">
            <v>11867</v>
          </cell>
          <cell r="AH93">
            <v>185604</v>
          </cell>
          <cell r="AI93">
            <v>66931</v>
          </cell>
          <cell r="AJ93">
            <v>81343</v>
          </cell>
          <cell r="AK93">
            <v>4694270</v>
          </cell>
          <cell r="AL93">
            <v>80350</v>
          </cell>
          <cell r="AM93">
            <v>0</v>
          </cell>
          <cell r="AN93">
            <v>55522</v>
          </cell>
          <cell r="AO93">
            <v>407069</v>
          </cell>
          <cell r="AP93">
            <v>26813</v>
          </cell>
          <cell r="AQ93">
            <v>0</v>
          </cell>
          <cell r="AR93">
            <v>460195</v>
          </cell>
          <cell r="AS93">
            <v>33454</v>
          </cell>
          <cell r="AT93">
            <v>197172</v>
          </cell>
          <cell r="AU93">
            <v>248027</v>
          </cell>
          <cell r="AV93">
            <v>95447</v>
          </cell>
          <cell r="AW93">
            <v>0</v>
          </cell>
          <cell r="AX93">
            <v>0</v>
          </cell>
          <cell r="AY93">
            <v>73997</v>
          </cell>
          <cell r="AZ93">
            <v>0</v>
          </cell>
          <cell r="BA93">
            <v>1607918</v>
          </cell>
          <cell r="BB93">
            <v>916</v>
          </cell>
          <cell r="BC93">
            <v>1894209</v>
          </cell>
          <cell r="BD93">
            <v>357845</v>
          </cell>
          <cell r="BE93">
            <v>22919</v>
          </cell>
          <cell r="BF93">
            <v>65885</v>
          </cell>
          <cell r="BG93">
            <v>1096007.5</v>
          </cell>
          <cell r="BH93">
            <v>24783.5</v>
          </cell>
          <cell r="BI93">
            <v>0</v>
          </cell>
          <cell r="BJ93">
            <v>15262</v>
          </cell>
          <cell r="BK93">
            <v>0</v>
          </cell>
          <cell r="BL93">
            <v>672265</v>
          </cell>
          <cell r="BM93">
            <v>90337</v>
          </cell>
          <cell r="BN93">
            <v>141236</v>
          </cell>
          <cell r="BO93">
            <v>69279</v>
          </cell>
          <cell r="BP93">
            <v>121436</v>
          </cell>
          <cell r="BQ93">
            <v>44760</v>
          </cell>
          <cell r="BR93">
            <v>7531483</v>
          </cell>
          <cell r="BS93">
            <v>262271</v>
          </cell>
          <cell r="BT93">
            <v>0</v>
          </cell>
          <cell r="BU93">
            <v>593046</v>
          </cell>
          <cell r="BV93">
            <v>0</v>
          </cell>
          <cell r="BW93">
            <v>40680</v>
          </cell>
          <cell r="BX93">
            <v>239580</v>
          </cell>
          <cell r="BY93">
            <v>5219</v>
          </cell>
          <cell r="BZ93">
            <v>15770</v>
          </cell>
          <cell r="CA93">
            <v>50423</v>
          </cell>
          <cell r="CB93">
            <v>0</v>
          </cell>
          <cell r="CC93">
            <v>247985</v>
          </cell>
          <cell r="CD93">
            <v>258991</v>
          </cell>
          <cell r="CE93">
            <v>201769</v>
          </cell>
          <cell r="CF93">
            <v>0</v>
          </cell>
          <cell r="CG93">
            <v>18502</v>
          </cell>
          <cell r="CH93">
            <v>6353</v>
          </cell>
          <cell r="CI93">
            <v>112130</v>
          </cell>
          <cell r="CJ93">
            <v>494875</v>
          </cell>
          <cell r="CK93">
            <v>25557</v>
          </cell>
          <cell r="CL93">
            <v>0</v>
          </cell>
        </row>
        <row r="94">
          <cell r="A94" t="str">
            <v>4301020106.313</v>
          </cell>
          <cell r="B94" t="str">
            <v>รายได้ค่ารักษาประกันสังคม-ค่าใช้จ่ายสูง/อุบัติเหตุ/ฉุกเฉิน OP</v>
          </cell>
          <cell r="C94">
            <v>20798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706475</v>
          </cell>
          <cell r="I94">
            <v>0</v>
          </cell>
          <cell r="J94">
            <v>0</v>
          </cell>
          <cell r="K94">
            <v>1893</v>
          </cell>
          <cell r="L94">
            <v>0</v>
          </cell>
          <cell r="M94">
            <v>0</v>
          </cell>
          <cell r="N94">
            <v>2821</v>
          </cell>
          <cell r="O94">
            <v>5612832</v>
          </cell>
          <cell r="P94">
            <v>7163</v>
          </cell>
          <cell r="Q94">
            <v>0</v>
          </cell>
          <cell r="R94">
            <v>250</v>
          </cell>
          <cell r="S94">
            <v>233774</v>
          </cell>
          <cell r="T94">
            <v>14809</v>
          </cell>
          <cell r="U94">
            <v>0</v>
          </cell>
          <cell r="V94">
            <v>0</v>
          </cell>
          <cell r="W94">
            <v>2898358.25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0</v>
          </cell>
          <cell r="AJ94">
            <v>18610</v>
          </cell>
          <cell r="AK94">
            <v>13235575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0</v>
          </cell>
          <cell r="AQ94">
            <v>0</v>
          </cell>
          <cell r="AR94">
            <v>2259105</v>
          </cell>
          <cell r="AS94">
            <v>0</v>
          </cell>
          <cell r="AT94">
            <v>0</v>
          </cell>
          <cell r="AU94">
            <v>0</v>
          </cell>
          <cell r="AV94">
            <v>0</v>
          </cell>
          <cell r="AW94">
            <v>4851</v>
          </cell>
          <cell r="AX94">
            <v>0</v>
          </cell>
          <cell r="AY94">
            <v>0</v>
          </cell>
          <cell r="AZ94">
            <v>0</v>
          </cell>
          <cell r="BA94">
            <v>2278528</v>
          </cell>
          <cell r="BB94">
            <v>0</v>
          </cell>
          <cell r="BC94">
            <v>0</v>
          </cell>
          <cell r="BD94">
            <v>0</v>
          </cell>
          <cell r="BE94">
            <v>0</v>
          </cell>
          <cell r="BF94">
            <v>0</v>
          </cell>
          <cell r="BG94">
            <v>2642592</v>
          </cell>
          <cell r="BH94">
            <v>0</v>
          </cell>
          <cell r="BI94">
            <v>0</v>
          </cell>
          <cell r="BJ94">
            <v>0</v>
          </cell>
          <cell r="BK94">
            <v>0</v>
          </cell>
          <cell r="BL94">
            <v>1028770.25</v>
          </cell>
          <cell r="BM94">
            <v>0</v>
          </cell>
          <cell r="BN94">
            <v>616706</v>
          </cell>
          <cell r="BO94">
            <v>0</v>
          </cell>
          <cell r="BP94">
            <v>0</v>
          </cell>
          <cell r="BQ94">
            <v>0</v>
          </cell>
          <cell r="BR94">
            <v>4655689</v>
          </cell>
          <cell r="BS94">
            <v>4510</v>
          </cell>
          <cell r="BT94">
            <v>0</v>
          </cell>
          <cell r="BU94">
            <v>1901333</v>
          </cell>
          <cell r="BV94">
            <v>1730</v>
          </cell>
          <cell r="BW94">
            <v>8731</v>
          </cell>
          <cell r="BX94">
            <v>27122</v>
          </cell>
          <cell r="BY94">
            <v>50659</v>
          </cell>
          <cell r="BZ94">
            <v>11797</v>
          </cell>
          <cell r="CA94">
            <v>0</v>
          </cell>
          <cell r="CB94">
            <v>6589</v>
          </cell>
          <cell r="CC94">
            <v>1208963</v>
          </cell>
          <cell r="CD94">
            <v>6042</v>
          </cell>
          <cell r="CE94">
            <v>674675</v>
          </cell>
          <cell r="CF94">
            <v>0</v>
          </cell>
          <cell r="CG94">
            <v>0</v>
          </cell>
          <cell r="CH94">
            <v>36603</v>
          </cell>
          <cell r="CI94">
            <v>21243</v>
          </cell>
          <cell r="CJ94">
            <v>315984</v>
          </cell>
          <cell r="CK94">
            <v>0</v>
          </cell>
          <cell r="CL94">
            <v>0</v>
          </cell>
        </row>
        <row r="95">
          <cell r="A95" t="str">
            <v>4301020106.314</v>
          </cell>
          <cell r="B95" t="str">
            <v>รายได้ค่ารักษาประกันสังคม-ค่าใช้จ่ายสูง IP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28764.95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168870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1454679.12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4665989</v>
          </cell>
          <cell r="AL95">
            <v>0</v>
          </cell>
          <cell r="AM95">
            <v>0</v>
          </cell>
          <cell r="AN95">
            <v>0</v>
          </cell>
          <cell r="AO95">
            <v>29000</v>
          </cell>
          <cell r="AP95">
            <v>0</v>
          </cell>
          <cell r="AQ95">
            <v>0</v>
          </cell>
          <cell r="AR95">
            <v>99560</v>
          </cell>
          <cell r="AS95">
            <v>0</v>
          </cell>
          <cell r="AT95">
            <v>0</v>
          </cell>
          <cell r="AU95">
            <v>0</v>
          </cell>
          <cell r="AV95">
            <v>0</v>
          </cell>
          <cell r="AW95">
            <v>83543</v>
          </cell>
          <cell r="AX95">
            <v>0</v>
          </cell>
          <cell r="AY95">
            <v>0</v>
          </cell>
          <cell r="AZ95">
            <v>0</v>
          </cell>
          <cell r="BA95">
            <v>0</v>
          </cell>
          <cell r="BB95">
            <v>0</v>
          </cell>
          <cell r="BC95">
            <v>3807889</v>
          </cell>
          <cell r="BD95">
            <v>0</v>
          </cell>
          <cell r="BE95">
            <v>0</v>
          </cell>
          <cell r="BF95">
            <v>0</v>
          </cell>
          <cell r="BG95">
            <v>63352.5</v>
          </cell>
          <cell r="BH95">
            <v>0</v>
          </cell>
          <cell r="BI95">
            <v>0</v>
          </cell>
          <cell r="BJ95">
            <v>0</v>
          </cell>
          <cell r="BK95">
            <v>0</v>
          </cell>
          <cell r="BL95">
            <v>1803049.1</v>
          </cell>
          <cell r="BM95">
            <v>0</v>
          </cell>
          <cell r="BN95">
            <v>0</v>
          </cell>
          <cell r="BO95">
            <v>0</v>
          </cell>
          <cell r="BP95">
            <v>0</v>
          </cell>
          <cell r="BQ95">
            <v>0</v>
          </cell>
          <cell r="BR95">
            <v>31228664</v>
          </cell>
          <cell r="BS95">
            <v>64035</v>
          </cell>
          <cell r="BT95">
            <v>0</v>
          </cell>
          <cell r="BU95">
            <v>45700</v>
          </cell>
          <cell r="BV95">
            <v>0</v>
          </cell>
          <cell r="BW95">
            <v>0</v>
          </cell>
          <cell r="BX95">
            <v>35262</v>
          </cell>
          <cell r="BY95">
            <v>0</v>
          </cell>
          <cell r="BZ95">
            <v>0</v>
          </cell>
          <cell r="CA95">
            <v>25013</v>
          </cell>
          <cell r="CB95">
            <v>11589</v>
          </cell>
          <cell r="CC95">
            <v>12405</v>
          </cell>
          <cell r="CD95">
            <v>15393</v>
          </cell>
          <cell r="CE95">
            <v>6500</v>
          </cell>
          <cell r="CF95">
            <v>0</v>
          </cell>
          <cell r="CG95">
            <v>0</v>
          </cell>
          <cell r="CH95">
            <v>43589</v>
          </cell>
          <cell r="CI95">
            <v>0</v>
          </cell>
          <cell r="CJ95">
            <v>6350</v>
          </cell>
          <cell r="CK95">
            <v>0</v>
          </cell>
          <cell r="CL95">
            <v>0</v>
          </cell>
        </row>
        <row r="96">
          <cell r="A96" t="str">
            <v>4301020106.315</v>
          </cell>
          <cell r="B96" t="str">
            <v>ส่วนต่างค่ารักษาที่สูงกว่าเหมาจ่ายรายหัว - กองทุนประกันสังคม - OP</v>
          </cell>
          <cell r="C96">
            <v>-13156278.99</v>
          </cell>
          <cell r="D96">
            <v>0</v>
          </cell>
          <cell r="E96">
            <v>-222492.53</v>
          </cell>
          <cell r="F96">
            <v>0</v>
          </cell>
          <cell r="G96">
            <v>-125677.78</v>
          </cell>
          <cell r="H96">
            <v>-953338.03</v>
          </cell>
          <cell r="I96">
            <v>-74062.38</v>
          </cell>
          <cell r="J96">
            <v>-202851.41</v>
          </cell>
          <cell r="K96">
            <v>-274939.59999999998</v>
          </cell>
          <cell r="L96">
            <v>-313694.53000000003</v>
          </cell>
          <cell r="M96">
            <v>0</v>
          </cell>
          <cell r="N96">
            <v>0</v>
          </cell>
          <cell r="O96">
            <v>-4631823.6399999997</v>
          </cell>
          <cell r="P96">
            <v>-327584.53000000003</v>
          </cell>
          <cell r="Q96">
            <v>-515852.22</v>
          </cell>
          <cell r="R96">
            <v>-810690.77</v>
          </cell>
          <cell r="S96">
            <v>-709550.46</v>
          </cell>
          <cell r="T96">
            <v>-514757.83</v>
          </cell>
          <cell r="U96">
            <v>-608544.78</v>
          </cell>
          <cell r="V96">
            <v>-203648.12</v>
          </cell>
          <cell r="W96">
            <v>-16768755.41</v>
          </cell>
          <cell r="X96">
            <v>-150094.97</v>
          </cell>
          <cell r="Y96">
            <v>-537620.76</v>
          </cell>
          <cell r="Z96">
            <v>-157954.94</v>
          </cell>
          <cell r="AA96">
            <v>-140968.9</v>
          </cell>
          <cell r="AB96">
            <v>-322902.13</v>
          </cell>
          <cell r="AC96">
            <v>-413445.85</v>
          </cell>
          <cell r="AD96">
            <v>-1490328.26</v>
          </cell>
          <cell r="AE96">
            <v>-207665.36</v>
          </cell>
          <cell r="AF96">
            <v>-237892.91</v>
          </cell>
          <cell r="AG96">
            <v>-175366.96</v>
          </cell>
          <cell r="AH96">
            <v>-1329556.3799999999</v>
          </cell>
          <cell r="AI96">
            <v>-318799.49</v>
          </cell>
          <cell r="AJ96">
            <v>-242578.15</v>
          </cell>
          <cell r="AK96">
            <v>-31117750.109999999</v>
          </cell>
          <cell r="AL96">
            <v>-328314.19</v>
          </cell>
          <cell r="AM96">
            <v>-169089.96</v>
          </cell>
          <cell r="AN96">
            <v>-901613.49</v>
          </cell>
          <cell r="AO96">
            <v>-827443.21</v>
          </cell>
          <cell r="AP96">
            <v>-772527.66</v>
          </cell>
          <cell r="AQ96">
            <v>-136040.04999999999</v>
          </cell>
          <cell r="AR96">
            <v>-2884935.5</v>
          </cell>
          <cell r="AS96">
            <v>-449589.72</v>
          </cell>
          <cell r="AT96">
            <v>-2235958.2799999998</v>
          </cell>
          <cell r="AU96">
            <v>-854949.26</v>
          </cell>
          <cell r="AV96">
            <v>-193386.35</v>
          </cell>
          <cell r="AW96">
            <v>-326775.38</v>
          </cell>
          <cell r="AX96">
            <v>-561789.68999999994</v>
          </cell>
          <cell r="AY96">
            <v>-109430.69</v>
          </cell>
          <cell r="AZ96">
            <v>-389617.2</v>
          </cell>
          <cell r="BA96">
            <v>456543.61</v>
          </cell>
          <cell r="BB96">
            <v>-262894.5</v>
          </cell>
          <cell r="BC96">
            <v>-14341043.83</v>
          </cell>
          <cell r="BD96">
            <v>-609199.18000000005</v>
          </cell>
          <cell r="BE96">
            <v>-40218.94</v>
          </cell>
          <cell r="BF96">
            <v>-471359.94</v>
          </cell>
          <cell r="BG96">
            <v>-1676831.4</v>
          </cell>
          <cell r="BH96">
            <v>-144357.76000000001</v>
          </cell>
          <cell r="BI96">
            <v>0</v>
          </cell>
          <cell r="BJ96">
            <v>-188215.53</v>
          </cell>
          <cell r="BK96">
            <v>-197568.55</v>
          </cell>
          <cell r="BL96">
            <v>-5572544.8600000003</v>
          </cell>
          <cell r="BM96">
            <v>-621641.99</v>
          </cell>
          <cell r="BN96">
            <v>-566734.17000000004</v>
          </cell>
          <cell r="BO96">
            <v>-774756.28</v>
          </cell>
          <cell r="BP96">
            <v>-210599.16</v>
          </cell>
          <cell r="BQ96">
            <v>-192599.32</v>
          </cell>
          <cell r="BR96">
            <v>-30057223.329999998</v>
          </cell>
          <cell r="BS96">
            <v>-298507.95</v>
          </cell>
          <cell r="BT96">
            <v>-52461</v>
          </cell>
          <cell r="BU96">
            <v>-2223097.66</v>
          </cell>
          <cell r="BV96">
            <v>-289719.64</v>
          </cell>
          <cell r="BW96">
            <v>-235030.25</v>
          </cell>
          <cell r="BX96">
            <v>-1775991.33</v>
          </cell>
          <cell r="BY96">
            <v>-125339.56</v>
          </cell>
          <cell r="BZ96">
            <v>-429535.34</v>
          </cell>
          <cell r="CA96">
            <v>-241182</v>
          </cell>
          <cell r="CB96">
            <v>-236439.34</v>
          </cell>
          <cell r="CC96">
            <v>-672235.33</v>
          </cell>
          <cell r="CD96">
            <v>-504514.73</v>
          </cell>
          <cell r="CE96">
            <v>-429480.34</v>
          </cell>
          <cell r="CF96">
            <v>-309531.33</v>
          </cell>
          <cell r="CG96">
            <v>-174608</v>
          </cell>
          <cell r="CH96">
            <v>-140228.67000000001</v>
          </cell>
          <cell r="CI96">
            <v>-87090.66</v>
          </cell>
          <cell r="CJ96">
            <v>-1138768.0900000001</v>
          </cell>
          <cell r="CK96">
            <v>-61401.34</v>
          </cell>
          <cell r="CL96">
            <v>-69520.25</v>
          </cell>
        </row>
        <row r="97">
          <cell r="A97" t="str">
            <v>4301020106.317</v>
          </cell>
          <cell r="B97" t="str">
            <v>ส่วนต่างค่ารักษาที่สูงกว่าข้อตกลงตามหลักเกณฑ์การจ่าย - กองทุนประกันสังคม - IP</v>
          </cell>
          <cell r="C97">
            <v>-7200124.96</v>
          </cell>
          <cell r="D97">
            <v>0</v>
          </cell>
          <cell r="E97">
            <v>68952.789999999994</v>
          </cell>
          <cell r="F97">
            <v>0</v>
          </cell>
          <cell r="G97">
            <v>-30497.51</v>
          </cell>
          <cell r="H97">
            <v>-68857.27</v>
          </cell>
          <cell r="I97">
            <v>-3116.38</v>
          </cell>
          <cell r="J97">
            <v>-89805.04</v>
          </cell>
          <cell r="K97">
            <v>-8111.42</v>
          </cell>
          <cell r="L97">
            <v>-45946.2</v>
          </cell>
          <cell r="M97">
            <v>0</v>
          </cell>
          <cell r="N97">
            <v>0</v>
          </cell>
          <cell r="O97">
            <v>-2658077.2799999998</v>
          </cell>
          <cell r="P97">
            <v>-79746.98</v>
          </cell>
          <cell r="Q97">
            <v>-55316.91</v>
          </cell>
          <cell r="R97">
            <v>-387014.64</v>
          </cell>
          <cell r="S97">
            <v>-115211.02</v>
          </cell>
          <cell r="T97">
            <v>-308324.09000000003</v>
          </cell>
          <cell r="U97">
            <v>-50783.81</v>
          </cell>
          <cell r="V97">
            <v>-84435.64</v>
          </cell>
          <cell r="W97">
            <v>-8636305.0899999999</v>
          </cell>
          <cell r="X97">
            <v>-105235.76</v>
          </cell>
          <cell r="Y97">
            <v>-163463.81</v>
          </cell>
          <cell r="Z97">
            <v>-175662.24</v>
          </cell>
          <cell r="AA97">
            <v>-28114.880000000001</v>
          </cell>
          <cell r="AB97">
            <v>-196513.3</v>
          </cell>
          <cell r="AC97">
            <v>-80822.100000000006</v>
          </cell>
          <cell r="AD97">
            <v>-546508.53</v>
          </cell>
          <cell r="AE97">
            <v>-68917.460000000006</v>
          </cell>
          <cell r="AF97">
            <v>0</v>
          </cell>
          <cell r="AG97">
            <v>-42968.92</v>
          </cell>
          <cell r="AH97">
            <v>-364828.77</v>
          </cell>
          <cell r="AI97">
            <v>0</v>
          </cell>
          <cell r="AJ97">
            <v>0</v>
          </cell>
          <cell r="AK97">
            <v>-21865451.760000002</v>
          </cell>
          <cell r="AL97">
            <v>-10641.96</v>
          </cell>
          <cell r="AM97">
            <v>-71924.429999999993</v>
          </cell>
          <cell r="AN97">
            <v>-393587.11</v>
          </cell>
          <cell r="AO97">
            <v>-478610.1</v>
          </cell>
          <cell r="AP97">
            <v>-52209.41</v>
          </cell>
          <cell r="AQ97">
            <v>0</v>
          </cell>
          <cell r="AR97">
            <v>-1044666.71</v>
          </cell>
          <cell r="AS97">
            <v>-9987.5400000000009</v>
          </cell>
          <cell r="AT97">
            <v>-65825.87</v>
          </cell>
          <cell r="AU97">
            <v>-159062.82</v>
          </cell>
          <cell r="AV97">
            <v>-27357.97</v>
          </cell>
          <cell r="AW97">
            <v>-102424.65</v>
          </cell>
          <cell r="AX97">
            <v>-146745.89000000001</v>
          </cell>
          <cell r="AY97">
            <v>-12404</v>
          </cell>
          <cell r="AZ97">
            <v>-82934.98</v>
          </cell>
          <cell r="BA97">
            <v>725873.66</v>
          </cell>
          <cell r="BB97">
            <v>40909.33</v>
          </cell>
          <cell r="BC97">
            <v>-6655161.1399999997</v>
          </cell>
          <cell r="BD97">
            <v>-364824.86</v>
          </cell>
          <cell r="BE97">
            <v>-13219.67</v>
          </cell>
          <cell r="BF97">
            <v>0</v>
          </cell>
          <cell r="BG97">
            <v>-2963764.65</v>
          </cell>
          <cell r="BH97">
            <v>-61727.42</v>
          </cell>
          <cell r="BI97">
            <v>0</v>
          </cell>
          <cell r="BJ97">
            <v>-36909</v>
          </cell>
          <cell r="BK97">
            <v>0</v>
          </cell>
          <cell r="BL97">
            <v>-5500907.6900000004</v>
          </cell>
          <cell r="BM97">
            <v>-37769.5</v>
          </cell>
          <cell r="BN97">
            <v>-64907.34</v>
          </cell>
          <cell r="BO97">
            <v>-3012</v>
          </cell>
          <cell r="BP97">
            <v>-2866.33</v>
          </cell>
          <cell r="BQ97">
            <v>-20026.54</v>
          </cell>
          <cell r="BR97">
            <v>-3203223.64</v>
          </cell>
          <cell r="BS97">
            <v>-352846.22</v>
          </cell>
          <cell r="BT97">
            <v>0</v>
          </cell>
          <cell r="BU97">
            <v>-2708505</v>
          </cell>
          <cell r="BV97">
            <v>-28574.97</v>
          </cell>
          <cell r="BW97">
            <v>-114805.33</v>
          </cell>
          <cell r="BX97">
            <v>-910493.2</v>
          </cell>
          <cell r="BY97">
            <v>0</v>
          </cell>
          <cell r="BZ97">
            <v>-18384</v>
          </cell>
          <cell r="CA97">
            <v>-127423.66</v>
          </cell>
          <cell r="CB97">
            <v>-96852.33</v>
          </cell>
          <cell r="CC97">
            <v>-503152</v>
          </cell>
          <cell r="CD97">
            <v>-318532.36</v>
          </cell>
          <cell r="CE97">
            <v>-167075.68</v>
          </cell>
          <cell r="CF97">
            <v>-95003.67</v>
          </cell>
          <cell r="CG97">
            <v>0</v>
          </cell>
          <cell r="CH97">
            <v>-100363.34</v>
          </cell>
          <cell r="CI97">
            <v>0</v>
          </cell>
          <cell r="CJ97">
            <v>-463014.01</v>
          </cell>
          <cell r="CK97">
            <v>-20381.330000000002</v>
          </cell>
          <cell r="CL97">
            <v>-90703.45</v>
          </cell>
        </row>
        <row r="98">
          <cell r="A98" t="str">
            <v>4301020106.319</v>
          </cell>
          <cell r="B98" t="str">
            <v>ส่วนต่างค่ารักษาที่สูงกว่าข้อตกลงในการจ่ายตาม DRG -ประกันสังคม IP</v>
          </cell>
          <cell r="C98">
            <v>0</v>
          </cell>
          <cell r="D98">
            <v>0</v>
          </cell>
          <cell r="E98">
            <v>-9728</v>
          </cell>
          <cell r="F98">
            <v>0</v>
          </cell>
          <cell r="G98">
            <v>0</v>
          </cell>
          <cell r="H98">
            <v>-7962.64</v>
          </cell>
          <cell r="I98">
            <v>0</v>
          </cell>
          <cell r="J98">
            <v>0</v>
          </cell>
          <cell r="K98">
            <v>-500</v>
          </cell>
          <cell r="L98">
            <v>0</v>
          </cell>
          <cell r="M98">
            <v>-969003.93</v>
          </cell>
          <cell r="N98">
            <v>0</v>
          </cell>
          <cell r="O98">
            <v>-269078.34000000003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-780</v>
          </cell>
          <cell r="AA98">
            <v>-27968.35</v>
          </cell>
          <cell r="AB98">
            <v>0</v>
          </cell>
          <cell r="AC98">
            <v>0</v>
          </cell>
          <cell r="AD98">
            <v>-1922</v>
          </cell>
          <cell r="AE98">
            <v>-65400.98</v>
          </cell>
          <cell r="AF98">
            <v>-141868.37</v>
          </cell>
          <cell r="AG98">
            <v>0</v>
          </cell>
          <cell r="AH98">
            <v>0</v>
          </cell>
          <cell r="AI98">
            <v>-141438.92000000001</v>
          </cell>
          <cell r="AJ98">
            <v>-37683.72</v>
          </cell>
          <cell r="AK98">
            <v>-180458.6</v>
          </cell>
          <cell r="AL98">
            <v>-4462</v>
          </cell>
          <cell r="AM98">
            <v>0</v>
          </cell>
          <cell r="AN98">
            <v>0</v>
          </cell>
          <cell r="AO98">
            <v>3367</v>
          </cell>
          <cell r="AP98">
            <v>0</v>
          </cell>
          <cell r="AQ98">
            <v>0</v>
          </cell>
          <cell r="AR98">
            <v>-850641.18</v>
          </cell>
          <cell r="AS98">
            <v>-26697</v>
          </cell>
          <cell r="AT98">
            <v>0</v>
          </cell>
          <cell r="AU98">
            <v>-6909.35</v>
          </cell>
          <cell r="AV98">
            <v>-644</v>
          </cell>
          <cell r="AW98">
            <v>0</v>
          </cell>
          <cell r="AX98">
            <v>0</v>
          </cell>
          <cell r="AY98">
            <v>0</v>
          </cell>
          <cell r="AZ98">
            <v>2362.7199999999998</v>
          </cell>
          <cell r="BA98">
            <v>0</v>
          </cell>
          <cell r="BB98">
            <v>-6133</v>
          </cell>
          <cell r="BC98">
            <v>0</v>
          </cell>
          <cell r="BD98">
            <v>0</v>
          </cell>
          <cell r="BE98">
            <v>0</v>
          </cell>
          <cell r="BF98">
            <v>0</v>
          </cell>
          <cell r="BG98">
            <v>0</v>
          </cell>
          <cell r="BH98">
            <v>0</v>
          </cell>
          <cell r="BI98">
            <v>0</v>
          </cell>
          <cell r="BJ98">
            <v>-145</v>
          </cell>
          <cell r="BK98">
            <v>0</v>
          </cell>
          <cell r="BL98">
            <v>0</v>
          </cell>
          <cell r="BM98">
            <v>0</v>
          </cell>
          <cell r="BN98">
            <v>0</v>
          </cell>
          <cell r="BO98">
            <v>0</v>
          </cell>
          <cell r="BP98">
            <v>0</v>
          </cell>
          <cell r="BQ98">
            <v>0</v>
          </cell>
          <cell r="BR98">
            <v>-1837889.1</v>
          </cell>
          <cell r="BS98">
            <v>-30259</v>
          </cell>
          <cell r="BT98">
            <v>-183931.1</v>
          </cell>
          <cell r="BU98">
            <v>6907</v>
          </cell>
          <cell r="BV98">
            <v>-3411</v>
          </cell>
          <cell r="BW98">
            <v>0</v>
          </cell>
          <cell r="BX98">
            <v>0</v>
          </cell>
          <cell r="BY98">
            <v>-14140.44</v>
          </cell>
          <cell r="BZ98">
            <v>-13153</v>
          </cell>
          <cell r="CA98">
            <v>-30</v>
          </cell>
          <cell r="CB98">
            <v>-100</v>
          </cell>
          <cell r="CC98">
            <v>-13373.2</v>
          </cell>
          <cell r="CD98">
            <v>-1606</v>
          </cell>
          <cell r="CE98">
            <v>0</v>
          </cell>
          <cell r="CF98">
            <v>0</v>
          </cell>
          <cell r="CG98">
            <v>-7083.16</v>
          </cell>
          <cell r="CH98">
            <v>0</v>
          </cell>
          <cell r="CI98">
            <v>-53140.66</v>
          </cell>
          <cell r="CJ98">
            <v>-9609.75</v>
          </cell>
          <cell r="CK98">
            <v>-9138.67</v>
          </cell>
          <cell r="CL98">
            <v>-17607.330000000002</v>
          </cell>
        </row>
        <row r="99">
          <cell r="A99" t="str">
            <v>4301020106.320</v>
          </cell>
          <cell r="B99" t="str">
            <v>ส่วนต่างค่ารักษาที่ต่ำกว่าข้อตกลงในการจ่ายตาม DRG -ประกันสังคม IP</v>
          </cell>
          <cell r="C99">
            <v>0</v>
          </cell>
          <cell r="D99">
            <v>0</v>
          </cell>
          <cell r="E99">
            <v>15237.42</v>
          </cell>
          <cell r="F99">
            <v>0</v>
          </cell>
          <cell r="G99">
            <v>0</v>
          </cell>
          <cell r="H99">
            <v>19701.21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30787.5</v>
          </cell>
          <cell r="Q99">
            <v>63431.56</v>
          </cell>
          <cell r="R99">
            <v>0</v>
          </cell>
          <cell r="S99">
            <v>0</v>
          </cell>
          <cell r="T99">
            <v>155315.82999999999</v>
          </cell>
          <cell r="U99">
            <v>98527.12</v>
          </cell>
          <cell r="V99">
            <v>4072.37</v>
          </cell>
          <cell r="W99">
            <v>11658.6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82196.820000000007</v>
          </cell>
          <cell r="AG99">
            <v>0</v>
          </cell>
          <cell r="AH99">
            <v>0</v>
          </cell>
          <cell r="AI99">
            <v>0</v>
          </cell>
          <cell r="AJ99">
            <v>3367.16</v>
          </cell>
          <cell r="AK99">
            <v>0</v>
          </cell>
          <cell r="AL99">
            <v>0</v>
          </cell>
          <cell r="AM99">
            <v>2529.4</v>
          </cell>
          <cell r="AN99">
            <v>0</v>
          </cell>
          <cell r="AO99">
            <v>0</v>
          </cell>
          <cell r="AP99">
            <v>0</v>
          </cell>
          <cell r="AQ99">
            <v>49645.05</v>
          </cell>
          <cell r="AR99">
            <v>160609.15</v>
          </cell>
          <cell r="AS99">
            <v>0</v>
          </cell>
          <cell r="AT99">
            <v>0</v>
          </cell>
          <cell r="AU99">
            <v>27070.74</v>
          </cell>
          <cell r="AV99">
            <v>0</v>
          </cell>
          <cell r="AW99">
            <v>0</v>
          </cell>
          <cell r="AX99">
            <v>116055.67999999999</v>
          </cell>
          <cell r="AY99">
            <v>0</v>
          </cell>
          <cell r="AZ99">
            <v>0</v>
          </cell>
          <cell r="BA99">
            <v>0</v>
          </cell>
          <cell r="BB99">
            <v>0</v>
          </cell>
          <cell r="BC99">
            <v>0</v>
          </cell>
          <cell r="BD99">
            <v>0</v>
          </cell>
          <cell r="BE99">
            <v>0</v>
          </cell>
          <cell r="BF99">
            <v>0</v>
          </cell>
          <cell r="BG99">
            <v>0</v>
          </cell>
          <cell r="BH99">
            <v>59870.47</v>
          </cell>
          <cell r="BI99">
            <v>0</v>
          </cell>
          <cell r="BJ99">
            <v>0</v>
          </cell>
          <cell r="BK99">
            <v>0</v>
          </cell>
          <cell r="BL99">
            <v>0</v>
          </cell>
          <cell r="BM99">
            <v>0</v>
          </cell>
          <cell r="BN99">
            <v>0</v>
          </cell>
          <cell r="BO99">
            <v>119</v>
          </cell>
          <cell r="BP99">
            <v>0</v>
          </cell>
          <cell r="BQ99">
            <v>0</v>
          </cell>
          <cell r="BR99">
            <v>8299219.25</v>
          </cell>
          <cell r="BS99">
            <v>0</v>
          </cell>
          <cell r="BT99">
            <v>56483.1</v>
          </cell>
          <cell r="BU99">
            <v>0</v>
          </cell>
          <cell r="BV99">
            <v>0</v>
          </cell>
          <cell r="BW99">
            <v>35416.93</v>
          </cell>
          <cell r="BX99">
            <v>0</v>
          </cell>
          <cell r="BY99">
            <v>33984.44</v>
          </cell>
          <cell r="BZ99">
            <v>0</v>
          </cell>
          <cell r="CA99">
            <v>0</v>
          </cell>
          <cell r="CB99">
            <v>0</v>
          </cell>
          <cell r="CC99">
            <v>0</v>
          </cell>
          <cell r="CD99">
            <v>0</v>
          </cell>
          <cell r="CE99">
            <v>0</v>
          </cell>
          <cell r="CF99">
            <v>9023</v>
          </cell>
          <cell r="CG99">
            <v>3289.16</v>
          </cell>
          <cell r="CH99">
            <v>0</v>
          </cell>
          <cell r="CI99">
            <v>0</v>
          </cell>
          <cell r="CJ99">
            <v>10764.24</v>
          </cell>
          <cell r="CK99">
            <v>1298</v>
          </cell>
          <cell r="CL99">
            <v>0</v>
          </cell>
        </row>
        <row r="100">
          <cell r="A100" t="str">
            <v>4301020106.321</v>
          </cell>
          <cell r="B100" t="str">
            <v>รายได้ค่าบริหารจัดการประกันสังคม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222151.84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718020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5500.75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0</v>
          </cell>
          <cell r="AQ100">
            <v>0</v>
          </cell>
          <cell r="AR100">
            <v>0</v>
          </cell>
          <cell r="AS100">
            <v>0</v>
          </cell>
          <cell r="AT100">
            <v>0</v>
          </cell>
          <cell r="AU100">
            <v>0</v>
          </cell>
          <cell r="AV100">
            <v>92005.93</v>
          </cell>
          <cell r="AW100">
            <v>0</v>
          </cell>
          <cell r="AX100">
            <v>0</v>
          </cell>
          <cell r="AY100">
            <v>0</v>
          </cell>
          <cell r="AZ100">
            <v>0</v>
          </cell>
          <cell r="BA100">
            <v>0</v>
          </cell>
          <cell r="BB100">
            <v>0</v>
          </cell>
          <cell r="BC100">
            <v>0</v>
          </cell>
          <cell r="BD100">
            <v>0</v>
          </cell>
          <cell r="BE100">
            <v>0</v>
          </cell>
          <cell r="BF100">
            <v>0</v>
          </cell>
          <cell r="BG100">
            <v>0</v>
          </cell>
          <cell r="BH100">
            <v>0</v>
          </cell>
          <cell r="BI100">
            <v>0</v>
          </cell>
          <cell r="BJ100">
            <v>0</v>
          </cell>
          <cell r="BK100">
            <v>0</v>
          </cell>
          <cell r="BL100">
            <v>673119</v>
          </cell>
          <cell r="BM100">
            <v>0</v>
          </cell>
          <cell r="BN100">
            <v>0</v>
          </cell>
          <cell r="BO100">
            <v>0</v>
          </cell>
          <cell r="BP100">
            <v>0</v>
          </cell>
          <cell r="BQ100">
            <v>0</v>
          </cell>
          <cell r="BR100">
            <v>0</v>
          </cell>
          <cell r="BS100">
            <v>0</v>
          </cell>
          <cell r="BT100">
            <v>0</v>
          </cell>
          <cell r="BU100">
            <v>0</v>
          </cell>
          <cell r="BV100">
            <v>0</v>
          </cell>
          <cell r="BW100">
            <v>0</v>
          </cell>
          <cell r="BX100">
            <v>0</v>
          </cell>
          <cell r="BY100">
            <v>0</v>
          </cell>
          <cell r="BZ100">
            <v>0</v>
          </cell>
          <cell r="CA100">
            <v>0</v>
          </cell>
          <cell r="CB100">
            <v>0</v>
          </cell>
          <cell r="CC100">
            <v>0</v>
          </cell>
          <cell r="CD100">
            <v>0</v>
          </cell>
          <cell r="CE100">
            <v>0</v>
          </cell>
          <cell r="CF100">
            <v>13704</v>
          </cell>
          <cell r="CG100">
            <v>0</v>
          </cell>
          <cell r="CH100">
            <v>0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</row>
        <row r="101">
          <cell r="A101" t="str">
            <v>4301020106.322</v>
          </cell>
          <cell r="B101" t="str">
            <v>รายได้ค่าตอบแทนและพัฒนากิจการ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4944927.7300000004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0</v>
          </cell>
          <cell r="AQ101">
            <v>0</v>
          </cell>
          <cell r="AR101">
            <v>0</v>
          </cell>
          <cell r="AS101">
            <v>0</v>
          </cell>
          <cell r="AT101">
            <v>0</v>
          </cell>
          <cell r="AU101">
            <v>0</v>
          </cell>
          <cell r="AV101">
            <v>0</v>
          </cell>
          <cell r="AW101">
            <v>0</v>
          </cell>
          <cell r="AX101">
            <v>0</v>
          </cell>
          <cell r="AY101">
            <v>0</v>
          </cell>
          <cell r="AZ101">
            <v>0</v>
          </cell>
          <cell r="BA101">
            <v>5626837.1200000001</v>
          </cell>
          <cell r="BB101">
            <v>0</v>
          </cell>
          <cell r="BC101">
            <v>8899442.8900000006</v>
          </cell>
          <cell r="BD101">
            <v>0</v>
          </cell>
          <cell r="BE101">
            <v>0</v>
          </cell>
          <cell r="BF101">
            <v>0</v>
          </cell>
          <cell r="BG101">
            <v>0</v>
          </cell>
          <cell r="BH101">
            <v>0</v>
          </cell>
          <cell r="BI101">
            <v>0</v>
          </cell>
          <cell r="BJ101">
            <v>0</v>
          </cell>
          <cell r="BK101">
            <v>0</v>
          </cell>
          <cell r="BL101">
            <v>0</v>
          </cell>
          <cell r="BM101">
            <v>0</v>
          </cell>
          <cell r="BN101">
            <v>0</v>
          </cell>
          <cell r="BO101">
            <v>0</v>
          </cell>
          <cell r="BP101">
            <v>0</v>
          </cell>
          <cell r="BQ101">
            <v>0</v>
          </cell>
          <cell r="BR101">
            <v>0</v>
          </cell>
          <cell r="BS101">
            <v>0</v>
          </cell>
          <cell r="BT101">
            <v>0</v>
          </cell>
          <cell r="BU101">
            <v>0</v>
          </cell>
          <cell r="BV101">
            <v>0</v>
          </cell>
          <cell r="BW101">
            <v>0</v>
          </cell>
          <cell r="BX101">
            <v>0</v>
          </cell>
          <cell r="BY101">
            <v>0</v>
          </cell>
          <cell r="BZ101">
            <v>0</v>
          </cell>
          <cell r="CA101">
            <v>0</v>
          </cell>
          <cell r="CB101">
            <v>0</v>
          </cell>
          <cell r="CC101">
            <v>0</v>
          </cell>
          <cell r="CD101">
            <v>0</v>
          </cell>
          <cell r="CE101">
            <v>0</v>
          </cell>
          <cell r="CF101">
            <v>0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0</v>
          </cell>
        </row>
        <row r="102">
          <cell r="A102" t="str">
            <v>4301020106.503</v>
          </cell>
          <cell r="B102" t="str">
            <v>รายได้ค่ารักษาแรงงานต่างด้าว OP</v>
          </cell>
          <cell r="C102">
            <v>540036</v>
          </cell>
          <cell r="D102">
            <v>40037</v>
          </cell>
          <cell r="E102">
            <v>171687</v>
          </cell>
          <cell r="F102">
            <v>95235</v>
          </cell>
          <cell r="G102">
            <v>50253</v>
          </cell>
          <cell r="H102">
            <v>128828</v>
          </cell>
          <cell r="I102">
            <v>17219.5</v>
          </cell>
          <cell r="J102">
            <v>120738.75</v>
          </cell>
          <cell r="K102">
            <v>24755</v>
          </cell>
          <cell r="L102">
            <v>81318</v>
          </cell>
          <cell r="M102">
            <v>117812</v>
          </cell>
          <cell r="N102">
            <v>165</v>
          </cell>
          <cell r="O102">
            <v>200218</v>
          </cell>
          <cell r="P102">
            <v>84201</v>
          </cell>
          <cell r="Q102">
            <v>10139</v>
          </cell>
          <cell r="R102">
            <v>16764</v>
          </cell>
          <cell r="S102">
            <v>56096</v>
          </cell>
          <cell r="T102">
            <v>7626</v>
          </cell>
          <cell r="U102">
            <v>60927.12</v>
          </cell>
          <cell r="V102">
            <v>141637.1</v>
          </cell>
          <cell r="W102">
            <v>642383</v>
          </cell>
          <cell r="X102">
            <v>16212</v>
          </cell>
          <cell r="Y102">
            <v>183316</v>
          </cell>
          <cell r="Z102">
            <v>85318</v>
          </cell>
          <cell r="AA102">
            <v>1133</v>
          </cell>
          <cell r="AB102">
            <v>98211</v>
          </cell>
          <cell r="AC102">
            <v>70466</v>
          </cell>
          <cell r="AD102">
            <v>91559</v>
          </cell>
          <cell r="AE102">
            <v>21917</v>
          </cell>
          <cell r="AF102">
            <v>14851</v>
          </cell>
          <cell r="AG102">
            <v>15389</v>
          </cell>
          <cell r="AH102">
            <v>61643</v>
          </cell>
          <cell r="AI102">
            <v>153</v>
          </cell>
          <cell r="AJ102">
            <v>9968</v>
          </cell>
          <cell r="AK102">
            <v>84331</v>
          </cell>
          <cell r="AL102">
            <v>8891</v>
          </cell>
          <cell r="AM102">
            <v>627</v>
          </cell>
          <cell r="AN102">
            <v>61286</v>
          </cell>
          <cell r="AO102">
            <v>25451</v>
          </cell>
          <cell r="AP102">
            <v>65558</v>
          </cell>
          <cell r="AQ102">
            <v>17068</v>
          </cell>
          <cell r="AR102">
            <v>86505</v>
          </cell>
          <cell r="AS102">
            <v>21284</v>
          </cell>
          <cell r="AT102">
            <v>39693</v>
          </cell>
          <cell r="AU102">
            <v>70900</v>
          </cell>
          <cell r="AV102">
            <v>14063</v>
          </cell>
          <cell r="AW102">
            <v>7371</v>
          </cell>
          <cell r="AX102">
            <v>30122.7</v>
          </cell>
          <cell r="AY102">
            <v>6804</v>
          </cell>
          <cell r="AZ102">
            <v>16328</v>
          </cell>
          <cell r="BA102">
            <v>97114</v>
          </cell>
          <cell r="BB102">
            <v>8926</v>
          </cell>
          <cell r="BC102">
            <v>342601</v>
          </cell>
          <cell r="BD102">
            <v>199152</v>
          </cell>
          <cell r="BE102">
            <v>279674.75</v>
          </cell>
          <cell r="BF102">
            <v>91696</v>
          </cell>
          <cell r="BG102">
            <v>308477.5</v>
          </cell>
          <cell r="BH102">
            <v>30217.5</v>
          </cell>
          <cell r="BI102">
            <v>0</v>
          </cell>
          <cell r="BJ102">
            <v>0</v>
          </cell>
          <cell r="BK102">
            <v>0</v>
          </cell>
          <cell r="BL102">
            <v>71087</v>
          </cell>
          <cell r="BM102">
            <v>68587</v>
          </cell>
          <cell r="BN102">
            <v>6605</v>
          </cell>
          <cell r="BO102">
            <v>13568</v>
          </cell>
          <cell r="BP102">
            <v>39347.360000000001</v>
          </cell>
          <cell r="BQ102">
            <v>3299</v>
          </cell>
          <cell r="BR102">
            <v>442113</v>
          </cell>
          <cell r="BS102">
            <v>9959</v>
          </cell>
          <cell r="BT102">
            <v>24455</v>
          </cell>
          <cell r="BU102">
            <v>39178</v>
          </cell>
          <cell r="BV102">
            <v>0</v>
          </cell>
          <cell r="BW102">
            <v>21412</v>
          </cell>
          <cell r="BX102">
            <v>31012</v>
          </cell>
          <cell r="BY102">
            <v>12937</v>
          </cell>
          <cell r="BZ102">
            <v>4355</v>
          </cell>
          <cell r="CA102">
            <v>14753</v>
          </cell>
          <cell r="CB102">
            <v>27318</v>
          </cell>
          <cell r="CC102">
            <v>57182</v>
          </cell>
          <cell r="CD102">
            <v>33784</v>
          </cell>
          <cell r="CE102">
            <v>28347</v>
          </cell>
          <cell r="CF102">
            <v>6095</v>
          </cell>
          <cell r="CG102">
            <v>4666</v>
          </cell>
          <cell r="CH102">
            <v>25827</v>
          </cell>
          <cell r="CI102">
            <v>17339</v>
          </cell>
          <cell r="CJ102">
            <v>104419</v>
          </cell>
          <cell r="CK102">
            <v>2084</v>
          </cell>
          <cell r="CL102">
            <v>31055</v>
          </cell>
        </row>
        <row r="103">
          <cell r="A103" t="str">
            <v>4301020106.504</v>
          </cell>
          <cell r="B103" t="str">
            <v>รายได้ค่ารักษาแรงงานต่างด้าว IP</v>
          </cell>
          <cell r="C103">
            <v>2049120</v>
          </cell>
          <cell r="D103">
            <v>14389</v>
          </cell>
          <cell r="E103">
            <v>40167</v>
          </cell>
          <cell r="F103">
            <v>40655</v>
          </cell>
          <cell r="G103">
            <v>6873</v>
          </cell>
          <cell r="H103">
            <v>142844</v>
          </cell>
          <cell r="I103">
            <v>15848.76</v>
          </cell>
          <cell r="J103">
            <v>155417</v>
          </cell>
          <cell r="K103">
            <v>10647</v>
          </cell>
          <cell r="L103">
            <v>34940</v>
          </cell>
          <cell r="M103">
            <v>88803</v>
          </cell>
          <cell r="N103">
            <v>0</v>
          </cell>
          <cell r="O103">
            <v>88911</v>
          </cell>
          <cell r="P103">
            <v>10198</v>
          </cell>
          <cell r="Q103">
            <v>3607</v>
          </cell>
          <cell r="R103">
            <v>30729</v>
          </cell>
          <cell r="S103">
            <v>20968</v>
          </cell>
          <cell r="T103">
            <v>775</v>
          </cell>
          <cell r="U103">
            <v>21280</v>
          </cell>
          <cell r="V103">
            <v>34158.04</v>
          </cell>
          <cell r="W103">
            <v>1315651</v>
          </cell>
          <cell r="X103">
            <v>22133</v>
          </cell>
          <cell r="Y103">
            <v>102544</v>
          </cell>
          <cell r="Z103">
            <v>53430</v>
          </cell>
          <cell r="AA103">
            <v>2101.5</v>
          </cell>
          <cell r="AB103">
            <v>35286</v>
          </cell>
          <cell r="AC103">
            <v>93429</v>
          </cell>
          <cell r="AD103">
            <v>215898</v>
          </cell>
          <cell r="AE103">
            <v>12968</v>
          </cell>
          <cell r="AF103">
            <v>14132</v>
          </cell>
          <cell r="AG103">
            <v>7876</v>
          </cell>
          <cell r="AH103">
            <v>19004</v>
          </cell>
          <cell r="AI103">
            <v>4435</v>
          </cell>
          <cell r="AJ103">
            <v>8081</v>
          </cell>
          <cell r="AK103">
            <v>346289</v>
          </cell>
          <cell r="AL103">
            <v>0</v>
          </cell>
          <cell r="AM103">
            <v>0</v>
          </cell>
          <cell r="AN103">
            <v>83842</v>
          </cell>
          <cell r="AO103">
            <v>69322</v>
          </cell>
          <cell r="AP103">
            <v>43806</v>
          </cell>
          <cell r="AQ103">
            <v>33953</v>
          </cell>
          <cell r="AR103">
            <v>65780</v>
          </cell>
          <cell r="AS103">
            <v>12202</v>
          </cell>
          <cell r="AT103">
            <v>26629</v>
          </cell>
          <cell r="AU103">
            <v>30415</v>
          </cell>
          <cell r="AV103">
            <v>21002</v>
          </cell>
          <cell r="AW103">
            <v>3740</v>
          </cell>
          <cell r="AX103">
            <v>6129.75</v>
          </cell>
          <cell r="AY103">
            <v>0</v>
          </cell>
          <cell r="AZ103">
            <v>14633</v>
          </cell>
          <cell r="BA103">
            <v>142305</v>
          </cell>
          <cell r="BB103">
            <v>7786</v>
          </cell>
          <cell r="BC103">
            <v>428391</v>
          </cell>
          <cell r="BD103">
            <v>177428</v>
          </cell>
          <cell r="BE103">
            <v>90948.75</v>
          </cell>
          <cell r="BF103">
            <v>29583</v>
          </cell>
          <cell r="BG103">
            <v>273382.2</v>
          </cell>
          <cell r="BH103">
            <v>0</v>
          </cell>
          <cell r="BI103">
            <v>0</v>
          </cell>
          <cell r="BJ103">
            <v>0</v>
          </cell>
          <cell r="BK103">
            <v>0</v>
          </cell>
          <cell r="BL103">
            <v>176126</v>
          </cell>
          <cell r="BM103">
            <v>4445</v>
          </cell>
          <cell r="BN103">
            <v>6824</v>
          </cell>
          <cell r="BO103">
            <v>8227</v>
          </cell>
          <cell r="BP103">
            <v>34113</v>
          </cell>
          <cell r="BQ103">
            <v>0</v>
          </cell>
          <cell r="BR103">
            <v>958831</v>
          </cell>
          <cell r="BS103">
            <v>18361</v>
          </cell>
          <cell r="BT103">
            <v>16984</v>
          </cell>
          <cell r="BU103">
            <v>46017</v>
          </cell>
          <cell r="BV103">
            <v>0</v>
          </cell>
          <cell r="BW103">
            <v>9076</v>
          </cell>
          <cell r="BX103">
            <v>70393</v>
          </cell>
          <cell r="BY103">
            <v>16427</v>
          </cell>
          <cell r="BZ103">
            <v>0</v>
          </cell>
          <cell r="CA103">
            <v>12216</v>
          </cell>
          <cell r="CB103">
            <v>20546</v>
          </cell>
          <cell r="CC103">
            <v>98431</v>
          </cell>
          <cell r="CD103">
            <v>33846</v>
          </cell>
          <cell r="CE103">
            <v>11671</v>
          </cell>
          <cell r="CF103">
            <v>7310</v>
          </cell>
          <cell r="CG103">
            <v>3215</v>
          </cell>
          <cell r="CH103">
            <v>9890</v>
          </cell>
          <cell r="CI103">
            <v>4860</v>
          </cell>
          <cell r="CJ103">
            <v>130700</v>
          </cell>
          <cell r="CK103">
            <v>0</v>
          </cell>
          <cell r="CL103">
            <v>1157</v>
          </cell>
        </row>
        <row r="104">
          <cell r="A104" t="str">
            <v>4301020106.505</v>
          </cell>
          <cell r="B104" t="str">
            <v>ส่วนต่างค่ารักษาที่สูงกว่ากองทุนเหมาจ่ายรายหัว - กองทุนแรงงานต่างด้าว - OP</v>
          </cell>
          <cell r="C104">
            <v>-300155.23</v>
          </cell>
          <cell r="D104">
            <v>0</v>
          </cell>
          <cell r="E104">
            <v>-35996.230000000003</v>
          </cell>
          <cell r="F104">
            <v>-67765</v>
          </cell>
          <cell r="G104">
            <v>-41745</v>
          </cell>
          <cell r="H104">
            <v>0</v>
          </cell>
          <cell r="I104">
            <v>-9839.2999999999993</v>
          </cell>
          <cell r="J104">
            <v>0</v>
          </cell>
          <cell r="K104">
            <v>-24755</v>
          </cell>
          <cell r="L104">
            <v>-53175.23</v>
          </cell>
          <cell r="M104">
            <v>-100530</v>
          </cell>
          <cell r="N104">
            <v>0</v>
          </cell>
          <cell r="O104">
            <v>-12964.46</v>
          </cell>
          <cell r="P104">
            <v>-38589.230000000003</v>
          </cell>
          <cell r="Q104">
            <v>0</v>
          </cell>
          <cell r="R104">
            <v>-12070</v>
          </cell>
          <cell r="S104">
            <v>0</v>
          </cell>
          <cell r="T104">
            <v>0</v>
          </cell>
          <cell r="U104">
            <v>-14259</v>
          </cell>
          <cell r="V104">
            <v>-191474.67</v>
          </cell>
          <cell r="W104">
            <v>-607126</v>
          </cell>
          <cell r="X104">
            <v>-16212</v>
          </cell>
          <cell r="Y104">
            <v>-145716</v>
          </cell>
          <cell r="Z104">
            <v>-85318</v>
          </cell>
          <cell r="AA104">
            <v>-1133</v>
          </cell>
          <cell r="AB104">
            <v>-98211</v>
          </cell>
          <cell r="AC104">
            <v>-70466</v>
          </cell>
          <cell r="AD104">
            <v>-91559</v>
          </cell>
          <cell r="AE104">
            <v>-21917</v>
          </cell>
          <cell r="AF104">
            <v>-16820</v>
          </cell>
          <cell r="AG104">
            <v>-9265</v>
          </cell>
          <cell r="AH104">
            <v>-61643</v>
          </cell>
          <cell r="AI104">
            <v>-1446</v>
          </cell>
          <cell r="AJ104">
            <v>-9968</v>
          </cell>
          <cell r="AK104">
            <v>-77459.44</v>
          </cell>
          <cell r="AL104">
            <v>0</v>
          </cell>
          <cell r="AM104">
            <v>0</v>
          </cell>
          <cell r="AN104">
            <v>-33008</v>
          </cell>
          <cell r="AO104">
            <v>0</v>
          </cell>
          <cell r="AP104">
            <v>-35734</v>
          </cell>
          <cell r="AQ104">
            <v>-17068</v>
          </cell>
          <cell r="AR104">
            <v>-151715.18</v>
          </cell>
          <cell r="AS104">
            <v>-21273.360000000001</v>
          </cell>
          <cell r="AT104">
            <v>-3316</v>
          </cell>
          <cell r="AU104">
            <v>-13839.91</v>
          </cell>
          <cell r="AV104">
            <v>-14063</v>
          </cell>
          <cell r="AW104">
            <v>-8206</v>
          </cell>
          <cell r="AX104">
            <v>0</v>
          </cell>
          <cell r="AY104">
            <v>-6804</v>
          </cell>
          <cell r="AZ104">
            <v>0</v>
          </cell>
          <cell r="BA104">
            <v>-168099</v>
          </cell>
          <cell r="BB104">
            <v>-1569.4</v>
          </cell>
          <cell r="BC104">
            <v>0</v>
          </cell>
          <cell r="BD104">
            <v>-51036.81</v>
          </cell>
          <cell r="BE104">
            <v>-138462.1</v>
          </cell>
          <cell r="BF104">
            <v>-58547.37</v>
          </cell>
          <cell r="BG104">
            <v>-35204.949999999997</v>
          </cell>
          <cell r="BH104">
            <v>0</v>
          </cell>
          <cell r="BI104">
            <v>0</v>
          </cell>
          <cell r="BJ104">
            <v>0</v>
          </cell>
          <cell r="BK104">
            <v>0</v>
          </cell>
          <cell r="BL104">
            <v>-18754</v>
          </cell>
          <cell r="BM104">
            <v>0</v>
          </cell>
          <cell r="BN104">
            <v>-675</v>
          </cell>
          <cell r="BO104">
            <v>0</v>
          </cell>
          <cell r="BP104">
            <v>-128260</v>
          </cell>
          <cell r="BQ104">
            <v>0</v>
          </cell>
          <cell r="BR104">
            <v>-34490</v>
          </cell>
          <cell r="BS104">
            <v>0</v>
          </cell>
          <cell r="BT104">
            <v>-125516</v>
          </cell>
          <cell r="BU104">
            <v>0</v>
          </cell>
          <cell r="BV104">
            <v>0</v>
          </cell>
          <cell r="BW104">
            <v>-26678</v>
          </cell>
          <cell r="BX104">
            <v>0</v>
          </cell>
          <cell r="BY104">
            <v>-36343.120000000003</v>
          </cell>
          <cell r="BZ104">
            <v>-3775</v>
          </cell>
          <cell r="CA104">
            <v>-13839</v>
          </cell>
          <cell r="CB104">
            <v>0</v>
          </cell>
          <cell r="CC104">
            <v>-32161.11</v>
          </cell>
          <cell r="CD104">
            <v>-9977</v>
          </cell>
          <cell r="CE104">
            <v>-8177.04</v>
          </cell>
          <cell r="CF104">
            <v>0</v>
          </cell>
          <cell r="CG104">
            <v>0</v>
          </cell>
          <cell r="CH104">
            <v>0</v>
          </cell>
          <cell r="CI104">
            <v>-17339</v>
          </cell>
          <cell r="CJ104">
            <v>-86733</v>
          </cell>
          <cell r="CK104">
            <v>0</v>
          </cell>
          <cell r="CL104">
            <v>0</v>
          </cell>
        </row>
        <row r="105">
          <cell r="A105" t="str">
            <v>4301020106.507</v>
          </cell>
          <cell r="B105" t="str">
            <v>ส่วนต่างค่ารักษาที่สูงกว่ากองทุนเหมาจ่ายรายหัว - กองทุนแรงงานต่างด้าว - IP</v>
          </cell>
          <cell r="C105">
            <v>-881501.77</v>
          </cell>
          <cell r="D105">
            <v>0</v>
          </cell>
          <cell r="E105">
            <v>-7401.21</v>
          </cell>
          <cell r="F105">
            <v>-37991</v>
          </cell>
          <cell r="G105">
            <v>-3547</v>
          </cell>
          <cell r="H105">
            <v>0</v>
          </cell>
          <cell r="I105">
            <v>-15848.76</v>
          </cell>
          <cell r="J105">
            <v>0</v>
          </cell>
          <cell r="K105">
            <v>-10647</v>
          </cell>
          <cell r="L105">
            <v>-27755.17</v>
          </cell>
          <cell r="M105">
            <v>-86403</v>
          </cell>
          <cell r="N105">
            <v>0</v>
          </cell>
          <cell r="O105">
            <v>-29469.54</v>
          </cell>
          <cell r="P105">
            <v>-1626.52</v>
          </cell>
          <cell r="Q105">
            <v>0</v>
          </cell>
          <cell r="R105">
            <v>-54992</v>
          </cell>
          <cell r="S105">
            <v>0</v>
          </cell>
          <cell r="T105">
            <v>0</v>
          </cell>
          <cell r="U105">
            <v>-5462</v>
          </cell>
          <cell r="V105">
            <v>-32509.02</v>
          </cell>
          <cell r="W105">
            <v>-1315651</v>
          </cell>
          <cell r="X105">
            <v>-22133</v>
          </cell>
          <cell r="Y105">
            <v>0</v>
          </cell>
          <cell r="Z105">
            <v>-53430</v>
          </cell>
          <cell r="AA105">
            <v>-2101.5</v>
          </cell>
          <cell r="AB105">
            <v>-35286</v>
          </cell>
          <cell r="AC105">
            <v>-93429</v>
          </cell>
          <cell r="AD105">
            <v>-215898</v>
          </cell>
          <cell r="AE105">
            <v>-12968</v>
          </cell>
          <cell r="AF105">
            <v>-13982</v>
          </cell>
          <cell r="AG105">
            <v>-16707</v>
          </cell>
          <cell r="AH105">
            <v>-19004</v>
          </cell>
          <cell r="AI105">
            <v>0</v>
          </cell>
          <cell r="AJ105">
            <v>-1390</v>
          </cell>
          <cell r="AK105">
            <v>-332721.19</v>
          </cell>
          <cell r="AL105">
            <v>0</v>
          </cell>
          <cell r="AM105">
            <v>0</v>
          </cell>
          <cell r="AN105">
            <v>-23466</v>
          </cell>
          <cell r="AO105">
            <v>0</v>
          </cell>
          <cell r="AP105">
            <v>0</v>
          </cell>
          <cell r="AQ105">
            <v>-39061</v>
          </cell>
          <cell r="AR105">
            <v>-120427.49</v>
          </cell>
          <cell r="AS105">
            <v>-12202</v>
          </cell>
          <cell r="AT105">
            <v>-1767</v>
          </cell>
          <cell r="AU105">
            <v>-2617.46</v>
          </cell>
          <cell r="AV105">
            <v>-21002</v>
          </cell>
          <cell r="AW105">
            <v>-3740</v>
          </cell>
          <cell r="AX105">
            <v>-1855.26</v>
          </cell>
          <cell r="AY105">
            <v>0</v>
          </cell>
          <cell r="AZ105">
            <v>-10304</v>
          </cell>
          <cell r="BA105">
            <v>0</v>
          </cell>
          <cell r="BB105">
            <v>-6716</v>
          </cell>
          <cell r="BC105">
            <v>0</v>
          </cell>
          <cell r="BD105">
            <v>-51076.480000000003</v>
          </cell>
          <cell r="BE105">
            <v>-51599.82</v>
          </cell>
          <cell r="BF105">
            <v>-13739</v>
          </cell>
          <cell r="BG105">
            <v>-70843.5</v>
          </cell>
          <cell r="BH105">
            <v>0</v>
          </cell>
          <cell r="BI105">
            <v>0</v>
          </cell>
          <cell r="BJ105">
            <v>0</v>
          </cell>
          <cell r="BK105">
            <v>0</v>
          </cell>
          <cell r="BL105">
            <v>-48142.35</v>
          </cell>
          <cell r="BM105">
            <v>0</v>
          </cell>
          <cell r="BN105">
            <v>-6824</v>
          </cell>
          <cell r="BO105">
            <v>0</v>
          </cell>
          <cell r="BP105">
            <v>-3165</v>
          </cell>
          <cell r="BQ105">
            <v>0</v>
          </cell>
          <cell r="BR105">
            <v>-16113</v>
          </cell>
          <cell r="BS105">
            <v>0</v>
          </cell>
          <cell r="BT105">
            <v>-4978</v>
          </cell>
          <cell r="BU105">
            <v>0</v>
          </cell>
          <cell r="BV105">
            <v>0</v>
          </cell>
          <cell r="BW105">
            <v>0</v>
          </cell>
          <cell r="BX105">
            <v>0</v>
          </cell>
          <cell r="BY105">
            <v>0</v>
          </cell>
          <cell r="BZ105">
            <v>0</v>
          </cell>
          <cell r="CA105">
            <v>-12216</v>
          </cell>
          <cell r="CB105">
            <v>0</v>
          </cell>
          <cell r="CC105">
            <v>-113287.29</v>
          </cell>
          <cell r="CD105">
            <v>0</v>
          </cell>
          <cell r="CE105">
            <v>0</v>
          </cell>
          <cell r="CF105">
            <v>-7310</v>
          </cell>
          <cell r="CG105">
            <v>0</v>
          </cell>
          <cell r="CH105">
            <v>0</v>
          </cell>
          <cell r="CI105">
            <v>-4860</v>
          </cell>
          <cell r="CJ105">
            <v>-125469</v>
          </cell>
          <cell r="CK105">
            <v>0</v>
          </cell>
          <cell r="CL105">
            <v>0</v>
          </cell>
        </row>
        <row r="106">
          <cell r="A106" t="str">
            <v>4301020106.509</v>
          </cell>
          <cell r="B106" t="str">
            <v>รายได้ค่ารักษาแรงงานต่างด้าว-เบิกจากส่วนกลาง OP</v>
          </cell>
          <cell r="C106">
            <v>10624</v>
          </cell>
          <cell r="D106">
            <v>0</v>
          </cell>
          <cell r="E106">
            <v>20185.32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819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2338</v>
          </cell>
          <cell r="AQ106">
            <v>0</v>
          </cell>
          <cell r="AR106">
            <v>0</v>
          </cell>
          <cell r="AS106">
            <v>0</v>
          </cell>
          <cell r="AT106">
            <v>0</v>
          </cell>
          <cell r="AU106">
            <v>0</v>
          </cell>
          <cell r="AV106">
            <v>0</v>
          </cell>
          <cell r="AW106">
            <v>0</v>
          </cell>
          <cell r="AX106">
            <v>0</v>
          </cell>
          <cell r="AY106">
            <v>0</v>
          </cell>
          <cell r="AZ106">
            <v>0</v>
          </cell>
          <cell r="BA106">
            <v>0</v>
          </cell>
          <cell r="BB106">
            <v>0</v>
          </cell>
          <cell r="BC106">
            <v>99920.49</v>
          </cell>
          <cell r="BD106">
            <v>2470</v>
          </cell>
          <cell r="BE106">
            <v>73244.009999999995</v>
          </cell>
          <cell r="BF106">
            <v>0</v>
          </cell>
          <cell r="BG106">
            <v>0</v>
          </cell>
          <cell r="BH106">
            <v>0</v>
          </cell>
          <cell r="BI106">
            <v>0</v>
          </cell>
          <cell r="BJ106">
            <v>0</v>
          </cell>
          <cell r="BK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0</v>
          </cell>
          <cell r="BZ106">
            <v>0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</row>
        <row r="107">
          <cell r="A107" t="str">
            <v>4301020106.510</v>
          </cell>
          <cell r="B107" t="str">
            <v>ส่วนต่างค่ารักษาที่สูงกว่าข้อตกลงในการจ่ายตาม DRG -แรงงานต่างด้าว - IP</v>
          </cell>
          <cell r="C107">
            <v>0</v>
          </cell>
          <cell r="D107">
            <v>0</v>
          </cell>
          <cell r="E107">
            <v>-5081.47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-6944.6</v>
          </cell>
          <cell r="M107">
            <v>0</v>
          </cell>
          <cell r="N107">
            <v>0</v>
          </cell>
          <cell r="O107">
            <v>-2638.32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-76044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-4435</v>
          </cell>
          <cell r="AJ107">
            <v>-6691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-5236</v>
          </cell>
          <cell r="AQ107">
            <v>0</v>
          </cell>
          <cell r="AR107">
            <v>0</v>
          </cell>
          <cell r="AS107">
            <v>-2014</v>
          </cell>
          <cell r="AT107">
            <v>0</v>
          </cell>
          <cell r="AU107">
            <v>0</v>
          </cell>
          <cell r="AV107">
            <v>0</v>
          </cell>
          <cell r="AW107">
            <v>0</v>
          </cell>
          <cell r="AX107">
            <v>-107.01</v>
          </cell>
          <cell r="AY107">
            <v>0</v>
          </cell>
          <cell r="AZ107">
            <v>0</v>
          </cell>
          <cell r="BA107">
            <v>0</v>
          </cell>
          <cell r="BB107">
            <v>0</v>
          </cell>
          <cell r="BC107">
            <v>-18702.5</v>
          </cell>
          <cell r="BD107">
            <v>0</v>
          </cell>
          <cell r="BE107">
            <v>0</v>
          </cell>
          <cell r="BF107">
            <v>0</v>
          </cell>
          <cell r="BG107">
            <v>-71768.59</v>
          </cell>
          <cell r="BH107">
            <v>0</v>
          </cell>
          <cell r="BI107">
            <v>0</v>
          </cell>
          <cell r="BJ107">
            <v>0</v>
          </cell>
          <cell r="BK107">
            <v>0</v>
          </cell>
          <cell r="BL107">
            <v>-47183.32</v>
          </cell>
          <cell r="BM107">
            <v>0</v>
          </cell>
          <cell r="BN107">
            <v>0</v>
          </cell>
          <cell r="BO107">
            <v>0</v>
          </cell>
          <cell r="BP107">
            <v>0</v>
          </cell>
          <cell r="BQ107">
            <v>0</v>
          </cell>
          <cell r="BR107">
            <v>-1383242.44</v>
          </cell>
          <cell r="BS107">
            <v>0</v>
          </cell>
          <cell r="BT107">
            <v>0</v>
          </cell>
          <cell r="BU107">
            <v>0</v>
          </cell>
          <cell r="BV107">
            <v>0</v>
          </cell>
          <cell r="BW107">
            <v>0</v>
          </cell>
          <cell r="BX107">
            <v>0</v>
          </cell>
          <cell r="BY107">
            <v>0</v>
          </cell>
          <cell r="BZ107">
            <v>0</v>
          </cell>
          <cell r="CA107">
            <v>0</v>
          </cell>
          <cell r="CB107">
            <v>0</v>
          </cell>
          <cell r="CC107">
            <v>0</v>
          </cell>
          <cell r="CD107">
            <v>-13505.51</v>
          </cell>
          <cell r="CE107">
            <v>0</v>
          </cell>
          <cell r="CF107">
            <v>0</v>
          </cell>
          <cell r="CG107">
            <v>0</v>
          </cell>
          <cell r="CH107">
            <v>0</v>
          </cell>
          <cell r="CI107">
            <v>0</v>
          </cell>
          <cell r="CJ107">
            <v>0</v>
          </cell>
          <cell r="CK107">
            <v>0</v>
          </cell>
          <cell r="CL107">
            <v>0</v>
          </cell>
        </row>
        <row r="108">
          <cell r="A108" t="str">
            <v>4301020106.511</v>
          </cell>
          <cell r="B108" t="str">
            <v>ส่วนต่างค่ารักษาที่ต่ำกว่าข้อตกลงในการจ่ายตาม DRG -แรงงานต่างด้าว - IP</v>
          </cell>
          <cell r="C108">
            <v>0</v>
          </cell>
          <cell r="D108">
            <v>0</v>
          </cell>
          <cell r="E108">
            <v>1796.41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20688</v>
          </cell>
          <cell r="K108">
            <v>0</v>
          </cell>
          <cell r="L108">
            <v>0</v>
          </cell>
          <cell r="M108">
            <v>93482.8</v>
          </cell>
          <cell r="N108">
            <v>0</v>
          </cell>
          <cell r="O108">
            <v>8491.42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9776.2000000000007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  <cell r="AN108">
            <v>1274</v>
          </cell>
          <cell r="AO108">
            <v>0</v>
          </cell>
          <cell r="AP108">
            <v>27</v>
          </cell>
          <cell r="AQ108">
            <v>0</v>
          </cell>
          <cell r="AR108">
            <v>0</v>
          </cell>
          <cell r="AS108">
            <v>0</v>
          </cell>
          <cell r="AT108">
            <v>0</v>
          </cell>
          <cell r="AU108">
            <v>0</v>
          </cell>
          <cell r="AV108">
            <v>0</v>
          </cell>
          <cell r="AW108">
            <v>0</v>
          </cell>
          <cell r="AX108">
            <v>0</v>
          </cell>
          <cell r="AY108">
            <v>0</v>
          </cell>
          <cell r="AZ108">
            <v>0</v>
          </cell>
          <cell r="BA108">
            <v>0</v>
          </cell>
          <cell r="BB108">
            <v>0</v>
          </cell>
          <cell r="BC108">
            <v>9761.36</v>
          </cell>
          <cell r="BD108">
            <v>0</v>
          </cell>
          <cell r="BE108">
            <v>0</v>
          </cell>
          <cell r="BF108">
            <v>0</v>
          </cell>
          <cell r="BG108">
            <v>-21214.77</v>
          </cell>
          <cell r="BH108">
            <v>0</v>
          </cell>
          <cell r="BI108">
            <v>0</v>
          </cell>
          <cell r="BJ108">
            <v>0</v>
          </cell>
          <cell r="BK108">
            <v>0</v>
          </cell>
          <cell r="BL108">
            <v>0</v>
          </cell>
          <cell r="BM108">
            <v>0</v>
          </cell>
          <cell r="BN108">
            <v>0</v>
          </cell>
          <cell r="BO108">
            <v>0</v>
          </cell>
          <cell r="BP108">
            <v>0</v>
          </cell>
          <cell r="BQ108">
            <v>0</v>
          </cell>
          <cell r="BR108">
            <v>715290.04</v>
          </cell>
          <cell r="BS108">
            <v>0</v>
          </cell>
          <cell r="BT108">
            <v>0</v>
          </cell>
          <cell r="BU108">
            <v>0</v>
          </cell>
          <cell r="BV108">
            <v>0</v>
          </cell>
          <cell r="BW108">
            <v>0</v>
          </cell>
          <cell r="BX108">
            <v>0</v>
          </cell>
          <cell r="BY108">
            <v>0</v>
          </cell>
          <cell r="BZ108">
            <v>0</v>
          </cell>
          <cell r="CA108">
            <v>0</v>
          </cell>
          <cell r="CB108">
            <v>0</v>
          </cell>
          <cell r="CC108">
            <v>0</v>
          </cell>
          <cell r="CD108">
            <v>7415</v>
          </cell>
          <cell r="CE108">
            <v>0</v>
          </cell>
          <cell r="CF108">
            <v>0</v>
          </cell>
          <cell r="CG108">
            <v>0</v>
          </cell>
          <cell r="CH108">
            <v>0</v>
          </cell>
          <cell r="CI108">
            <v>0</v>
          </cell>
          <cell r="CJ108">
            <v>1932.4</v>
          </cell>
          <cell r="CK108">
            <v>0</v>
          </cell>
          <cell r="CL108">
            <v>0</v>
          </cell>
        </row>
        <row r="109">
          <cell r="A109" t="str">
            <v>4301020106.512</v>
          </cell>
          <cell r="B109" t="str">
            <v xml:space="preserve">รายได้ค่ารักษาแรงงานต่างด้าว OP นอก CUP </v>
          </cell>
          <cell r="C109">
            <v>112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775</v>
          </cell>
          <cell r="L109">
            <v>0</v>
          </cell>
          <cell r="M109">
            <v>0</v>
          </cell>
          <cell r="N109">
            <v>0</v>
          </cell>
          <cell r="O109">
            <v>51080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1130</v>
          </cell>
          <cell r="U109">
            <v>340</v>
          </cell>
          <cell r="V109">
            <v>595</v>
          </cell>
          <cell r="W109">
            <v>118137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6305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2205</v>
          </cell>
          <cell r="AH109">
            <v>18668</v>
          </cell>
          <cell r="AI109">
            <v>56957</v>
          </cell>
          <cell r="AJ109">
            <v>2842</v>
          </cell>
          <cell r="AK109">
            <v>63724</v>
          </cell>
          <cell r="AL109">
            <v>0</v>
          </cell>
          <cell r="AM109">
            <v>0</v>
          </cell>
          <cell r="AN109">
            <v>1568</v>
          </cell>
          <cell r="AO109">
            <v>0</v>
          </cell>
          <cell r="AP109">
            <v>0</v>
          </cell>
          <cell r="AQ109">
            <v>0</v>
          </cell>
          <cell r="AR109">
            <v>450</v>
          </cell>
          <cell r="AS109">
            <v>0</v>
          </cell>
          <cell r="AT109">
            <v>0</v>
          </cell>
          <cell r="AU109">
            <v>722</v>
          </cell>
          <cell r="AV109">
            <v>0</v>
          </cell>
          <cell r="AW109">
            <v>0</v>
          </cell>
          <cell r="AX109">
            <v>0</v>
          </cell>
          <cell r="AY109">
            <v>0</v>
          </cell>
          <cell r="AZ109">
            <v>0</v>
          </cell>
          <cell r="BA109">
            <v>0</v>
          </cell>
          <cell r="BB109">
            <v>0</v>
          </cell>
          <cell r="BC109">
            <v>33767</v>
          </cell>
          <cell r="BD109">
            <v>0</v>
          </cell>
          <cell r="BE109">
            <v>0</v>
          </cell>
          <cell r="BF109">
            <v>0</v>
          </cell>
          <cell r="BG109">
            <v>69636</v>
          </cell>
          <cell r="BH109">
            <v>0</v>
          </cell>
          <cell r="BI109">
            <v>5131</v>
          </cell>
          <cell r="BJ109">
            <v>0</v>
          </cell>
          <cell r="BK109">
            <v>37491</v>
          </cell>
          <cell r="BL109">
            <v>6407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278203</v>
          </cell>
          <cell r="BS109">
            <v>0</v>
          </cell>
          <cell r="BT109">
            <v>0</v>
          </cell>
          <cell r="BU109">
            <v>4342</v>
          </cell>
          <cell r="BV109">
            <v>0</v>
          </cell>
          <cell r="BW109">
            <v>0</v>
          </cell>
          <cell r="BX109">
            <v>0</v>
          </cell>
          <cell r="BY109">
            <v>0</v>
          </cell>
          <cell r="BZ109">
            <v>0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0</v>
          </cell>
          <cell r="CF109">
            <v>0</v>
          </cell>
          <cell r="CG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0</v>
          </cell>
        </row>
        <row r="110">
          <cell r="A110" t="str">
            <v>4301020106.513</v>
          </cell>
          <cell r="B110" t="str">
            <v>รายได้ค่ารักษาแรงงานต่างด้าว IP นอก CUP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145987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318814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11765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8831</v>
          </cell>
          <cell r="AH110">
            <v>20921</v>
          </cell>
          <cell r="AI110">
            <v>18916</v>
          </cell>
          <cell r="AJ110">
            <v>2497</v>
          </cell>
          <cell r="AK110">
            <v>308062</v>
          </cell>
          <cell r="AL110">
            <v>0</v>
          </cell>
          <cell r="AM110">
            <v>0</v>
          </cell>
          <cell r="AN110">
            <v>0</v>
          </cell>
          <cell r="AO110">
            <v>0</v>
          </cell>
          <cell r="AP110">
            <v>0</v>
          </cell>
          <cell r="AQ110">
            <v>0</v>
          </cell>
          <cell r="AR110">
            <v>0</v>
          </cell>
          <cell r="AS110">
            <v>0</v>
          </cell>
          <cell r="AT110">
            <v>0</v>
          </cell>
          <cell r="AU110">
            <v>0</v>
          </cell>
          <cell r="AV110">
            <v>0</v>
          </cell>
          <cell r="AW110">
            <v>0</v>
          </cell>
          <cell r="AX110">
            <v>0</v>
          </cell>
          <cell r="AY110">
            <v>0</v>
          </cell>
          <cell r="AZ110">
            <v>0</v>
          </cell>
          <cell r="BA110">
            <v>0</v>
          </cell>
          <cell r="BB110">
            <v>0</v>
          </cell>
          <cell r="BC110">
            <v>289017.19</v>
          </cell>
          <cell r="BD110">
            <v>0</v>
          </cell>
          <cell r="BE110">
            <v>0</v>
          </cell>
          <cell r="BF110">
            <v>0</v>
          </cell>
          <cell r="BG110">
            <v>326808.3</v>
          </cell>
          <cell r="BH110">
            <v>0</v>
          </cell>
          <cell r="BI110">
            <v>0</v>
          </cell>
          <cell r="BJ110">
            <v>0</v>
          </cell>
          <cell r="BK110">
            <v>0</v>
          </cell>
          <cell r="BL110">
            <v>81310</v>
          </cell>
          <cell r="BM110">
            <v>7980</v>
          </cell>
          <cell r="BN110">
            <v>0</v>
          </cell>
          <cell r="BO110">
            <v>0</v>
          </cell>
          <cell r="BP110">
            <v>0</v>
          </cell>
          <cell r="BQ110">
            <v>0</v>
          </cell>
          <cell r="BR110">
            <v>668377</v>
          </cell>
          <cell r="BS110">
            <v>0</v>
          </cell>
          <cell r="BT110">
            <v>0</v>
          </cell>
          <cell r="BU110">
            <v>69788</v>
          </cell>
          <cell r="BV110">
            <v>0</v>
          </cell>
          <cell r="BW110">
            <v>0</v>
          </cell>
          <cell r="BX110">
            <v>0</v>
          </cell>
          <cell r="BY110">
            <v>0</v>
          </cell>
          <cell r="BZ110">
            <v>0</v>
          </cell>
          <cell r="CA110">
            <v>0</v>
          </cell>
          <cell r="CB110">
            <v>0</v>
          </cell>
          <cell r="CC110">
            <v>0</v>
          </cell>
          <cell r="CD110">
            <v>0</v>
          </cell>
          <cell r="CE110">
            <v>0</v>
          </cell>
          <cell r="CF110">
            <v>0</v>
          </cell>
          <cell r="CG110">
            <v>0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  <cell r="CL110">
            <v>0</v>
          </cell>
        </row>
        <row r="111">
          <cell r="A111" t="str">
            <v>4301020106.514</v>
          </cell>
          <cell r="B111" t="str">
            <v>รายได้ค่ารักษาแรงงานต่างด้าว-เบิกจากส่วนกลาง IP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92730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5612</v>
          </cell>
          <cell r="AO111">
            <v>0</v>
          </cell>
          <cell r="AP111">
            <v>0</v>
          </cell>
          <cell r="AQ111">
            <v>0</v>
          </cell>
          <cell r="AR111">
            <v>500</v>
          </cell>
          <cell r="AS111">
            <v>0</v>
          </cell>
          <cell r="AT111">
            <v>0</v>
          </cell>
          <cell r="AU111">
            <v>0</v>
          </cell>
          <cell r="AV111">
            <v>0</v>
          </cell>
          <cell r="AW111">
            <v>0</v>
          </cell>
          <cell r="AX111">
            <v>0</v>
          </cell>
          <cell r="AY111">
            <v>0</v>
          </cell>
          <cell r="AZ111">
            <v>0</v>
          </cell>
          <cell r="BA111">
            <v>0</v>
          </cell>
          <cell r="BB111">
            <v>0</v>
          </cell>
          <cell r="BC111">
            <v>0</v>
          </cell>
          <cell r="BD111">
            <v>0</v>
          </cell>
          <cell r="BE111">
            <v>0</v>
          </cell>
          <cell r="BF111">
            <v>0</v>
          </cell>
          <cell r="BG111">
            <v>44730</v>
          </cell>
          <cell r="BH111">
            <v>0</v>
          </cell>
          <cell r="BI111">
            <v>0</v>
          </cell>
          <cell r="BJ111">
            <v>0</v>
          </cell>
          <cell r="BK111">
            <v>0</v>
          </cell>
          <cell r="BL111">
            <v>0</v>
          </cell>
          <cell r="BM111">
            <v>0</v>
          </cell>
          <cell r="BN111">
            <v>0</v>
          </cell>
          <cell r="BO111">
            <v>0</v>
          </cell>
          <cell r="BP111">
            <v>0</v>
          </cell>
          <cell r="BQ111">
            <v>0</v>
          </cell>
          <cell r="BR111">
            <v>0</v>
          </cell>
          <cell r="BS111">
            <v>0</v>
          </cell>
          <cell r="BT111">
            <v>0</v>
          </cell>
          <cell r="BU111">
            <v>0</v>
          </cell>
          <cell r="BV111">
            <v>0</v>
          </cell>
          <cell r="BW111">
            <v>0</v>
          </cell>
          <cell r="BX111">
            <v>0</v>
          </cell>
          <cell r="BY111">
            <v>500</v>
          </cell>
          <cell r="BZ111">
            <v>0</v>
          </cell>
          <cell r="CA111">
            <v>0</v>
          </cell>
          <cell r="CB111">
            <v>0</v>
          </cell>
          <cell r="CC111">
            <v>0</v>
          </cell>
          <cell r="CD111">
            <v>0</v>
          </cell>
          <cell r="CE111">
            <v>16745.900000000001</v>
          </cell>
          <cell r="CF111">
            <v>0</v>
          </cell>
          <cell r="CG111">
            <v>0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  <cell r="CL111">
            <v>0</v>
          </cell>
        </row>
        <row r="112">
          <cell r="A112" t="str">
            <v>4301020106.515</v>
          </cell>
          <cell r="B112" t="str">
            <v>ส่วนต่างค่ารักษาที่สูงกว่าข้อตกลงในการจ่ายตามหลักเกณฑ์ฯ เงินประกันสุขภาพคนต่างด้าว/แรงงานต่างด้าว OP</v>
          </cell>
          <cell r="C112">
            <v>0</v>
          </cell>
          <cell r="D112">
            <v>0</v>
          </cell>
          <cell r="E112">
            <v>-1703.83</v>
          </cell>
          <cell r="F112">
            <v>0</v>
          </cell>
          <cell r="G112">
            <v>-4407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620</v>
          </cell>
          <cell r="N112">
            <v>0</v>
          </cell>
          <cell r="O112">
            <v>-4184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-8329</v>
          </cell>
          <cell r="AH112">
            <v>0</v>
          </cell>
          <cell r="AI112">
            <v>0</v>
          </cell>
          <cell r="AJ112">
            <v>0</v>
          </cell>
          <cell r="AK112">
            <v>0</v>
          </cell>
          <cell r="AL112">
            <v>0</v>
          </cell>
          <cell r="AM112">
            <v>0</v>
          </cell>
          <cell r="AN112">
            <v>0</v>
          </cell>
          <cell r="AO112">
            <v>0</v>
          </cell>
          <cell r="AP112">
            <v>0</v>
          </cell>
          <cell r="AQ112">
            <v>0</v>
          </cell>
          <cell r="AR112">
            <v>0</v>
          </cell>
          <cell r="AS112">
            <v>0</v>
          </cell>
          <cell r="AT112">
            <v>0</v>
          </cell>
          <cell r="AU112">
            <v>0</v>
          </cell>
          <cell r="AV112">
            <v>0</v>
          </cell>
          <cell r="AW112">
            <v>0</v>
          </cell>
          <cell r="AX112">
            <v>0</v>
          </cell>
          <cell r="AY112">
            <v>0</v>
          </cell>
          <cell r="AZ112">
            <v>0</v>
          </cell>
          <cell r="BA112">
            <v>0</v>
          </cell>
          <cell r="BB112">
            <v>0</v>
          </cell>
          <cell r="BC112">
            <v>-8255</v>
          </cell>
          <cell r="BD112">
            <v>0</v>
          </cell>
          <cell r="BE112">
            <v>0</v>
          </cell>
          <cell r="BF112">
            <v>0</v>
          </cell>
          <cell r="BG112">
            <v>0</v>
          </cell>
          <cell r="BH112">
            <v>0</v>
          </cell>
          <cell r="BI112">
            <v>0</v>
          </cell>
          <cell r="BJ112">
            <v>0</v>
          </cell>
          <cell r="BK112">
            <v>0</v>
          </cell>
          <cell r="BL112">
            <v>0</v>
          </cell>
          <cell r="BM112">
            <v>0</v>
          </cell>
          <cell r="BN112">
            <v>0</v>
          </cell>
          <cell r="BO112">
            <v>0</v>
          </cell>
          <cell r="BP112">
            <v>0</v>
          </cell>
          <cell r="BQ112">
            <v>0</v>
          </cell>
          <cell r="BR112">
            <v>0</v>
          </cell>
          <cell r="BS112">
            <v>0</v>
          </cell>
          <cell r="BT112">
            <v>0</v>
          </cell>
          <cell r="BU112">
            <v>0</v>
          </cell>
          <cell r="BV112">
            <v>0</v>
          </cell>
          <cell r="BW112">
            <v>0</v>
          </cell>
          <cell r="BX112">
            <v>0</v>
          </cell>
          <cell r="BY112">
            <v>0</v>
          </cell>
          <cell r="BZ112">
            <v>0</v>
          </cell>
          <cell r="CA112">
            <v>0</v>
          </cell>
          <cell r="CB112">
            <v>0</v>
          </cell>
          <cell r="CC112">
            <v>0</v>
          </cell>
          <cell r="CD112">
            <v>0</v>
          </cell>
          <cell r="CE112">
            <v>0</v>
          </cell>
          <cell r="CF112">
            <v>0</v>
          </cell>
          <cell r="CG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</row>
        <row r="113">
          <cell r="A113" t="str">
            <v>4301020106.516</v>
          </cell>
          <cell r="B113" t="str">
            <v>รายได้ค่าตรวจสุขภาพแรงงานต่างด้าว</v>
          </cell>
          <cell r="C113">
            <v>56500</v>
          </cell>
          <cell r="D113">
            <v>0</v>
          </cell>
          <cell r="E113">
            <v>46500</v>
          </cell>
          <cell r="F113">
            <v>0</v>
          </cell>
          <cell r="G113">
            <v>0</v>
          </cell>
          <cell r="H113">
            <v>0</v>
          </cell>
          <cell r="I113">
            <v>6000</v>
          </cell>
          <cell r="J113">
            <v>0</v>
          </cell>
          <cell r="K113">
            <v>0</v>
          </cell>
          <cell r="L113">
            <v>12000</v>
          </cell>
          <cell r="M113">
            <v>15700</v>
          </cell>
          <cell r="N113">
            <v>0</v>
          </cell>
          <cell r="O113">
            <v>1000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3000</v>
          </cell>
          <cell r="V113">
            <v>30250</v>
          </cell>
          <cell r="W113">
            <v>23000</v>
          </cell>
          <cell r="X113">
            <v>5500</v>
          </cell>
          <cell r="Y113">
            <v>0</v>
          </cell>
          <cell r="Z113">
            <v>0</v>
          </cell>
          <cell r="AA113">
            <v>0</v>
          </cell>
          <cell r="AB113">
            <v>26000</v>
          </cell>
          <cell r="AC113">
            <v>0</v>
          </cell>
          <cell r="AD113">
            <v>1000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  <cell r="AN113">
            <v>2700</v>
          </cell>
          <cell r="AO113">
            <v>10500</v>
          </cell>
          <cell r="AP113">
            <v>32200</v>
          </cell>
          <cell r="AQ113">
            <v>5400</v>
          </cell>
          <cell r="AR113">
            <v>1000</v>
          </cell>
          <cell r="AS113">
            <v>0</v>
          </cell>
          <cell r="AT113">
            <v>0</v>
          </cell>
          <cell r="AU113">
            <v>18770</v>
          </cell>
          <cell r="AV113">
            <v>0</v>
          </cell>
          <cell r="AW113">
            <v>0</v>
          </cell>
          <cell r="AX113">
            <v>0</v>
          </cell>
          <cell r="AY113">
            <v>0</v>
          </cell>
          <cell r="AZ113">
            <v>0</v>
          </cell>
          <cell r="BA113">
            <v>0</v>
          </cell>
          <cell r="BB113">
            <v>0</v>
          </cell>
          <cell r="BC113">
            <v>0</v>
          </cell>
          <cell r="BD113">
            <v>0</v>
          </cell>
          <cell r="BE113">
            <v>19000</v>
          </cell>
          <cell r="BF113">
            <v>0</v>
          </cell>
          <cell r="BG113">
            <v>13500</v>
          </cell>
          <cell r="BH113">
            <v>0</v>
          </cell>
          <cell r="BI113">
            <v>0</v>
          </cell>
          <cell r="BJ113">
            <v>0</v>
          </cell>
          <cell r="BK113">
            <v>0</v>
          </cell>
          <cell r="BL113">
            <v>0</v>
          </cell>
          <cell r="BM113">
            <v>8000</v>
          </cell>
          <cell r="BN113">
            <v>0</v>
          </cell>
          <cell r="BO113">
            <v>0</v>
          </cell>
          <cell r="BP113">
            <v>8000</v>
          </cell>
          <cell r="BQ113">
            <v>7500</v>
          </cell>
          <cell r="BR113">
            <v>97060</v>
          </cell>
          <cell r="BS113">
            <v>0</v>
          </cell>
          <cell r="BT113">
            <v>0</v>
          </cell>
          <cell r="BU113">
            <v>1000</v>
          </cell>
          <cell r="BV113">
            <v>0</v>
          </cell>
          <cell r="BW113">
            <v>0</v>
          </cell>
          <cell r="BX113">
            <v>0</v>
          </cell>
          <cell r="BY113">
            <v>500</v>
          </cell>
          <cell r="BZ113">
            <v>1000</v>
          </cell>
          <cell r="CA113">
            <v>1000</v>
          </cell>
          <cell r="CB113">
            <v>500</v>
          </cell>
          <cell r="CC113">
            <v>8000</v>
          </cell>
          <cell r="CD113">
            <v>0</v>
          </cell>
          <cell r="CE113">
            <v>0</v>
          </cell>
          <cell r="CF113">
            <v>0</v>
          </cell>
          <cell r="CG113">
            <v>0</v>
          </cell>
          <cell r="CH113">
            <v>0</v>
          </cell>
          <cell r="CI113">
            <v>0</v>
          </cell>
          <cell r="CJ113">
            <v>8000</v>
          </cell>
          <cell r="CK113">
            <v>0</v>
          </cell>
          <cell r="CL113">
            <v>10000</v>
          </cell>
        </row>
        <row r="114">
          <cell r="A114" t="str">
            <v>4301020106.517</v>
          </cell>
          <cell r="B114" t="str">
            <v>รายได้ค่าบริหารจัดการแรงงานต่างด้าว</v>
          </cell>
          <cell r="C114">
            <v>1951139.08</v>
          </cell>
          <cell r="D114">
            <v>16680.54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70409.03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8750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18400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O114">
            <v>0</v>
          </cell>
          <cell r="AP114">
            <v>14303</v>
          </cell>
          <cell r="AQ114">
            <v>0</v>
          </cell>
          <cell r="AR114">
            <v>0</v>
          </cell>
          <cell r="AS114">
            <v>0</v>
          </cell>
          <cell r="AT114">
            <v>60000</v>
          </cell>
          <cell r="AU114">
            <v>0</v>
          </cell>
          <cell r="AV114">
            <v>0</v>
          </cell>
          <cell r="AW114">
            <v>0</v>
          </cell>
          <cell r="AX114">
            <v>0</v>
          </cell>
          <cell r="AY114">
            <v>0</v>
          </cell>
          <cell r="AZ114">
            <v>0</v>
          </cell>
          <cell r="BA114">
            <v>0</v>
          </cell>
          <cell r="BB114">
            <v>0</v>
          </cell>
          <cell r="BC114">
            <v>0</v>
          </cell>
          <cell r="BD114">
            <v>0</v>
          </cell>
          <cell r="BE114">
            <v>0</v>
          </cell>
          <cell r="BF114">
            <v>0</v>
          </cell>
          <cell r="BG114">
            <v>0</v>
          </cell>
          <cell r="BH114">
            <v>0</v>
          </cell>
          <cell r="BI114">
            <v>0</v>
          </cell>
          <cell r="BJ114">
            <v>0</v>
          </cell>
          <cell r="BK114">
            <v>0</v>
          </cell>
          <cell r="BL114">
            <v>0</v>
          </cell>
          <cell r="BM114">
            <v>0</v>
          </cell>
          <cell r="BN114">
            <v>0</v>
          </cell>
          <cell r="BO114">
            <v>0</v>
          </cell>
          <cell r="BP114">
            <v>0</v>
          </cell>
          <cell r="BQ114">
            <v>0</v>
          </cell>
          <cell r="BR114">
            <v>0</v>
          </cell>
          <cell r="BS114">
            <v>0</v>
          </cell>
          <cell r="BT114">
            <v>22026.73</v>
          </cell>
          <cell r="BU114">
            <v>0</v>
          </cell>
          <cell r="BV114">
            <v>73.16</v>
          </cell>
          <cell r="BW114">
            <v>0</v>
          </cell>
          <cell r="BX114">
            <v>0</v>
          </cell>
          <cell r="BY114">
            <v>0</v>
          </cell>
          <cell r="BZ114">
            <v>0</v>
          </cell>
          <cell r="CA114">
            <v>0</v>
          </cell>
          <cell r="CB114">
            <v>0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292.64</v>
          </cell>
          <cell r="CL114">
            <v>0</v>
          </cell>
        </row>
        <row r="115">
          <cell r="A115" t="str">
            <v>4301020106.518</v>
          </cell>
          <cell r="B115" t="str">
            <v>รายได้แรงงานต่างด้าว- ค่าบริการทางการแพทย์(P&amp;P)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  <cell r="AJ115">
            <v>0</v>
          </cell>
          <cell r="AK115">
            <v>0</v>
          </cell>
          <cell r="AL115">
            <v>0</v>
          </cell>
          <cell r="AM115">
            <v>0</v>
          </cell>
          <cell r="AN115">
            <v>0</v>
          </cell>
          <cell r="AO115">
            <v>0</v>
          </cell>
          <cell r="AP115">
            <v>0</v>
          </cell>
          <cell r="AQ115">
            <v>0</v>
          </cell>
          <cell r="AR115">
            <v>0</v>
          </cell>
          <cell r="AS115">
            <v>0</v>
          </cell>
          <cell r="AT115">
            <v>0</v>
          </cell>
          <cell r="AU115">
            <v>0</v>
          </cell>
          <cell r="AV115">
            <v>0</v>
          </cell>
          <cell r="AW115">
            <v>0</v>
          </cell>
          <cell r="AX115">
            <v>585</v>
          </cell>
          <cell r="AY115">
            <v>0</v>
          </cell>
          <cell r="AZ115">
            <v>0</v>
          </cell>
          <cell r="BA115">
            <v>0</v>
          </cell>
          <cell r="BB115">
            <v>0</v>
          </cell>
          <cell r="BC115">
            <v>0</v>
          </cell>
          <cell r="BD115">
            <v>0</v>
          </cell>
          <cell r="BE115">
            <v>0</v>
          </cell>
          <cell r="BF115">
            <v>0</v>
          </cell>
          <cell r="BG115">
            <v>0</v>
          </cell>
          <cell r="BH115">
            <v>0</v>
          </cell>
          <cell r="BI115">
            <v>0</v>
          </cell>
          <cell r="BJ115">
            <v>0</v>
          </cell>
          <cell r="BK115">
            <v>0</v>
          </cell>
          <cell r="BL115">
            <v>0</v>
          </cell>
          <cell r="BM115">
            <v>0</v>
          </cell>
          <cell r="BN115">
            <v>0</v>
          </cell>
          <cell r="BO115">
            <v>0</v>
          </cell>
          <cell r="BP115">
            <v>0</v>
          </cell>
          <cell r="BQ115">
            <v>0</v>
          </cell>
          <cell r="BR115">
            <v>0</v>
          </cell>
          <cell r="BS115">
            <v>0</v>
          </cell>
          <cell r="BT115">
            <v>0</v>
          </cell>
          <cell r="BU115">
            <v>0</v>
          </cell>
          <cell r="BV115">
            <v>0</v>
          </cell>
          <cell r="BW115">
            <v>0</v>
          </cell>
          <cell r="BX115">
            <v>0</v>
          </cell>
          <cell r="BY115">
            <v>0</v>
          </cell>
          <cell r="BZ115">
            <v>0</v>
          </cell>
          <cell r="CA115">
            <v>0</v>
          </cell>
          <cell r="CB115">
            <v>0</v>
          </cell>
          <cell r="CC115">
            <v>0</v>
          </cell>
          <cell r="CD115">
            <v>0</v>
          </cell>
          <cell r="CE115">
            <v>0</v>
          </cell>
          <cell r="CF115">
            <v>0</v>
          </cell>
          <cell r="CG115">
            <v>0</v>
          </cell>
          <cell r="CH115">
            <v>0</v>
          </cell>
          <cell r="CI115">
            <v>0</v>
          </cell>
          <cell r="CJ115">
            <v>0</v>
          </cell>
          <cell r="CK115">
            <v>0</v>
          </cell>
          <cell r="CL115">
            <v>0</v>
          </cell>
        </row>
        <row r="116">
          <cell r="A116" t="str">
            <v>4301020106.701</v>
          </cell>
          <cell r="B116" t="str">
            <v>รายได้ค่ารักษาบุคคลที่มีปัญหาสถานะและสิทธิ OP นอก CUP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377</v>
          </cell>
          <cell r="H116">
            <v>85</v>
          </cell>
          <cell r="I116">
            <v>0</v>
          </cell>
          <cell r="J116">
            <v>0</v>
          </cell>
          <cell r="K116">
            <v>0</v>
          </cell>
          <cell r="L116">
            <v>1769</v>
          </cell>
          <cell r="M116">
            <v>0</v>
          </cell>
          <cell r="N116">
            <v>0</v>
          </cell>
          <cell r="O116">
            <v>10216</v>
          </cell>
          <cell r="P116">
            <v>262</v>
          </cell>
          <cell r="Q116">
            <v>0</v>
          </cell>
          <cell r="R116">
            <v>490</v>
          </cell>
          <cell r="S116">
            <v>23669</v>
          </cell>
          <cell r="T116">
            <v>7716</v>
          </cell>
          <cell r="U116">
            <v>0</v>
          </cell>
          <cell r="V116">
            <v>0</v>
          </cell>
          <cell r="W116">
            <v>978177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653.78</v>
          </cell>
          <cell r="AF116">
            <v>605</v>
          </cell>
          <cell r="AG116">
            <v>21271</v>
          </cell>
          <cell r="AH116">
            <v>0</v>
          </cell>
          <cell r="AI116">
            <v>0</v>
          </cell>
          <cell r="AJ116">
            <v>0</v>
          </cell>
          <cell r="AK116">
            <v>632727</v>
          </cell>
          <cell r="AL116">
            <v>0</v>
          </cell>
          <cell r="AM116">
            <v>1610</v>
          </cell>
          <cell r="AN116">
            <v>0</v>
          </cell>
          <cell r="AO116">
            <v>0</v>
          </cell>
          <cell r="AP116">
            <v>0</v>
          </cell>
          <cell r="AQ116">
            <v>0</v>
          </cell>
          <cell r="AR116">
            <v>1711</v>
          </cell>
          <cell r="AS116">
            <v>0</v>
          </cell>
          <cell r="AT116">
            <v>0</v>
          </cell>
          <cell r="AU116">
            <v>455</v>
          </cell>
          <cell r="AV116">
            <v>0</v>
          </cell>
          <cell r="AW116">
            <v>973</v>
          </cell>
          <cell r="AX116">
            <v>0</v>
          </cell>
          <cell r="AY116">
            <v>0</v>
          </cell>
          <cell r="AZ116">
            <v>0</v>
          </cell>
          <cell r="BA116">
            <v>950</v>
          </cell>
          <cell r="BB116">
            <v>0</v>
          </cell>
          <cell r="BC116">
            <v>64656</v>
          </cell>
          <cell r="BD116">
            <v>0</v>
          </cell>
          <cell r="BE116">
            <v>276</v>
          </cell>
          <cell r="BF116">
            <v>0</v>
          </cell>
          <cell r="BG116">
            <v>74570</v>
          </cell>
          <cell r="BH116">
            <v>0</v>
          </cell>
          <cell r="BI116">
            <v>0</v>
          </cell>
          <cell r="BJ116">
            <v>0</v>
          </cell>
          <cell r="BK116">
            <v>0</v>
          </cell>
          <cell r="BL116">
            <v>2375</v>
          </cell>
          <cell r="BM116">
            <v>0</v>
          </cell>
          <cell r="BN116">
            <v>0</v>
          </cell>
          <cell r="BO116">
            <v>6852.08</v>
          </cell>
          <cell r="BP116">
            <v>0</v>
          </cell>
          <cell r="BQ116">
            <v>0</v>
          </cell>
          <cell r="BR116">
            <v>251361</v>
          </cell>
          <cell r="BS116">
            <v>0</v>
          </cell>
          <cell r="BT116">
            <v>300</v>
          </cell>
          <cell r="BU116">
            <v>0</v>
          </cell>
          <cell r="BV116">
            <v>0</v>
          </cell>
          <cell r="BW116">
            <v>0</v>
          </cell>
          <cell r="BX116">
            <v>0</v>
          </cell>
          <cell r="BY116">
            <v>0</v>
          </cell>
          <cell r="BZ116">
            <v>0</v>
          </cell>
          <cell r="CA116">
            <v>0</v>
          </cell>
          <cell r="CB116">
            <v>0</v>
          </cell>
          <cell r="CC116">
            <v>0</v>
          </cell>
          <cell r="CD116">
            <v>3893</v>
          </cell>
          <cell r="CE116">
            <v>0</v>
          </cell>
          <cell r="CF116">
            <v>0</v>
          </cell>
          <cell r="CG116">
            <v>0</v>
          </cell>
          <cell r="CH116">
            <v>0</v>
          </cell>
          <cell r="CI116">
            <v>0</v>
          </cell>
          <cell r="CJ116">
            <v>2185</v>
          </cell>
          <cell r="CK116">
            <v>0</v>
          </cell>
          <cell r="CL116">
            <v>0</v>
          </cell>
        </row>
        <row r="117">
          <cell r="A117" t="str">
            <v>4301020106.703</v>
          </cell>
          <cell r="B117" t="str">
            <v>รายได้ค่ารักษาบุคคลที่มีปัญหาสถานะและสิทธิ  - เบิกจากส่วนกลาง OP</v>
          </cell>
          <cell r="C117">
            <v>756402</v>
          </cell>
          <cell r="D117">
            <v>0</v>
          </cell>
          <cell r="E117">
            <v>214358</v>
          </cell>
          <cell r="F117">
            <v>97381</v>
          </cell>
          <cell r="G117">
            <v>0</v>
          </cell>
          <cell r="H117">
            <v>0</v>
          </cell>
          <cell r="I117">
            <v>8126.33</v>
          </cell>
          <cell r="J117">
            <v>0</v>
          </cell>
          <cell r="K117">
            <v>0</v>
          </cell>
          <cell r="L117">
            <v>5625.62</v>
          </cell>
          <cell r="M117">
            <v>127970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>
            <v>0</v>
          </cell>
          <cell r="AD117">
            <v>0</v>
          </cell>
          <cell r="AE117">
            <v>0</v>
          </cell>
          <cell r="AF117">
            <v>150</v>
          </cell>
          <cell r="AG117">
            <v>88193.4</v>
          </cell>
          <cell r="AH117">
            <v>0</v>
          </cell>
          <cell r="AI117">
            <v>0</v>
          </cell>
          <cell r="AJ117">
            <v>0</v>
          </cell>
          <cell r="AK117">
            <v>2800</v>
          </cell>
          <cell r="AL117">
            <v>0</v>
          </cell>
          <cell r="AM117">
            <v>0</v>
          </cell>
          <cell r="AN117">
            <v>0</v>
          </cell>
          <cell r="AO117">
            <v>0</v>
          </cell>
          <cell r="AP117">
            <v>4189</v>
          </cell>
          <cell r="AQ117">
            <v>0</v>
          </cell>
          <cell r="AR117">
            <v>3788</v>
          </cell>
          <cell r="AS117">
            <v>0</v>
          </cell>
          <cell r="AT117">
            <v>4942</v>
          </cell>
          <cell r="AU117">
            <v>0</v>
          </cell>
          <cell r="AV117">
            <v>2525</v>
          </cell>
          <cell r="AW117">
            <v>0</v>
          </cell>
          <cell r="AX117">
            <v>0</v>
          </cell>
          <cell r="AY117">
            <v>0</v>
          </cell>
          <cell r="AZ117">
            <v>0</v>
          </cell>
          <cell r="BA117">
            <v>399726.83</v>
          </cell>
          <cell r="BB117">
            <v>325</v>
          </cell>
          <cell r="BC117">
            <v>2635</v>
          </cell>
          <cell r="BD117">
            <v>0</v>
          </cell>
          <cell r="BE117">
            <v>0</v>
          </cell>
          <cell r="BF117">
            <v>52018</v>
          </cell>
          <cell r="BG117">
            <v>256195</v>
          </cell>
          <cell r="BH117">
            <v>0</v>
          </cell>
          <cell r="BI117">
            <v>0</v>
          </cell>
          <cell r="BJ117">
            <v>0</v>
          </cell>
          <cell r="BK117">
            <v>0</v>
          </cell>
          <cell r="BL117">
            <v>0</v>
          </cell>
          <cell r="BM117">
            <v>0</v>
          </cell>
          <cell r="BN117">
            <v>0</v>
          </cell>
          <cell r="BO117">
            <v>0</v>
          </cell>
          <cell r="BP117">
            <v>0</v>
          </cell>
          <cell r="BQ117">
            <v>5571</v>
          </cell>
          <cell r="BR117">
            <v>601342</v>
          </cell>
          <cell r="BS117">
            <v>345</v>
          </cell>
          <cell r="BT117">
            <v>0</v>
          </cell>
          <cell r="BU117">
            <v>0</v>
          </cell>
          <cell r="BV117">
            <v>0</v>
          </cell>
          <cell r="BW117">
            <v>1410</v>
          </cell>
          <cell r="BX117">
            <v>0</v>
          </cell>
          <cell r="BY117">
            <v>0</v>
          </cell>
          <cell r="BZ117">
            <v>0</v>
          </cell>
          <cell r="CA117">
            <v>0</v>
          </cell>
          <cell r="CB117">
            <v>1220</v>
          </cell>
          <cell r="CC117">
            <v>0</v>
          </cell>
          <cell r="CD117">
            <v>0</v>
          </cell>
          <cell r="CE117">
            <v>98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</row>
        <row r="118">
          <cell r="A118" t="str">
            <v>4301020106.704</v>
          </cell>
          <cell r="B118" t="str">
            <v xml:space="preserve">ส่วนต่างค่ารักษาพยาบาลที่สูงกว่าข้อตกลงในการจ่ายตามหลักเกณฑ์ฯ - บุคคลที่มีปัญหาสถานะและสิทธิ OP 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-1303</v>
          </cell>
          <cell r="M118">
            <v>0</v>
          </cell>
          <cell r="N118">
            <v>0</v>
          </cell>
          <cell r="O118">
            <v>-1737</v>
          </cell>
          <cell r="P118">
            <v>0</v>
          </cell>
          <cell r="Q118">
            <v>0</v>
          </cell>
          <cell r="R118">
            <v>0</v>
          </cell>
          <cell r="S118">
            <v>-68810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-620925</v>
          </cell>
          <cell r="AA118">
            <v>0</v>
          </cell>
          <cell r="AB118">
            <v>0</v>
          </cell>
          <cell r="AC118">
            <v>0</v>
          </cell>
          <cell r="AD118">
            <v>-27370</v>
          </cell>
          <cell r="AE118">
            <v>-5605.21</v>
          </cell>
          <cell r="AF118">
            <v>0</v>
          </cell>
          <cell r="AG118">
            <v>-22409</v>
          </cell>
          <cell r="AH118">
            <v>-88823</v>
          </cell>
          <cell r="AI118">
            <v>-1182</v>
          </cell>
          <cell r="AJ118">
            <v>-13441.93</v>
          </cell>
          <cell r="AK118">
            <v>0</v>
          </cell>
          <cell r="AL118">
            <v>0</v>
          </cell>
          <cell r="AM118">
            <v>0</v>
          </cell>
          <cell r="AN118">
            <v>0</v>
          </cell>
          <cell r="AO118">
            <v>0</v>
          </cell>
          <cell r="AP118">
            <v>-5044</v>
          </cell>
          <cell r="AQ118">
            <v>0</v>
          </cell>
          <cell r="AR118">
            <v>0</v>
          </cell>
          <cell r="AS118">
            <v>0</v>
          </cell>
          <cell r="AT118">
            <v>0</v>
          </cell>
          <cell r="AU118">
            <v>0</v>
          </cell>
          <cell r="AV118">
            <v>0</v>
          </cell>
          <cell r="AW118">
            <v>6907</v>
          </cell>
          <cell r="AX118">
            <v>0</v>
          </cell>
          <cell r="AY118">
            <v>0</v>
          </cell>
          <cell r="AZ118">
            <v>0</v>
          </cell>
          <cell r="BA118">
            <v>0</v>
          </cell>
          <cell r="BB118">
            <v>0</v>
          </cell>
          <cell r="BC118">
            <v>-19243</v>
          </cell>
          <cell r="BD118">
            <v>0</v>
          </cell>
          <cell r="BE118">
            <v>0</v>
          </cell>
          <cell r="BF118">
            <v>0</v>
          </cell>
          <cell r="BG118">
            <v>-26789.5</v>
          </cell>
          <cell r="BH118">
            <v>0</v>
          </cell>
          <cell r="BI118">
            <v>0</v>
          </cell>
          <cell r="BJ118">
            <v>0</v>
          </cell>
          <cell r="BK118">
            <v>0</v>
          </cell>
          <cell r="BL118">
            <v>0</v>
          </cell>
          <cell r="BM118">
            <v>0</v>
          </cell>
          <cell r="BN118">
            <v>0</v>
          </cell>
          <cell r="BO118">
            <v>0</v>
          </cell>
          <cell r="BP118">
            <v>0</v>
          </cell>
          <cell r="BQ118">
            <v>0</v>
          </cell>
          <cell r="BR118">
            <v>0</v>
          </cell>
          <cell r="BS118">
            <v>0</v>
          </cell>
          <cell r="BT118">
            <v>0</v>
          </cell>
          <cell r="BU118">
            <v>0</v>
          </cell>
          <cell r="BV118">
            <v>0</v>
          </cell>
          <cell r="BW118">
            <v>0</v>
          </cell>
          <cell r="BX118">
            <v>0</v>
          </cell>
          <cell r="BY118">
            <v>0</v>
          </cell>
          <cell r="BZ118">
            <v>0</v>
          </cell>
          <cell r="CA118">
            <v>0</v>
          </cell>
          <cell r="CB118">
            <v>0</v>
          </cell>
          <cell r="CC118">
            <v>0</v>
          </cell>
          <cell r="CD118">
            <v>0</v>
          </cell>
          <cell r="CE118">
            <v>0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</row>
        <row r="119">
          <cell r="A119" t="str">
            <v>4301020106.705</v>
          </cell>
          <cell r="B119" t="str">
            <v>ส่วนต่างค่ารักษาที่สูงกว่าข้อตกลงในการจ่ายตาม DRG บุคคลที่มีปัญหาสถานะและสิทธิ</v>
          </cell>
          <cell r="C119">
            <v>-1124121.32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-22032.81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-7133.88</v>
          </cell>
          <cell r="U119">
            <v>0</v>
          </cell>
          <cell r="V119">
            <v>0</v>
          </cell>
          <cell r="W119">
            <v>0</v>
          </cell>
          <cell r="X119">
            <v>-5461.28</v>
          </cell>
          <cell r="Y119">
            <v>-54426.59</v>
          </cell>
          <cell r="Z119">
            <v>-42230.559999999998</v>
          </cell>
          <cell r="AA119">
            <v>0</v>
          </cell>
          <cell r="AB119">
            <v>0</v>
          </cell>
          <cell r="AC119">
            <v>-111921.06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-4111.96</v>
          </cell>
          <cell r="AI119">
            <v>-3433</v>
          </cell>
          <cell r="AJ119">
            <v>0</v>
          </cell>
          <cell r="AK119">
            <v>0</v>
          </cell>
          <cell r="AL119">
            <v>0</v>
          </cell>
          <cell r="AM119">
            <v>0</v>
          </cell>
          <cell r="AN119">
            <v>0</v>
          </cell>
          <cell r="AO119">
            <v>0</v>
          </cell>
          <cell r="AP119">
            <v>-947.4</v>
          </cell>
          <cell r="AQ119">
            <v>0</v>
          </cell>
          <cell r="AR119">
            <v>0</v>
          </cell>
          <cell r="AS119">
            <v>0</v>
          </cell>
          <cell r="AT119">
            <v>0</v>
          </cell>
          <cell r="AU119">
            <v>0</v>
          </cell>
          <cell r="AV119">
            <v>0</v>
          </cell>
          <cell r="AW119">
            <v>-6475</v>
          </cell>
          <cell r="AX119">
            <v>0</v>
          </cell>
          <cell r="AY119">
            <v>0</v>
          </cell>
          <cell r="AZ119">
            <v>0</v>
          </cell>
          <cell r="BA119">
            <v>0</v>
          </cell>
          <cell r="BB119">
            <v>0</v>
          </cell>
          <cell r="BC119">
            <v>-870322.09</v>
          </cell>
          <cell r="BD119">
            <v>-49727.3</v>
          </cell>
          <cell r="BE119">
            <v>-1975.04</v>
          </cell>
          <cell r="BF119">
            <v>0</v>
          </cell>
          <cell r="BG119">
            <v>-133463.65</v>
          </cell>
          <cell r="BH119">
            <v>0</v>
          </cell>
          <cell r="BI119">
            <v>0</v>
          </cell>
          <cell r="BJ119">
            <v>0</v>
          </cell>
          <cell r="BK119">
            <v>0</v>
          </cell>
          <cell r="BL119">
            <v>0</v>
          </cell>
          <cell r="BM119">
            <v>0</v>
          </cell>
          <cell r="BN119">
            <v>0</v>
          </cell>
          <cell r="BO119">
            <v>0</v>
          </cell>
          <cell r="BP119">
            <v>0</v>
          </cell>
          <cell r="BQ119">
            <v>0</v>
          </cell>
          <cell r="BR119">
            <v>-1629188.49</v>
          </cell>
          <cell r="BS119">
            <v>-345</v>
          </cell>
          <cell r="BT119">
            <v>0</v>
          </cell>
          <cell r="BU119">
            <v>0</v>
          </cell>
          <cell r="BV119">
            <v>0</v>
          </cell>
          <cell r="BW119">
            <v>0</v>
          </cell>
          <cell r="BX119">
            <v>0</v>
          </cell>
          <cell r="BY119">
            <v>0</v>
          </cell>
          <cell r="BZ119">
            <v>0</v>
          </cell>
          <cell r="CA119">
            <v>0</v>
          </cell>
          <cell r="CB119">
            <v>0</v>
          </cell>
          <cell r="CC119">
            <v>0</v>
          </cell>
          <cell r="CD119">
            <v>0</v>
          </cell>
          <cell r="CE119">
            <v>0</v>
          </cell>
          <cell r="CF119">
            <v>0</v>
          </cell>
          <cell r="CG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</row>
        <row r="120">
          <cell r="A120" t="str">
            <v>4301020106.706</v>
          </cell>
          <cell r="B120" t="str">
            <v>ส่วนต่างค่ารักษาที่ต่ำกว่าข้อตกลงในการจ่ายตาม DRG บุคคลที่มีปัญหาสถานะและสิทธิ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85050.89</v>
          </cell>
          <cell r="J120">
            <v>0</v>
          </cell>
          <cell r="K120">
            <v>0</v>
          </cell>
          <cell r="L120">
            <v>0</v>
          </cell>
          <cell r="M120">
            <v>1000</v>
          </cell>
          <cell r="N120">
            <v>0</v>
          </cell>
          <cell r="O120">
            <v>44313.760000000002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1171.5999999999999</v>
          </cell>
          <cell r="U120">
            <v>0</v>
          </cell>
          <cell r="V120">
            <v>0</v>
          </cell>
          <cell r="W120">
            <v>138057.32</v>
          </cell>
          <cell r="X120">
            <v>25849.81</v>
          </cell>
          <cell r="Y120">
            <v>194970.68</v>
          </cell>
          <cell r="Z120">
            <v>104630.96</v>
          </cell>
          <cell r="AA120">
            <v>0</v>
          </cell>
          <cell r="AB120">
            <v>0</v>
          </cell>
          <cell r="AC120">
            <v>182830.37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I120">
            <v>0</v>
          </cell>
          <cell r="AJ120">
            <v>0</v>
          </cell>
          <cell r="AK120">
            <v>17820</v>
          </cell>
          <cell r="AL120">
            <v>0</v>
          </cell>
          <cell r="AM120">
            <v>0</v>
          </cell>
          <cell r="AN120">
            <v>0</v>
          </cell>
          <cell r="AO120">
            <v>34862.04</v>
          </cell>
          <cell r="AP120">
            <v>0</v>
          </cell>
          <cell r="AQ120">
            <v>0</v>
          </cell>
          <cell r="AR120">
            <v>0</v>
          </cell>
          <cell r="AS120">
            <v>0</v>
          </cell>
          <cell r="AT120">
            <v>0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0</v>
          </cell>
          <cell r="BA120">
            <v>0</v>
          </cell>
          <cell r="BB120">
            <v>0</v>
          </cell>
          <cell r="BC120">
            <v>487485.03</v>
          </cell>
          <cell r="BD120">
            <v>82529.09</v>
          </cell>
          <cell r="BE120">
            <v>174818.87</v>
          </cell>
          <cell r="BF120">
            <v>0</v>
          </cell>
          <cell r="BG120">
            <v>108460.24</v>
          </cell>
          <cell r="BH120">
            <v>0</v>
          </cell>
          <cell r="BI120">
            <v>0</v>
          </cell>
          <cell r="BJ120">
            <v>0</v>
          </cell>
          <cell r="BK120">
            <v>0</v>
          </cell>
          <cell r="BL120">
            <v>0</v>
          </cell>
          <cell r="BM120">
            <v>0</v>
          </cell>
          <cell r="BN120">
            <v>0</v>
          </cell>
          <cell r="BO120">
            <v>0</v>
          </cell>
          <cell r="BP120">
            <v>0</v>
          </cell>
          <cell r="BQ120">
            <v>0</v>
          </cell>
          <cell r="BR120">
            <v>717289.36</v>
          </cell>
          <cell r="BS120">
            <v>0</v>
          </cell>
          <cell r="BT120">
            <v>0</v>
          </cell>
          <cell r="BU120">
            <v>0</v>
          </cell>
          <cell r="BV120">
            <v>0</v>
          </cell>
          <cell r="BW120">
            <v>0</v>
          </cell>
          <cell r="BX120">
            <v>0</v>
          </cell>
          <cell r="BY120">
            <v>0</v>
          </cell>
          <cell r="BZ120">
            <v>0</v>
          </cell>
          <cell r="CA120">
            <v>0</v>
          </cell>
          <cell r="CB120">
            <v>0</v>
          </cell>
          <cell r="CC120">
            <v>0</v>
          </cell>
          <cell r="CD120">
            <v>0</v>
          </cell>
          <cell r="CE120">
            <v>0</v>
          </cell>
          <cell r="CF120">
            <v>0</v>
          </cell>
          <cell r="CG120">
            <v>0</v>
          </cell>
          <cell r="CH120">
            <v>0</v>
          </cell>
          <cell r="CI120">
            <v>0</v>
          </cell>
          <cell r="CJ120">
            <v>1948</v>
          </cell>
          <cell r="CK120">
            <v>0</v>
          </cell>
          <cell r="CL120">
            <v>0</v>
          </cell>
        </row>
        <row r="121">
          <cell r="A121" t="str">
            <v>4301020106.709</v>
          </cell>
          <cell r="B121" t="str">
            <v>รายได้ค่ารักษา-บุคคลที่มีปัญหาสถานะและสิทธิ OP ใน CUP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6315</v>
          </cell>
          <cell r="K121">
            <v>0</v>
          </cell>
          <cell r="L121">
            <v>1303</v>
          </cell>
          <cell r="M121">
            <v>0</v>
          </cell>
          <cell r="N121">
            <v>0</v>
          </cell>
          <cell r="O121">
            <v>72463</v>
          </cell>
          <cell r="P121">
            <v>0</v>
          </cell>
          <cell r="Q121">
            <v>11971</v>
          </cell>
          <cell r="R121">
            <v>0</v>
          </cell>
          <cell r="S121">
            <v>25914</v>
          </cell>
          <cell r="T121">
            <v>0</v>
          </cell>
          <cell r="U121">
            <v>0</v>
          </cell>
          <cell r="V121">
            <v>56450</v>
          </cell>
          <cell r="W121">
            <v>205931</v>
          </cell>
          <cell r="X121">
            <v>96999</v>
          </cell>
          <cell r="Y121">
            <v>929781</v>
          </cell>
          <cell r="Z121">
            <v>620925</v>
          </cell>
          <cell r="AA121">
            <v>137210</v>
          </cell>
          <cell r="AB121">
            <v>164965</v>
          </cell>
          <cell r="AC121">
            <v>1846165</v>
          </cell>
          <cell r="AD121">
            <v>27370</v>
          </cell>
          <cell r="AE121">
            <v>3277</v>
          </cell>
          <cell r="AF121">
            <v>3098</v>
          </cell>
          <cell r="AG121">
            <v>1138</v>
          </cell>
          <cell r="AH121">
            <v>88823</v>
          </cell>
          <cell r="AI121">
            <v>4615</v>
          </cell>
          <cell r="AJ121">
            <v>16801</v>
          </cell>
          <cell r="AK121">
            <v>699067</v>
          </cell>
          <cell r="AL121">
            <v>0</v>
          </cell>
          <cell r="AM121">
            <v>0</v>
          </cell>
          <cell r="AN121">
            <v>1489</v>
          </cell>
          <cell r="AO121">
            <v>78103</v>
          </cell>
          <cell r="AP121">
            <v>12989</v>
          </cell>
          <cell r="AQ121">
            <v>0</v>
          </cell>
          <cell r="AR121">
            <v>11814</v>
          </cell>
          <cell r="AS121">
            <v>0</v>
          </cell>
          <cell r="AT121">
            <v>0</v>
          </cell>
          <cell r="AU121">
            <v>0</v>
          </cell>
          <cell r="AV121">
            <v>0</v>
          </cell>
          <cell r="AW121">
            <v>438</v>
          </cell>
          <cell r="AX121">
            <v>0</v>
          </cell>
          <cell r="AY121">
            <v>0</v>
          </cell>
          <cell r="AZ121">
            <v>0</v>
          </cell>
          <cell r="BA121">
            <v>37128</v>
          </cell>
          <cell r="BB121">
            <v>0</v>
          </cell>
          <cell r="BC121">
            <v>523092</v>
          </cell>
          <cell r="BD121">
            <v>342317</v>
          </cell>
          <cell r="BE121">
            <v>152951.75</v>
          </cell>
          <cell r="BF121">
            <v>0</v>
          </cell>
          <cell r="BG121">
            <v>527400</v>
          </cell>
          <cell r="BH121">
            <v>0</v>
          </cell>
          <cell r="BI121">
            <v>0</v>
          </cell>
          <cell r="BJ121">
            <v>0</v>
          </cell>
          <cell r="BK121">
            <v>0</v>
          </cell>
          <cell r="BL121">
            <v>72976</v>
          </cell>
          <cell r="BM121">
            <v>0</v>
          </cell>
          <cell r="BN121">
            <v>7146</v>
          </cell>
          <cell r="BO121">
            <v>0</v>
          </cell>
          <cell r="BP121">
            <v>0</v>
          </cell>
          <cell r="BQ121">
            <v>0</v>
          </cell>
          <cell r="BR121">
            <v>65140</v>
          </cell>
          <cell r="BS121">
            <v>0</v>
          </cell>
          <cell r="BT121">
            <v>0</v>
          </cell>
          <cell r="BU121">
            <v>163160</v>
          </cell>
          <cell r="BV121">
            <v>0</v>
          </cell>
          <cell r="BW121">
            <v>0</v>
          </cell>
          <cell r="BX121">
            <v>0</v>
          </cell>
          <cell r="BY121">
            <v>0</v>
          </cell>
          <cell r="BZ121">
            <v>0</v>
          </cell>
          <cell r="CA121">
            <v>0</v>
          </cell>
          <cell r="CB121">
            <v>3194</v>
          </cell>
          <cell r="CC121">
            <v>6012</v>
          </cell>
          <cell r="CD121">
            <v>0</v>
          </cell>
          <cell r="CE121">
            <v>0</v>
          </cell>
          <cell r="CF121">
            <v>0</v>
          </cell>
          <cell r="CG121">
            <v>0</v>
          </cell>
          <cell r="CH121">
            <v>385</v>
          </cell>
          <cell r="CI121">
            <v>0</v>
          </cell>
          <cell r="CJ121">
            <v>12109</v>
          </cell>
          <cell r="CK121">
            <v>0</v>
          </cell>
          <cell r="CL121">
            <v>0</v>
          </cell>
        </row>
        <row r="122">
          <cell r="A122" t="str">
            <v>4301020106.710</v>
          </cell>
          <cell r="B122" t="str">
            <v>รายได้ค่ารักษาบุคคลที่มีปัญหาสถานะและสิทธิ  - เบิกจากส่วนกลาง IP</v>
          </cell>
          <cell r="C122">
            <v>3247394</v>
          </cell>
          <cell r="D122">
            <v>0</v>
          </cell>
          <cell r="E122">
            <v>2362</v>
          </cell>
          <cell r="F122">
            <v>0</v>
          </cell>
          <cell r="G122">
            <v>0</v>
          </cell>
          <cell r="H122">
            <v>0</v>
          </cell>
          <cell r="I122">
            <v>29616.15</v>
          </cell>
          <cell r="J122">
            <v>20386</v>
          </cell>
          <cell r="K122">
            <v>0</v>
          </cell>
          <cell r="L122">
            <v>0</v>
          </cell>
          <cell r="M122">
            <v>285934</v>
          </cell>
          <cell r="N122">
            <v>0</v>
          </cell>
          <cell r="O122">
            <v>175931</v>
          </cell>
          <cell r="P122">
            <v>0</v>
          </cell>
          <cell r="Q122">
            <v>0</v>
          </cell>
          <cell r="R122">
            <v>23260</v>
          </cell>
          <cell r="S122">
            <v>12367</v>
          </cell>
          <cell r="T122">
            <v>13070</v>
          </cell>
          <cell r="U122">
            <v>0</v>
          </cell>
          <cell r="V122">
            <v>14683</v>
          </cell>
          <cell r="W122">
            <v>3349923</v>
          </cell>
          <cell r="X122">
            <v>78126</v>
          </cell>
          <cell r="Y122">
            <v>313201</v>
          </cell>
          <cell r="Z122">
            <v>266575</v>
          </cell>
          <cell r="AA122">
            <v>50443.25</v>
          </cell>
          <cell r="AB122">
            <v>65871</v>
          </cell>
          <cell r="AC122">
            <v>1135496</v>
          </cell>
          <cell r="AD122">
            <v>45693</v>
          </cell>
          <cell r="AE122">
            <v>0</v>
          </cell>
          <cell r="AF122">
            <v>0</v>
          </cell>
          <cell r="AG122">
            <v>157000</v>
          </cell>
          <cell r="AH122">
            <v>63481</v>
          </cell>
          <cell r="AI122">
            <v>0</v>
          </cell>
          <cell r="AJ122">
            <v>5656</v>
          </cell>
          <cell r="AK122">
            <v>2088207.35</v>
          </cell>
          <cell r="AL122">
            <v>0</v>
          </cell>
          <cell r="AM122">
            <v>2840</v>
          </cell>
          <cell r="AN122">
            <v>0</v>
          </cell>
          <cell r="AO122">
            <v>21297</v>
          </cell>
          <cell r="AP122">
            <v>4653</v>
          </cell>
          <cell r="AQ122">
            <v>0</v>
          </cell>
          <cell r="AR122">
            <v>21183</v>
          </cell>
          <cell r="AS122">
            <v>0</v>
          </cell>
          <cell r="AT122">
            <v>0</v>
          </cell>
          <cell r="AU122">
            <v>3384</v>
          </cell>
          <cell r="AV122">
            <v>0</v>
          </cell>
          <cell r="AW122">
            <v>7820</v>
          </cell>
          <cell r="AX122">
            <v>0</v>
          </cell>
          <cell r="AY122">
            <v>0</v>
          </cell>
          <cell r="AZ122">
            <v>0</v>
          </cell>
          <cell r="BA122">
            <v>1906</v>
          </cell>
          <cell r="BB122">
            <v>0</v>
          </cell>
          <cell r="BC122">
            <v>1073892</v>
          </cell>
          <cell r="BD122">
            <v>211180</v>
          </cell>
          <cell r="BE122">
            <v>124814</v>
          </cell>
          <cell r="BF122">
            <v>0</v>
          </cell>
          <cell r="BG122">
            <v>1265803.7</v>
          </cell>
          <cell r="BH122">
            <v>1270.22</v>
          </cell>
          <cell r="BI122">
            <v>0</v>
          </cell>
          <cell r="BJ122">
            <v>0</v>
          </cell>
          <cell r="BK122">
            <v>0</v>
          </cell>
          <cell r="BL122">
            <v>0</v>
          </cell>
          <cell r="BM122">
            <v>0</v>
          </cell>
          <cell r="BN122">
            <v>0</v>
          </cell>
          <cell r="BO122">
            <v>1016.17</v>
          </cell>
          <cell r="BP122">
            <v>0</v>
          </cell>
          <cell r="BQ122">
            <v>0</v>
          </cell>
          <cell r="BR122">
            <v>4532175</v>
          </cell>
          <cell r="BS122">
            <v>0</v>
          </cell>
          <cell r="BT122">
            <v>0</v>
          </cell>
          <cell r="BU122">
            <v>107633</v>
          </cell>
          <cell r="BV122">
            <v>0</v>
          </cell>
          <cell r="BW122">
            <v>0</v>
          </cell>
          <cell r="BX122">
            <v>0</v>
          </cell>
          <cell r="BY122">
            <v>0</v>
          </cell>
          <cell r="BZ122">
            <v>0</v>
          </cell>
          <cell r="CA122">
            <v>0</v>
          </cell>
          <cell r="CB122">
            <v>11182.64</v>
          </cell>
          <cell r="CC122">
            <v>0</v>
          </cell>
          <cell r="CD122">
            <v>11055</v>
          </cell>
          <cell r="CE122">
            <v>0</v>
          </cell>
          <cell r="CF122">
            <v>0</v>
          </cell>
          <cell r="CG122">
            <v>0</v>
          </cell>
          <cell r="CH122">
            <v>0</v>
          </cell>
          <cell r="CI122">
            <v>0</v>
          </cell>
          <cell r="CJ122">
            <v>0</v>
          </cell>
          <cell r="CK122">
            <v>0</v>
          </cell>
          <cell r="CL122">
            <v>0</v>
          </cell>
        </row>
        <row r="123">
          <cell r="A123" t="str">
            <v>4301020106.711</v>
          </cell>
          <cell r="B123" t="str">
            <v>ส่วนต่างค่ารักษาที่สูงกว่าเหมาจ่ายรายหัว-เงินอุดหนุนบุคคลที่มีปัญหาและสถานะและสิทธิ OP ใน CUP</v>
          </cell>
          <cell r="C123">
            <v>0</v>
          </cell>
          <cell r="D123">
            <v>0</v>
          </cell>
          <cell r="E123">
            <v>-189.88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-6315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-72463</v>
          </cell>
          <cell r="P123">
            <v>0</v>
          </cell>
          <cell r="Q123">
            <v>-11971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-56450</v>
          </cell>
          <cell r="W123">
            <v>-205931</v>
          </cell>
          <cell r="X123">
            <v>-6173</v>
          </cell>
          <cell r="Y123">
            <v>-80680</v>
          </cell>
          <cell r="Z123">
            <v>0</v>
          </cell>
          <cell r="AA123">
            <v>-75777.64</v>
          </cell>
          <cell r="AB123">
            <v>0</v>
          </cell>
          <cell r="AC123">
            <v>-1846165</v>
          </cell>
          <cell r="AD123">
            <v>0</v>
          </cell>
          <cell r="AE123">
            <v>0</v>
          </cell>
          <cell r="AF123">
            <v>-9093</v>
          </cell>
          <cell r="AG123">
            <v>0</v>
          </cell>
          <cell r="AH123">
            <v>0</v>
          </cell>
          <cell r="AI123">
            <v>0</v>
          </cell>
          <cell r="AJ123">
            <v>-2372</v>
          </cell>
          <cell r="AK123">
            <v>0</v>
          </cell>
          <cell r="AL123">
            <v>0</v>
          </cell>
          <cell r="AM123">
            <v>-1610</v>
          </cell>
          <cell r="AN123">
            <v>0</v>
          </cell>
          <cell r="AO123">
            <v>-78103</v>
          </cell>
          <cell r="AP123">
            <v>0</v>
          </cell>
          <cell r="AQ123">
            <v>0</v>
          </cell>
          <cell r="AR123">
            <v>0</v>
          </cell>
          <cell r="AS123">
            <v>0</v>
          </cell>
          <cell r="AT123">
            <v>0</v>
          </cell>
          <cell r="AU123">
            <v>0</v>
          </cell>
          <cell r="AV123">
            <v>0</v>
          </cell>
          <cell r="AW123">
            <v>-438</v>
          </cell>
          <cell r="AX123">
            <v>0</v>
          </cell>
          <cell r="AY123">
            <v>0</v>
          </cell>
          <cell r="AZ123">
            <v>0</v>
          </cell>
          <cell r="BA123">
            <v>-126527</v>
          </cell>
          <cell r="BB123">
            <v>0</v>
          </cell>
          <cell r="BC123">
            <v>-523092</v>
          </cell>
          <cell r="BD123">
            <v>-33556</v>
          </cell>
          <cell r="BE123">
            <v>0</v>
          </cell>
          <cell r="BF123">
            <v>0</v>
          </cell>
          <cell r="BG123">
            <v>0</v>
          </cell>
          <cell r="BH123">
            <v>0</v>
          </cell>
          <cell r="BI123">
            <v>0</v>
          </cell>
          <cell r="BJ123">
            <v>0</v>
          </cell>
          <cell r="BK123">
            <v>0</v>
          </cell>
          <cell r="BL123">
            <v>-75351</v>
          </cell>
          <cell r="BM123">
            <v>0</v>
          </cell>
          <cell r="BN123">
            <v>-7146</v>
          </cell>
          <cell r="BO123">
            <v>0</v>
          </cell>
          <cell r="BP123">
            <v>0</v>
          </cell>
          <cell r="BQ123">
            <v>0</v>
          </cell>
          <cell r="BR123">
            <v>0</v>
          </cell>
          <cell r="BS123">
            <v>0</v>
          </cell>
          <cell r="BT123">
            <v>0</v>
          </cell>
          <cell r="BU123">
            <v>-98556.37</v>
          </cell>
          <cell r="BV123">
            <v>0</v>
          </cell>
          <cell r="BW123">
            <v>0</v>
          </cell>
          <cell r="BX123">
            <v>0</v>
          </cell>
          <cell r="BY123">
            <v>0</v>
          </cell>
          <cell r="BZ123">
            <v>0</v>
          </cell>
          <cell r="CA123">
            <v>0</v>
          </cell>
          <cell r="CB123">
            <v>-3792</v>
          </cell>
          <cell r="CC123">
            <v>0</v>
          </cell>
          <cell r="CD123">
            <v>0</v>
          </cell>
          <cell r="CE123">
            <v>0</v>
          </cell>
          <cell r="CF123">
            <v>0</v>
          </cell>
          <cell r="CG123">
            <v>0</v>
          </cell>
          <cell r="CH123">
            <v>-385</v>
          </cell>
          <cell r="CI123">
            <v>0</v>
          </cell>
          <cell r="CJ123">
            <v>0</v>
          </cell>
          <cell r="CK123">
            <v>0</v>
          </cell>
          <cell r="CL123">
            <v>0</v>
          </cell>
        </row>
        <row r="124">
          <cell r="A124" t="str">
            <v>4301020106.712</v>
          </cell>
          <cell r="B124" t="str">
            <v>รายได้เงินอุดหนุนเหมาจ่ายรายหัวสำหรับบุคคลที่มีปัญหาสถานะและสิทธิ</v>
          </cell>
          <cell r="C124">
            <v>0</v>
          </cell>
          <cell r="D124">
            <v>42192.14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7032.02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54067.42</v>
          </cell>
          <cell r="Y124">
            <v>301572.47999999998</v>
          </cell>
          <cell r="Z124">
            <v>794647.47</v>
          </cell>
          <cell r="AA124">
            <v>0</v>
          </cell>
          <cell r="AB124">
            <v>49073.05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0</v>
          </cell>
          <cell r="AJ124">
            <v>0</v>
          </cell>
          <cell r="AK124">
            <v>326199</v>
          </cell>
          <cell r="AL124">
            <v>0</v>
          </cell>
          <cell r="AM124">
            <v>5728.52</v>
          </cell>
          <cell r="AN124">
            <v>0</v>
          </cell>
          <cell r="AO124">
            <v>0</v>
          </cell>
          <cell r="AP124">
            <v>0</v>
          </cell>
          <cell r="AQ124">
            <v>2813</v>
          </cell>
          <cell r="AR124">
            <v>46412</v>
          </cell>
          <cell r="AS124">
            <v>0</v>
          </cell>
          <cell r="AT124">
            <v>16449</v>
          </cell>
          <cell r="AU124">
            <v>0</v>
          </cell>
          <cell r="AV124">
            <v>0</v>
          </cell>
          <cell r="AW124">
            <v>0</v>
          </cell>
          <cell r="AX124">
            <v>0</v>
          </cell>
          <cell r="AY124">
            <v>0</v>
          </cell>
          <cell r="AZ124">
            <v>0</v>
          </cell>
          <cell r="BA124">
            <v>0</v>
          </cell>
          <cell r="BB124">
            <v>0</v>
          </cell>
          <cell r="BC124">
            <v>0</v>
          </cell>
          <cell r="BD124">
            <v>507357.2</v>
          </cell>
          <cell r="BE124">
            <v>1331148.29</v>
          </cell>
          <cell r="BF124">
            <v>204669.31</v>
          </cell>
          <cell r="BG124">
            <v>1822751.63</v>
          </cell>
          <cell r="BH124">
            <v>0</v>
          </cell>
          <cell r="BI124">
            <v>0</v>
          </cell>
          <cell r="BJ124">
            <v>0</v>
          </cell>
          <cell r="BK124">
            <v>0</v>
          </cell>
          <cell r="BL124">
            <v>0</v>
          </cell>
          <cell r="BM124">
            <v>0</v>
          </cell>
          <cell r="BN124">
            <v>0</v>
          </cell>
          <cell r="BO124">
            <v>37937.360000000001</v>
          </cell>
          <cell r="BP124">
            <v>0</v>
          </cell>
          <cell r="BQ124">
            <v>0</v>
          </cell>
          <cell r="BR124">
            <v>378403.39</v>
          </cell>
          <cell r="BS124">
            <v>7032.02</v>
          </cell>
          <cell r="BT124">
            <v>5625.62</v>
          </cell>
          <cell r="BU124">
            <v>-13423</v>
          </cell>
          <cell r="BV124">
            <v>0</v>
          </cell>
          <cell r="BW124">
            <v>4384.62</v>
          </cell>
          <cell r="BX124">
            <v>12448.91</v>
          </cell>
          <cell r="BY124">
            <v>0</v>
          </cell>
          <cell r="BZ124">
            <v>0</v>
          </cell>
          <cell r="CA124">
            <v>10140.83</v>
          </cell>
          <cell r="CB124">
            <v>78136.66</v>
          </cell>
          <cell r="CC124">
            <v>19303.29</v>
          </cell>
          <cell r="CD124">
            <v>0</v>
          </cell>
          <cell r="CE124">
            <v>17286.86</v>
          </cell>
          <cell r="CF124">
            <v>0</v>
          </cell>
          <cell r="CG124">
            <v>0</v>
          </cell>
          <cell r="CH124">
            <v>9844.83</v>
          </cell>
          <cell r="CI124">
            <v>0</v>
          </cell>
          <cell r="CJ124">
            <v>0</v>
          </cell>
          <cell r="CK124">
            <v>0</v>
          </cell>
          <cell r="CL124">
            <v>0</v>
          </cell>
        </row>
        <row r="125">
          <cell r="A125" t="str">
            <v>4301020108.101</v>
          </cell>
          <cell r="B125" t="str">
            <v>รายได้เงินนอกงบประมาณ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80000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0</v>
          </cell>
          <cell r="AJ125">
            <v>0</v>
          </cell>
          <cell r="AK125">
            <v>0</v>
          </cell>
          <cell r="AL125">
            <v>0</v>
          </cell>
          <cell r="AM125">
            <v>0</v>
          </cell>
          <cell r="AN125">
            <v>0</v>
          </cell>
          <cell r="AO125">
            <v>0</v>
          </cell>
          <cell r="AP125">
            <v>0</v>
          </cell>
          <cell r="AQ125">
            <v>0</v>
          </cell>
          <cell r="AR125">
            <v>0</v>
          </cell>
          <cell r="AS125">
            <v>0</v>
          </cell>
          <cell r="AT125">
            <v>0</v>
          </cell>
          <cell r="AU125">
            <v>0</v>
          </cell>
          <cell r="AV125">
            <v>0</v>
          </cell>
          <cell r="AW125">
            <v>0</v>
          </cell>
          <cell r="AX125">
            <v>0</v>
          </cell>
          <cell r="AY125">
            <v>0</v>
          </cell>
          <cell r="AZ125">
            <v>0</v>
          </cell>
          <cell r="BA125">
            <v>0</v>
          </cell>
          <cell r="BB125">
            <v>0</v>
          </cell>
          <cell r="BC125">
            <v>0</v>
          </cell>
          <cell r="BD125">
            <v>0</v>
          </cell>
          <cell r="BE125">
            <v>0</v>
          </cell>
          <cell r="BF125">
            <v>0</v>
          </cell>
          <cell r="BG125">
            <v>0</v>
          </cell>
          <cell r="BH125">
            <v>0</v>
          </cell>
          <cell r="BI125">
            <v>0</v>
          </cell>
          <cell r="BJ125">
            <v>0</v>
          </cell>
          <cell r="BK125">
            <v>0</v>
          </cell>
          <cell r="BL125">
            <v>0</v>
          </cell>
          <cell r="BM125">
            <v>0</v>
          </cell>
          <cell r="BN125">
            <v>0</v>
          </cell>
          <cell r="BO125">
            <v>0</v>
          </cell>
          <cell r="BP125">
            <v>0</v>
          </cell>
          <cell r="BQ125">
            <v>0</v>
          </cell>
          <cell r="BR125">
            <v>0</v>
          </cell>
          <cell r="BS125">
            <v>0</v>
          </cell>
          <cell r="BT125">
            <v>0</v>
          </cell>
          <cell r="BU125">
            <v>0</v>
          </cell>
          <cell r="BV125">
            <v>0</v>
          </cell>
          <cell r="BW125">
            <v>0</v>
          </cell>
          <cell r="BX125">
            <v>0</v>
          </cell>
          <cell r="BY125">
            <v>0</v>
          </cell>
          <cell r="BZ125">
            <v>0</v>
          </cell>
          <cell r="CA125">
            <v>0</v>
          </cell>
          <cell r="CB125">
            <v>0</v>
          </cell>
          <cell r="CC125">
            <v>0</v>
          </cell>
          <cell r="CD125">
            <v>0</v>
          </cell>
          <cell r="CE125">
            <v>0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</row>
        <row r="126">
          <cell r="A126" t="str">
            <v>4301030102.101</v>
          </cell>
          <cell r="B126" t="str">
            <v>รายได้ค่าเช่าอสังหาริมทรัพย์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  <cell r="AB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0</v>
          </cell>
          <cell r="AJ126">
            <v>0</v>
          </cell>
          <cell r="AK126">
            <v>0</v>
          </cell>
          <cell r="AL126">
            <v>0</v>
          </cell>
          <cell r="AM126">
            <v>0</v>
          </cell>
          <cell r="AN126">
            <v>0</v>
          </cell>
          <cell r="AO126">
            <v>0</v>
          </cell>
          <cell r="AP126">
            <v>0</v>
          </cell>
          <cell r="AQ126">
            <v>0</v>
          </cell>
          <cell r="AR126">
            <v>0</v>
          </cell>
          <cell r="AS126">
            <v>0</v>
          </cell>
          <cell r="AT126">
            <v>0</v>
          </cell>
          <cell r="AU126">
            <v>0</v>
          </cell>
          <cell r="AV126">
            <v>0</v>
          </cell>
          <cell r="AW126">
            <v>0</v>
          </cell>
          <cell r="AX126">
            <v>0</v>
          </cell>
          <cell r="AY126">
            <v>0</v>
          </cell>
          <cell r="AZ126">
            <v>0</v>
          </cell>
          <cell r="BA126">
            <v>0</v>
          </cell>
          <cell r="BB126">
            <v>0</v>
          </cell>
          <cell r="BC126">
            <v>0</v>
          </cell>
          <cell r="BD126">
            <v>0</v>
          </cell>
          <cell r="BE126">
            <v>0</v>
          </cell>
          <cell r="BF126">
            <v>0</v>
          </cell>
          <cell r="BG126">
            <v>0</v>
          </cell>
          <cell r="BH126">
            <v>0</v>
          </cell>
          <cell r="BI126">
            <v>0</v>
          </cell>
          <cell r="BJ126">
            <v>0</v>
          </cell>
          <cell r="BK126">
            <v>0</v>
          </cell>
          <cell r="BL126">
            <v>0</v>
          </cell>
          <cell r="BM126">
            <v>0</v>
          </cell>
          <cell r="BN126">
            <v>0</v>
          </cell>
          <cell r="BO126">
            <v>0</v>
          </cell>
          <cell r="BP126">
            <v>0</v>
          </cell>
          <cell r="BQ126">
            <v>0</v>
          </cell>
          <cell r="BR126">
            <v>0</v>
          </cell>
          <cell r="BS126">
            <v>0</v>
          </cell>
          <cell r="BT126">
            <v>0</v>
          </cell>
          <cell r="BU126">
            <v>0</v>
          </cell>
          <cell r="BV126">
            <v>0</v>
          </cell>
          <cell r="BW126">
            <v>0</v>
          </cell>
          <cell r="BX126">
            <v>0</v>
          </cell>
          <cell r="BY126">
            <v>0</v>
          </cell>
          <cell r="BZ126">
            <v>6400</v>
          </cell>
          <cell r="CA126">
            <v>0</v>
          </cell>
          <cell r="CB126">
            <v>0</v>
          </cell>
          <cell r="CC126">
            <v>0</v>
          </cell>
          <cell r="CD126">
            <v>0</v>
          </cell>
          <cell r="CE126">
            <v>0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</row>
        <row r="127">
          <cell r="A127" t="str">
            <v>4301030104.101</v>
          </cell>
          <cell r="B127" t="str">
            <v>รายได้ค่าเช่าอื่น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4400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5000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  <cell r="AS127">
            <v>0</v>
          </cell>
          <cell r="AT127">
            <v>0</v>
          </cell>
          <cell r="AU127">
            <v>0</v>
          </cell>
          <cell r="AV127">
            <v>0</v>
          </cell>
          <cell r="AW127">
            <v>0</v>
          </cell>
          <cell r="AX127">
            <v>0</v>
          </cell>
          <cell r="AY127">
            <v>0</v>
          </cell>
          <cell r="AZ127">
            <v>0</v>
          </cell>
          <cell r="BA127">
            <v>5000</v>
          </cell>
          <cell r="BB127">
            <v>0</v>
          </cell>
          <cell r="BC127">
            <v>0</v>
          </cell>
          <cell r="BD127">
            <v>0</v>
          </cell>
          <cell r="BE127">
            <v>0</v>
          </cell>
          <cell r="BF127">
            <v>0</v>
          </cell>
          <cell r="BG127">
            <v>39000</v>
          </cell>
          <cell r="BH127">
            <v>0</v>
          </cell>
          <cell r="BI127">
            <v>0</v>
          </cell>
          <cell r="BJ127">
            <v>0</v>
          </cell>
          <cell r="BK127">
            <v>0</v>
          </cell>
          <cell r="BL127">
            <v>0</v>
          </cell>
          <cell r="BM127">
            <v>0</v>
          </cell>
          <cell r="BN127">
            <v>0</v>
          </cell>
          <cell r="BO127">
            <v>300</v>
          </cell>
          <cell r="BP127">
            <v>1500</v>
          </cell>
          <cell r="BQ127">
            <v>0</v>
          </cell>
          <cell r="BR127">
            <v>261544.92</v>
          </cell>
          <cell r="BS127">
            <v>0</v>
          </cell>
          <cell r="BT127">
            <v>0</v>
          </cell>
          <cell r="BU127">
            <v>0</v>
          </cell>
          <cell r="BV127">
            <v>0</v>
          </cell>
          <cell r="BW127">
            <v>0</v>
          </cell>
          <cell r="BX127">
            <v>0</v>
          </cell>
          <cell r="BY127">
            <v>0</v>
          </cell>
          <cell r="BZ127">
            <v>0</v>
          </cell>
          <cell r="CA127">
            <v>0</v>
          </cell>
          <cell r="CB127">
            <v>0</v>
          </cell>
          <cell r="CC127">
            <v>0</v>
          </cell>
          <cell r="CD127">
            <v>0</v>
          </cell>
          <cell r="CE127">
            <v>0</v>
          </cell>
          <cell r="CF127">
            <v>0</v>
          </cell>
          <cell r="CG127">
            <v>0</v>
          </cell>
          <cell r="CH127">
            <v>0</v>
          </cell>
          <cell r="CI127">
            <v>0</v>
          </cell>
          <cell r="CJ127">
            <v>0</v>
          </cell>
          <cell r="CK127">
            <v>0</v>
          </cell>
          <cell r="CL127">
            <v>0</v>
          </cell>
        </row>
        <row r="128">
          <cell r="A128" t="str">
            <v>4302010106.101</v>
          </cell>
          <cell r="B128" t="str">
            <v>รายได้จากการช่วยเหลือเพื่อการดำเนินงานจาก อปท.</v>
          </cell>
          <cell r="C128">
            <v>0</v>
          </cell>
          <cell r="D128">
            <v>163900</v>
          </cell>
          <cell r="E128">
            <v>194930</v>
          </cell>
          <cell r="F128">
            <v>259150</v>
          </cell>
          <cell r="G128">
            <v>52600</v>
          </cell>
          <cell r="H128">
            <v>520436.92</v>
          </cell>
          <cell r="I128">
            <v>0</v>
          </cell>
          <cell r="J128">
            <v>240000</v>
          </cell>
          <cell r="K128">
            <v>262850</v>
          </cell>
          <cell r="L128">
            <v>286400</v>
          </cell>
          <cell r="M128">
            <v>350329</v>
          </cell>
          <cell r="N128">
            <v>58250</v>
          </cell>
          <cell r="O128">
            <v>0</v>
          </cell>
          <cell r="P128">
            <v>209443</v>
          </cell>
          <cell r="Q128">
            <v>718110</v>
          </cell>
          <cell r="R128">
            <v>0</v>
          </cell>
          <cell r="S128">
            <v>72445</v>
          </cell>
          <cell r="T128">
            <v>320500</v>
          </cell>
          <cell r="U128">
            <v>401950</v>
          </cell>
          <cell r="V128">
            <v>57450</v>
          </cell>
          <cell r="W128">
            <v>0</v>
          </cell>
          <cell r="X128">
            <v>25080</v>
          </cell>
          <cell r="Y128">
            <v>140000</v>
          </cell>
          <cell r="Z128">
            <v>56340</v>
          </cell>
          <cell r="AA128">
            <v>59507</v>
          </cell>
          <cell r="AB128">
            <v>79780</v>
          </cell>
          <cell r="AC128">
            <v>0</v>
          </cell>
          <cell r="AD128">
            <v>308030</v>
          </cell>
          <cell r="AE128">
            <v>148090</v>
          </cell>
          <cell r="AF128">
            <v>1500</v>
          </cell>
          <cell r="AG128">
            <v>0</v>
          </cell>
          <cell r="AH128">
            <v>568073.5</v>
          </cell>
          <cell r="AI128">
            <v>0</v>
          </cell>
          <cell r="AJ128">
            <v>296185</v>
          </cell>
          <cell r="AK128">
            <v>200000</v>
          </cell>
          <cell r="AL128">
            <v>146000</v>
          </cell>
          <cell r="AM128">
            <v>73205</v>
          </cell>
          <cell r="AN128">
            <v>335000</v>
          </cell>
          <cell r="AO128">
            <v>418198</v>
          </cell>
          <cell r="AP128">
            <v>233722</v>
          </cell>
          <cell r="AQ128">
            <v>158000</v>
          </cell>
          <cell r="AR128">
            <v>511055</v>
          </cell>
          <cell r="AS128">
            <v>172800</v>
          </cell>
          <cell r="AT128">
            <v>0</v>
          </cell>
          <cell r="AU128">
            <v>263800</v>
          </cell>
          <cell r="AV128">
            <v>431900</v>
          </cell>
          <cell r="AW128">
            <v>140100</v>
          </cell>
          <cell r="AX128">
            <v>171688</v>
          </cell>
          <cell r="AY128">
            <v>207390</v>
          </cell>
          <cell r="AZ128">
            <v>20000</v>
          </cell>
          <cell r="BA128">
            <v>712185</v>
          </cell>
          <cell r="BB128">
            <v>63510</v>
          </cell>
          <cell r="BC128">
            <v>393100</v>
          </cell>
          <cell r="BD128">
            <v>40000</v>
          </cell>
          <cell r="BE128">
            <v>0</v>
          </cell>
          <cell r="BF128">
            <v>0</v>
          </cell>
          <cell r="BG128">
            <v>349730</v>
          </cell>
          <cell r="BH128">
            <v>196700</v>
          </cell>
          <cell r="BI128">
            <v>91750</v>
          </cell>
          <cell r="BJ128">
            <v>0</v>
          </cell>
          <cell r="BK128">
            <v>39864</v>
          </cell>
          <cell r="BL128">
            <v>635664</v>
          </cell>
          <cell r="BM128">
            <v>0</v>
          </cell>
          <cell r="BN128">
            <v>0</v>
          </cell>
          <cell r="BO128">
            <v>0</v>
          </cell>
          <cell r="BP128">
            <v>340520</v>
          </cell>
          <cell r="BQ128">
            <v>5000</v>
          </cell>
          <cell r="BR128">
            <v>0</v>
          </cell>
          <cell r="BS128">
            <v>96950</v>
          </cell>
          <cell r="BT128">
            <v>158200</v>
          </cell>
          <cell r="BU128">
            <v>170000</v>
          </cell>
          <cell r="BV128">
            <v>187980</v>
          </cell>
          <cell r="BW128">
            <v>215486</v>
          </cell>
          <cell r="BX128">
            <v>259680</v>
          </cell>
          <cell r="BY128">
            <v>186895</v>
          </cell>
          <cell r="BZ128">
            <v>593305</v>
          </cell>
          <cell r="CA128">
            <v>314255</v>
          </cell>
          <cell r="CB128">
            <v>0</v>
          </cell>
          <cell r="CC128">
            <v>0</v>
          </cell>
          <cell r="CD128">
            <v>208000</v>
          </cell>
          <cell r="CE128">
            <v>628598.84</v>
          </cell>
          <cell r="CF128">
            <v>242735</v>
          </cell>
          <cell r="CG128">
            <v>290590</v>
          </cell>
          <cell r="CH128">
            <v>57840</v>
          </cell>
          <cell r="CI128">
            <v>77480</v>
          </cell>
          <cell r="CJ128">
            <v>171469</v>
          </cell>
          <cell r="CK128">
            <v>0</v>
          </cell>
          <cell r="CL128">
            <v>0</v>
          </cell>
        </row>
        <row r="129">
          <cell r="A129" t="str">
            <v>4302010199.101</v>
          </cell>
          <cell r="B129" t="str">
            <v>รายได้จากการช่วยเหลือเพื่อการดำเนินงานอื่น</v>
          </cell>
          <cell r="C129">
            <v>117500</v>
          </cell>
          <cell r="D129">
            <v>1200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794309</v>
          </cell>
          <cell r="N129">
            <v>172000</v>
          </cell>
          <cell r="O129">
            <v>93440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128667.45</v>
          </cell>
          <cell r="AA129">
            <v>16820</v>
          </cell>
          <cell r="AB129">
            <v>0</v>
          </cell>
          <cell r="AC129">
            <v>0</v>
          </cell>
          <cell r="AD129">
            <v>130086</v>
          </cell>
          <cell r="AE129">
            <v>0</v>
          </cell>
          <cell r="AF129">
            <v>14122.83</v>
          </cell>
          <cell r="AG129">
            <v>0</v>
          </cell>
          <cell r="AH129">
            <v>0</v>
          </cell>
          <cell r="AI129">
            <v>0</v>
          </cell>
          <cell r="AJ129">
            <v>0</v>
          </cell>
          <cell r="AK129">
            <v>420000</v>
          </cell>
          <cell r="AL129">
            <v>0</v>
          </cell>
          <cell r="AM129">
            <v>0</v>
          </cell>
          <cell r="AN129">
            <v>0</v>
          </cell>
          <cell r="AO129">
            <v>0</v>
          </cell>
          <cell r="AP129">
            <v>0</v>
          </cell>
          <cell r="AQ129">
            <v>0</v>
          </cell>
          <cell r="AR129">
            <v>60460</v>
          </cell>
          <cell r="AS129">
            <v>0</v>
          </cell>
          <cell r="AT129">
            <v>0</v>
          </cell>
          <cell r="AU129">
            <v>0</v>
          </cell>
          <cell r="AV129">
            <v>0</v>
          </cell>
          <cell r="AW129">
            <v>0</v>
          </cell>
          <cell r="AX129">
            <v>0</v>
          </cell>
          <cell r="AY129">
            <v>0</v>
          </cell>
          <cell r="AZ129">
            <v>0</v>
          </cell>
          <cell r="BA129">
            <v>0</v>
          </cell>
          <cell r="BB129">
            <v>4700</v>
          </cell>
          <cell r="BC129">
            <v>0</v>
          </cell>
          <cell r="BD129">
            <v>0</v>
          </cell>
          <cell r="BE129">
            <v>0</v>
          </cell>
          <cell r="BF129">
            <v>0</v>
          </cell>
          <cell r="BG129">
            <v>0</v>
          </cell>
          <cell r="BH129">
            <v>13450</v>
          </cell>
          <cell r="BI129">
            <v>4000000</v>
          </cell>
          <cell r="BJ129">
            <v>0</v>
          </cell>
          <cell r="BK129">
            <v>0</v>
          </cell>
          <cell r="BL129">
            <v>0</v>
          </cell>
          <cell r="BM129">
            <v>0</v>
          </cell>
          <cell r="BN129">
            <v>0</v>
          </cell>
          <cell r="BO129">
            <v>0</v>
          </cell>
          <cell r="BP129">
            <v>0</v>
          </cell>
          <cell r="BQ129">
            <v>0</v>
          </cell>
          <cell r="BR129">
            <v>0</v>
          </cell>
          <cell r="BS129">
            <v>0</v>
          </cell>
          <cell r="BT129">
            <v>600000</v>
          </cell>
          <cell r="BU129">
            <v>0</v>
          </cell>
          <cell r="BV129">
            <v>0</v>
          </cell>
          <cell r="BW129">
            <v>0</v>
          </cell>
          <cell r="BX129">
            <v>0</v>
          </cell>
          <cell r="BY129">
            <v>0</v>
          </cell>
          <cell r="BZ129">
            <v>0</v>
          </cell>
          <cell r="CA129">
            <v>0</v>
          </cell>
          <cell r="CB129">
            <v>0</v>
          </cell>
          <cell r="CC129">
            <v>0</v>
          </cell>
          <cell r="CD129">
            <v>30000</v>
          </cell>
          <cell r="CE129">
            <v>0</v>
          </cell>
          <cell r="CF129">
            <v>0</v>
          </cell>
          <cell r="CG129">
            <v>0</v>
          </cell>
          <cell r="CH129">
            <v>10000</v>
          </cell>
          <cell r="CI129">
            <v>0</v>
          </cell>
          <cell r="CJ129">
            <v>0</v>
          </cell>
          <cell r="CK129">
            <v>0</v>
          </cell>
          <cell r="CL129">
            <v>0</v>
          </cell>
        </row>
        <row r="130">
          <cell r="A130" t="str">
            <v>4302020107.101</v>
          </cell>
          <cell r="B130" t="str">
            <v>รายได้จากการช่วยเหลือเพื่อการลงทุนจากอปท.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>
            <v>0</v>
          </cell>
          <cell r="AJ130">
            <v>0</v>
          </cell>
          <cell r="AK130">
            <v>0</v>
          </cell>
          <cell r="AL130">
            <v>0</v>
          </cell>
          <cell r="AM130">
            <v>0</v>
          </cell>
          <cell r="AN130">
            <v>0</v>
          </cell>
          <cell r="AO130">
            <v>0</v>
          </cell>
          <cell r="AP130">
            <v>0</v>
          </cell>
          <cell r="AQ130">
            <v>0</v>
          </cell>
          <cell r="AR130">
            <v>1010</v>
          </cell>
          <cell r="AS130">
            <v>0</v>
          </cell>
          <cell r="AT130">
            <v>0</v>
          </cell>
          <cell r="AU130">
            <v>0</v>
          </cell>
          <cell r="AV130">
            <v>0</v>
          </cell>
          <cell r="AW130">
            <v>0</v>
          </cell>
          <cell r="AX130">
            <v>0</v>
          </cell>
          <cell r="AY130">
            <v>78280</v>
          </cell>
          <cell r="AZ130">
            <v>0</v>
          </cell>
          <cell r="BA130">
            <v>0</v>
          </cell>
          <cell r="BB130">
            <v>0</v>
          </cell>
          <cell r="BC130">
            <v>0</v>
          </cell>
          <cell r="BD130">
            <v>0</v>
          </cell>
          <cell r="BE130">
            <v>0</v>
          </cell>
          <cell r="BF130">
            <v>0</v>
          </cell>
          <cell r="BG130">
            <v>0</v>
          </cell>
          <cell r="BH130">
            <v>0</v>
          </cell>
          <cell r="BI130">
            <v>0</v>
          </cell>
          <cell r="BJ130">
            <v>0</v>
          </cell>
          <cell r="BK130">
            <v>0</v>
          </cell>
          <cell r="BL130">
            <v>0</v>
          </cell>
          <cell r="BM130">
            <v>0</v>
          </cell>
          <cell r="BN130">
            <v>0</v>
          </cell>
          <cell r="BO130">
            <v>0</v>
          </cell>
          <cell r="BP130">
            <v>0</v>
          </cell>
          <cell r="BQ130">
            <v>0</v>
          </cell>
          <cell r="BR130">
            <v>0</v>
          </cell>
          <cell r="BS130">
            <v>0</v>
          </cell>
          <cell r="BT130">
            <v>0</v>
          </cell>
          <cell r="BU130">
            <v>0</v>
          </cell>
          <cell r="BV130">
            <v>0</v>
          </cell>
          <cell r="BW130">
            <v>0</v>
          </cell>
          <cell r="BX130">
            <v>0</v>
          </cell>
          <cell r="BY130">
            <v>0</v>
          </cell>
          <cell r="BZ130">
            <v>0</v>
          </cell>
          <cell r="CA130">
            <v>0</v>
          </cell>
          <cell r="CB130">
            <v>0</v>
          </cell>
          <cell r="CC130">
            <v>0</v>
          </cell>
          <cell r="CD130">
            <v>0</v>
          </cell>
          <cell r="CE130">
            <v>0</v>
          </cell>
          <cell r="CF130">
            <v>0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</row>
        <row r="131">
          <cell r="A131" t="str">
            <v>4302020199.101</v>
          </cell>
          <cell r="B131" t="str">
            <v>รายได้จากการช่วยเหลือเพื่อการลงทุนอื่น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500000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  <cell r="AJ131">
            <v>0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0</v>
          </cell>
          <cell r="AT131">
            <v>0</v>
          </cell>
          <cell r="AU131">
            <v>0</v>
          </cell>
          <cell r="AV131">
            <v>0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0</v>
          </cell>
          <cell r="BB131">
            <v>0</v>
          </cell>
          <cell r="BC131">
            <v>0</v>
          </cell>
          <cell r="BD131">
            <v>0</v>
          </cell>
          <cell r="BE131">
            <v>0</v>
          </cell>
          <cell r="BF131">
            <v>0</v>
          </cell>
          <cell r="BG131">
            <v>0</v>
          </cell>
          <cell r="BH131">
            <v>0</v>
          </cell>
          <cell r="BI131">
            <v>0</v>
          </cell>
          <cell r="BJ131">
            <v>0</v>
          </cell>
          <cell r="BK131">
            <v>0</v>
          </cell>
          <cell r="BL131">
            <v>0</v>
          </cell>
          <cell r="BM131">
            <v>0</v>
          </cell>
          <cell r="BN131">
            <v>0</v>
          </cell>
          <cell r="BO131">
            <v>0</v>
          </cell>
          <cell r="BP131">
            <v>0</v>
          </cell>
          <cell r="BQ131">
            <v>0</v>
          </cell>
          <cell r="BR131">
            <v>0</v>
          </cell>
          <cell r="BS131">
            <v>0</v>
          </cell>
          <cell r="BT131">
            <v>0</v>
          </cell>
          <cell r="BU131">
            <v>0</v>
          </cell>
          <cell r="BV131">
            <v>0</v>
          </cell>
          <cell r="BW131">
            <v>0</v>
          </cell>
          <cell r="BX131">
            <v>0</v>
          </cell>
          <cell r="BY131">
            <v>0</v>
          </cell>
          <cell r="BZ131">
            <v>0</v>
          </cell>
          <cell r="CA131">
            <v>0</v>
          </cell>
          <cell r="CB131">
            <v>0</v>
          </cell>
          <cell r="CC131">
            <v>0</v>
          </cell>
          <cell r="CD131">
            <v>0</v>
          </cell>
          <cell r="CE131">
            <v>0</v>
          </cell>
          <cell r="CF131">
            <v>0</v>
          </cell>
          <cell r="CG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0</v>
          </cell>
        </row>
        <row r="132">
          <cell r="A132" t="str">
            <v>4302020199.102</v>
          </cell>
          <cell r="B132" t="str">
            <v>รายได้จากการช่วยเหลือเพื่อการดำเนินงานจากหน่วยงานภาครัฐ</v>
          </cell>
          <cell r="C132">
            <v>0</v>
          </cell>
          <cell r="D132">
            <v>102000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18400</v>
          </cell>
          <cell r="N132">
            <v>0</v>
          </cell>
          <cell r="O132">
            <v>0</v>
          </cell>
          <cell r="P132">
            <v>31300</v>
          </cell>
          <cell r="Q132">
            <v>0</v>
          </cell>
          <cell r="R132">
            <v>0</v>
          </cell>
          <cell r="S132">
            <v>4950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>
            <v>0</v>
          </cell>
          <cell r="AJ132">
            <v>0</v>
          </cell>
          <cell r="AK132">
            <v>800000</v>
          </cell>
          <cell r="AL132">
            <v>0</v>
          </cell>
          <cell r="AM132">
            <v>0</v>
          </cell>
          <cell r="AN132">
            <v>0</v>
          </cell>
          <cell r="AO132">
            <v>0</v>
          </cell>
          <cell r="AP132">
            <v>0</v>
          </cell>
          <cell r="AQ132">
            <v>380000</v>
          </cell>
          <cell r="AR132">
            <v>0</v>
          </cell>
          <cell r="AS132">
            <v>0</v>
          </cell>
          <cell r="AT132">
            <v>0</v>
          </cell>
          <cell r="AU132">
            <v>0</v>
          </cell>
          <cell r="AV132">
            <v>0</v>
          </cell>
          <cell r="AW132">
            <v>0</v>
          </cell>
          <cell r="AX132">
            <v>150000</v>
          </cell>
          <cell r="AY132">
            <v>0</v>
          </cell>
          <cell r="AZ132">
            <v>0</v>
          </cell>
          <cell r="BA132">
            <v>0</v>
          </cell>
          <cell r="BB132">
            <v>0</v>
          </cell>
          <cell r="BC132">
            <v>0</v>
          </cell>
          <cell r="BD132">
            <v>0</v>
          </cell>
          <cell r="BE132">
            <v>0</v>
          </cell>
          <cell r="BF132">
            <v>0</v>
          </cell>
          <cell r="BG132">
            <v>0</v>
          </cell>
          <cell r="BH132">
            <v>0</v>
          </cell>
          <cell r="BI132">
            <v>0</v>
          </cell>
          <cell r="BJ132">
            <v>0</v>
          </cell>
          <cell r="BK132">
            <v>0</v>
          </cell>
          <cell r="BL132">
            <v>0</v>
          </cell>
          <cell r="BM132">
            <v>0</v>
          </cell>
          <cell r="BN132">
            <v>0</v>
          </cell>
          <cell r="BO132">
            <v>0</v>
          </cell>
          <cell r="BP132">
            <v>0</v>
          </cell>
          <cell r="BQ132">
            <v>0</v>
          </cell>
          <cell r="BR132">
            <v>20000</v>
          </cell>
          <cell r="BS132">
            <v>0</v>
          </cell>
          <cell r="BT132">
            <v>0</v>
          </cell>
          <cell r="BU132">
            <v>0</v>
          </cell>
          <cell r="BV132">
            <v>0</v>
          </cell>
          <cell r="BW132">
            <v>0</v>
          </cell>
          <cell r="BX132">
            <v>0</v>
          </cell>
          <cell r="BY132">
            <v>0</v>
          </cell>
          <cell r="BZ132">
            <v>65000</v>
          </cell>
          <cell r="CA132">
            <v>0</v>
          </cell>
          <cell r="CB132">
            <v>0</v>
          </cell>
          <cell r="CC132">
            <v>0</v>
          </cell>
          <cell r="CD132">
            <v>288860</v>
          </cell>
          <cell r="CE132">
            <v>0</v>
          </cell>
          <cell r="CF132">
            <v>250000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</row>
        <row r="133">
          <cell r="A133" t="str">
            <v>4302030101.101</v>
          </cell>
          <cell r="B133" t="str">
            <v>รายได้จากการรับบริจาค-เงินสดและรายการเทียบเท่าเงินสด</v>
          </cell>
          <cell r="C133">
            <v>376864</v>
          </cell>
          <cell r="D133">
            <v>0</v>
          </cell>
          <cell r="E133">
            <v>25713.32</v>
          </cell>
          <cell r="F133">
            <v>246900</v>
          </cell>
          <cell r="G133">
            <v>0</v>
          </cell>
          <cell r="H133">
            <v>431726.86</v>
          </cell>
          <cell r="I133">
            <v>31764</v>
          </cell>
          <cell r="J133">
            <v>654372.34</v>
          </cell>
          <cell r="K133">
            <v>38154.35</v>
          </cell>
          <cell r="L133">
            <v>8000</v>
          </cell>
          <cell r="M133">
            <v>49800</v>
          </cell>
          <cell r="N133">
            <v>2669</v>
          </cell>
          <cell r="O133">
            <v>303506</v>
          </cell>
          <cell r="P133">
            <v>6505</v>
          </cell>
          <cell r="Q133">
            <v>0</v>
          </cell>
          <cell r="R133">
            <v>20190</v>
          </cell>
          <cell r="S133">
            <v>12220</v>
          </cell>
          <cell r="T133">
            <v>1000</v>
          </cell>
          <cell r="U133">
            <v>45876</v>
          </cell>
          <cell r="V133">
            <v>96278.65</v>
          </cell>
          <cell r="W133">
            <v>2458520.59</v>
          </cell>
          <cell r="X133">
            <v>3640.6</v>
          </cell>
          <cell r="Y133">
            <v>104660</v>
          </cell>
          <cell r="Z133">
            <v>94142.01</v>
          </cell>
          <cell r="AA133">
            <v>85280</v>
          </cell>
          <cell r="AB133">
            <v>13200</v>
          </cell>
          <cell r="AC133">
            <v>18850</v>
          </cell>
          <cell r="AD133">
            <v>346222</v>
          </cell>
          <cell r="AE133">
            <v>44685</v>
          </cell>
          <cell r="AF133">
            <v>1500</v>
          </cell>
          <cell r="AG133">
            <v>4500</v>
          </cell>
          <cell r="AH133">
            <v>0</v>
          </cell>
          <cell r="AI133">
            <v>3831.98</v>
          </cell>
          <cell r="AJ133">
            <v>979333.5</v>
          </cell>
          <cell r="AK133">
            <v>8287518.5700000003</v>
          </cell>
          <cell r="AL133">
            <v>0</v>
          </cell>
          <cell r="AM133">
            <v>75406</v>
          </cell>
          <cell r="AN133">
            <v>1603830.53</v>
          </cell>
          <cell r="AO133">
            <v>1500</v>
          </cell>
          <cell r="AP133">
            <v>0</v>
          </cell>
          <cell r="AQ133">
            <v>0</v>
          </cell>
          <cell r="AR133">
            <v>4846603.25</v>
          </cell>
          <cell r="AS133">
            <v>0</v>
          </cell>
          <cell r="AT133">
            <v>0</v>
          </cell>
          <cell r="AU133">
            <v>15194</v>
          </cell>
          <cell r="AV133">
            <v>10000</v>
          </cell>
          <cell r="AW133">
            <v>8429</v>
          </cell>
          <cell r="AX133">
            <v>441659.5</v>
          </cell>
          <cell r="AY133">
            <v>30100</v>
          </cell>
          <cell r="AZ133">
            <v>0</v>
          </cell>
          <cell r="BA133">
            <v>0</v>
          </cell>
          <cell r="BB133">
            <v>169279</v>
          </cell>
          <cell r="BC133">
            <v>5187163.9400000004</v>
          </cell>
          <cell r="BD133">
            <v>11011</v>
          </cell>
          <cell r="BE133">
            <v>229837</v>
          </cell>
          <cell r="BF133">
            <v>3000</v>
          </cell>
          <cell r="BG133">
            <v>97362</v>
          </cell>
          <cell r="BH133">
            <v>26986</v>
          </cell>
          <cell r="BI133">
            <v>0</v>
          </cell>
          <cell r="BJ133">
            <v>8000</v>
          </cell>
          <cell r="BK133">
            <v>0</v>
          </cell>
          <cell r="BL133">
            <v>0</v>
          </cell>
          <cell r="BM133">
            <v>80000</v>
          </cell>
          <cell r="BN133">
            <v>42623</v>
          </cell>
          <cell r="BO133">
            <v>10000</v>
          </cell>
          <cell r="BP133">
            <v>0</v>
          </cell>
          <cell r="BQ133">
            <v>0</v>
          </cell>
          <cell r="BR133">
            <v>8831702.5199999996</v>
          </cell>
          <cell r="BS133">
            <v>4500</v>
          </cell>
          <cell r="BT133">
            <v>179700</v>
          </cell>
          <cell r="BU133">
            <v>0</v>
          </cell>
          <cell r="BV133">
            <v>0</v>
          </cell>
          <cell r="BW133">
            <v>152982.76999999999</v>
          </cell>
          <cell r="BX133">
            <v>3015000</v>
          </cell>
          <cell r="BY133">
            <v>0</v>
          </cell>
          <cell r="BZ133">
            <v>4225</v>
          </cell>
          <cell r="CA133">
            <v>3040</v>
          </cell>
          <cell r="CB133">
            <v>10</v>
          </cell>
          <cell r="CC133">
            <v>5000</v>
          </cell>
          <cell r="CD133">
            <v>20000</v>
          </cell>
          <cell r="CE133">
            <v>697510</v>
          </cell>
          <cell r="CF133">
            <v>0</v>
          </cell>
          <cell r="CG133">
            <v>200000</v>
          </cell>
          <cell r="CH133">
            <v>0</v>
          </cell>
          <cell r="CI133">
            <v>0</v>
          </cell>
          <cell r="CJ133">
            <v>5000</v>
          </cell>
          <cell r="CK133">
            <v>0</v>
          </cell>
          <cell r="CL133">
            <v>214720.12</v>
          </cell>
        </row>
        <row r="134">
          <cell r="A134" t="str">
            <v>4302030101.102</v>
          </cell>
          <cell r="B134" t="str">
            <v>รายได้จากการรับบริจาค-สินทรัพย์อื่น</v>
          </cell>
          <cell r="C134">
            <v>0</v>
          </cell>
          <cell r="D134">
            <v>0</v>
          </cell>
          <cell r="E134">
            <v>31961.41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233395.92</v>
          </cell>
          <cell r="N134">
            <v>0</v>
          </cell>
          <cell r="O134">
            <v>11493999.91</v>
          </cell>
          <cell r="P134">
            <v>37333.35</v>
          </cell>
          <cell r="Q134">
            <v>186775.81</v>
          </cell>
          <cell r="R134">
            <v>0</v>
          </cell>
          <cell r="S134">
            <v>11990</v>
          </cell>
          <cell r="T134">
            <v>30842</v>
          </cell>
          <cell r="U134">
            <v>0</v>
          </cell>
          <cell r="V134">
            <v>0</v>
          </cell>
          <cell r="W134">
            <v>6766445.9400000004</v>
          </cell>
          <cell r="X134">
            <v>0</v>
          </cell>
          <cell r="Y134">
            <v>0</v>
          </cell>
          <cell r="Z134">
            <v>0</v>
          </cell>
          <cell r="AA134">
            <v>635888.34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3452767.73</v>
          </cell>
          <cell r="AI134">
            <v>0</v>
          </cell>
          <cell r="AJ134">
            <v>0</v>
          </cell>
          <cell r="AK134">
            <v>12410156.880000001</v>
          </cell>
          <cell r="AL134">
            <v>0</v>
          </cell>
          <cell r="AM134">
            <v>293300</v>
          </cell>
          <cell r="AN134">
            <v>0</v>
          </cell>
          <cell r="AO134">
            <v>0</v>
          </cell>
          <cell r="AP134">
            <v>0</v>
          </cell>
          <cell r="AQ134">
            <v>0</v>
          </cell>
          <cell r="AR134">
            <v>0</v>
          </cell>
          <cell r="AS134">
            <v>0</v>
          </cell>
          <cell r="AT134">
            <v>41645</v>
          </cell>
          <cell r="AU134">
            <v>0</v>
          </cell>
          <cell r="AV134">
            <v>0</v>
          </cell>
          <cell r="AW134">
            <v>290272.5</v>
          </cell>
          <cell r="AX134">
            <v>225680</v>
          </cell>
          <cell r="AY134">
            <v>0</v>
          </cell>
          <cell r="AZ134">
            <v>0</v>
          </cell>
          <cell r="BA134">
            <v>664684.99</v>
          </cell>
          <cell r="BB134">
            <v>9817042.4900000002</v>
          </cell>
          <cell r="BC134">
            <v>17382293.41</v>
          </cell>
          <cell r="BD134">
            <v>207956.31</v>
          </cell>
          <cell r="BE134">
            <v>0</v>
          </cell>
          <cell r="BF134">
            <v>0</v>
          </cell>
          <cell r="BG134">
            <v>3202664.96</v>
          </cell>
          <cell r="BH134">
            <v>0</v>
          </cell>
          <cell r="BI134">
            <v>181124.73</v>
          </cell>
          <cell r="BJ134">
            <v>7790.86</v>
          </cell>
          <cell r="BK134">
            <v>15640.24</v>
          </cell>
          <cell r="BL134">
            <v>467372.79</v>
          </cell>
          <cell r="BM134">
            <v>126527.33</v>
          </cell>
          <cell r="BN134">
            <v>1844908.98</v>
          </cell>
          <cell r="BO134">
            <v>0</v>
          </cell>
          <cell r="BP134">
            <v>0</v>
          </cell>
          <cell r="BQ134">
            <v>0</v>
          </cell>
          <cell r="BR134">
            <v>2890000</v>
          </cell>
          <cell r="BS134">
            <v>47600</v>
          </cell>
          <cell r="BT134">
            <v>0</v>
          </cell>
          <cell r="BU134">
            <v>2886491.49</v>
          </cell>
          <cell r="BV134">
            <v>0</v>
          </cell>
          <cell r="BW134">
            <v>9600</v>
          </cell>
          <cell r="BX134">
            <v>0</v>
          </cell>
          <cell r="BY134">
            <v>0</v>
          </cell>
          <cell r="BZ134">
            <v>0</v>
          </cell>
          <cell r="CA134">
            <v>0</v>
          </cell>
          <cell r="CB134">
            <v>351066.72</v>
          </cell>
          <cell r="CC134">
            <v>0</v>
          </cell>
          <cell r="CD134">
            <v>0</v>
          </cell>
          <cell r="CE134">
            <v>913397.29</v>
          </cell>
          <cell r="CF134">
            <v>0</v>
          </cell>
          <cell r="CG134">
            <v>0</v>
          </cell>
          <cell r="CH134">
            <v>457142.88</v>
          </cell>
          <cell r="CI134">
            <v>0</v>
          </cell>
          <cell r="CJ134">
            <v>0</v>
          </cell>
          <cell r="CK134">
            <v>927760.01</v>
          </cell>
          <cell r="CL134">
            <v>4583.71</v>
          </cell>
        </row>
        <row r="135">
          <cell r="A135" t="str">
            <v>4302040101.101</v>
          </cell>
          <cell r="B135" t="str">
            <v>พักรับเงินงบอุดหนุน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0</v>
          </cell>
          <cell r="AJ135">
            <v>0</v>
          </cell>
          <cell r="AK135">
            <v>0</v>
          </cell>
          <cell r="AL135">
            <v>0</v>
          </cell>
          <cell r="AM135">
            <v>0</v>
          </cell>
          <cell r="AN135">
            <v>0</v>
          </cell>
          <cell r="AO135">
            <v>0</v>
          </cell>
          <cell r="AP135">
            <v>0</v>
          </cell>
          <cell r="AQ135">
            <v>0</v>
          </cell>
          <cell r="AR135">
            <v>0</v>
          </cell>
          <cell r="AS135">
            <v>0</v>
          </cell>
          <cell r="AT135">
            <v>0</v>
          </cell>
          <cell r="AU135">
            <v>0</v>
          </cell>
          <cell r="AV135">
            <v>0</v>
          </cell>
          <cell r="AW135">
            <v>0</v>
          </cell>
          <cell r="AX135">
            <v>0</v>
          </cell>
          <cell r="AY135">
            <v>0</v>
          </cell>
          <cell r="AZ135">
            <v>0</v>
          </cell>
          <cell r="BA135">
            <v>0</v>
          </cell>
          <cell r="BB135">
            <v>0</v>
          </cell>
          <cell r="BC135">
            <v>0</v>
          </cell>
          <cell r="BD135">
            <v>0</v>
          </cell>
          <cell r="BE135">
            <v>0</v>
          </cell>
          <cell r="BF135">
            <v>0</v>
          </cell>
          <cell r="BG135">
            <v>0</v>
          </cell>
          <cell r="BH135">
            <v>0</v>
          </cell>
          <cell r="BI135">
            <v>0</v>
          </cell>
          <cell r="BJ135">
            <v>0</v>
          </cell>
          <cell r="BK135">
            <v>0</v>
          </cell>
          <cell r="BL135">
            <v>0</v>
          </cell>
          <cell r="BM135">
            <v>0</v>
          </cell>
          <cell r="BN135">
            <v>0</v>
          </cell>
          <cell r="BO135">
            <v>0</v>
          </cell>
          <cell r="BP135">
            <v>0</v>
          </cell>
          <cell r="BQ135">
            <v>0</v>
          </cell>
          <cell r="BR135">
            <v>0</v>
          </cell>
          <cell r="BS135">
            <v>0</v>
          </cell>
          <cell r="BT135">
            <v>0</v>
          </cell>
          <cell r="BU135">
            <v>0</v>
          </cell>
          <cell r="BV135">
            <v>0</v>
          </cell>
          <cell r="BW135">
            <v>0</v>
          </cell>
          <cell r="BX135">
            <v>0</v>
          </cell>
          <cell r="BY135">
            <v>0</v>
          </cell>
          <cell r="BZ135">
            <v>0</v>
          </cell>
          <cell r="CA135">
            <v>0</v>
          </cell>
          <cell r="CB135">
            <v>0</v>
          </cell>
          <cell r="CC135">
            <v>0</v>
          </cell>
          <cell r="CD135">
            <v>0</v>
          </cell>
          <cell r="CE135">
            <v>0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</row>
        <row r="136">
          <cell r="A136" t="str">
            <v>4303010101.101</v>
          </cell>
          <cell r="B136" t="str">
            <v>รายได้ดอกเบี้ยจากสถาบันการเงิน</v>
          </cell>
          <cell r="C136">
            <v>1109709.8500000001</v>
          </cell>
          <cell r="D136">
            <v>5113.9799999999996</v>
          </cell>
          <cell r="E136">
            <v>93885.47</v>
          </cell>
          <cell r="F136">
            <v>0</v>
          </cell>
          <cell r="G136">
            <v>73261.59</v>
          </cell>
          <cell r="H136">
            <v>38276.9</v>
          </cell>
          <cell r="I136">
            <v>233980.24</v>
          </cell>
          <cell r="J136">
            <v>182869.8</v>
          </cell>
          <cell r="K136">
            <v>82846.66</v>
          </cell>
          <cell r="L136">
            <v>91209.33</v>
          </cell>
          <cell r="M136">
            <v>80542.23</v>
          </cell>
          <cell r="N136">
            <v>12096.69</v>
          </cell>
          <cell r="O136">
            <v>306860.84000000003</v>
          </cell>
          <cell r="P136">
            <v>196687.22</v>
          </cell>
          <cell r="Q136">
            <v>207013.49</v>
          </cell>
          <cell r="R136">
            <v>230437.53</v>
          </cell>
          <cell r="S136">
            <v>30536.1</v>
          </cell>
          <cell r="T136">
            <v>123473.85</v>
          </cell>
          <cell r="U136">
            <v>86574.56</v>
          </cell>
          <cell r="V136">
            <v>49784.47</v>
          </cell>
          <cell r="W136">
            <v>0</v>
          </cell>
          <cell r="X136">
            <v>59592.76</v>
          </cell>
          <cell r="Y136">
            <v>220625.66</v>
          </cell>
          <cell r="Z136">
            <v>118126.3</v>
          </cell>
          <cell r="AA136">
            <v>28591.67</v>
          </cell>
          <cell r="AB136">
            <v>50625.23</v>
          </cell>
          <cell r="AC136">
            <v>2690.1</v>
          </cell>
          <cell r="AD136">
            <v>182021.29</v>
          </cell>
          <cell r="AE136">
            <v>47201.69</v>
          </cell>
          <cell r="AF136">
            <v>39021.67</v>
          </cell>
          <cell r="AG136">
            <v>125114.31</v>
          </cell>
          <cell r="AH136">
            <v>96599.33</v>
          </cell>
          <cell r="AI136">
            <v>220708.92</v>
          </cell>
          <cell r="AJ136">
            <v>0</v>
          </cell>
          <cell r="AK136">
            <v>934014.84</v>
          </cell>
          <cell r="AL136">
            <v>103422.68</v>
          </cell>
          <cell r="AM136">
            <v>122377.42</v>
          </cell>
          <cell r="AN136">
            <v>114936.31</v>
          </cell>
          <cell r="AO136">
            <v>72268.240000000005</v>
          </cell>
          <cell r="AP136">
            <v>85662.92</v>
          </cell>
          <cell r="AQ136">
            <v>32341.360000000001</v>
          </cell>
          <cell r="AR136">
            <v>230805.76000000001</v>
          </cell>
          <cell r="AS136">
            <v>112560.66</v>
          </cell>
          <cell r="AT136">
            <v>45199.72</v>
          </cell>
          <cell r="AU136">
            <v>49486.41</v>
          </cell>
          <cell r="AV136">
            <v>94082.3</v>
          </cell>
          <cell r="AW136">
            <v>60010.68</v>
          </cell>
          <cell r="AX136">
            <v>49603.89</v>
          </cell>
          <cell r="AY136">
            <v>91138.05</v>
          </cell>
          <cell r="AZ136">
            <v>93585.08</v>
          </cell>
          <cell r="BA136">
            <v>392738.9</v>
          </cell>
          <cell r="BB136">
            <v>62839.9</v>
          </cell>
          <cell r="BC136">
            <v>1182122.02</v>
          </cell>
          <cell r="BD136">
            <v>169635.71</v>
          </cell>
          <cell r="BE136">
            <v>46502.78</v>
          </cell>
          <cell r="BF136">
            <v>7361.26</v>
          </cell>
          <cell r="BG136">
            <v>106200.61</v>
          </cell>
          <cell r="BH136">
            <v>37442.65</v>
          </cell>
          <cell r="BI136">
            <v>11100.02</v>
          </cell>
          <cell r="BJ136">
            <v>133306.62</v>
          </cell>
          <cell r="BK136">
            <v>137795.9</v>
          </cell>
          <cell r="BL136">
            <v>501538.06</v>
          </cell>
          <cell r="BM136">
            <v>159405.51999999999</v>
          </cell>
          <cell r="BN136">
            <v>116048.15</v>
          </cell>
          <cell r="BO136">
            <v>103389.37</v>
          </cell>
          <cell r="BP136">
            <v>126959.54</v>
          </cell>
          <cell r="BQ136">
            <v>94623.64</v>
          </cell>
          <cell r="BR136">
            <v>4667784.84</v>
          </cell>
          <cell r="BS136">
            <v>142263.39000000001</v>
          </cell>
          <cell r="BT136">
            <v>4571.54</v>
          </cell>
          <cell r="BU136">
            <v>155915.92000000001</v>
          </cell>
          <cell r="BV136">
            <v>17977.59</v>
          </cell>
          <cell r="BW136">
            <v>0</v>
          </cell>
          <cell r="BX136">
            <v>0</v>
          </cell>
          <cell r="BY136">
            <v>48742.28</v>
          </cell>
          <cell r="BZ136">
            <v>78367.98</v>
          </cell>
          <cell r="CA136">
            <v>77666.259999999995</v>
          </cell>
          <cell r="CB136">
            <v>77283.929999999993</v>
          </cell>
          <cell r="CC136">
            <v>242656.47</v>
          </cell>
          <cell r="CD136">
            <v>186445.23</v>
          </cell>
          <cell r="CE136">
            <v>221184.47</v>
          </cell>
          <cell r="CF136">
            <v>98251.01</v>
          </cell>
          <cell r="CG136">
            <v>117236.35</v>
          </cell>
          <cell r="CH136">
            <v>2551.17</v>
          </cell>
          <cell r="CI136">
            <v>31808.57</v>
          </cell>
          <cell r="CJ136">
            <v>183609.57</v>
          </cell>
          <cell r="CK136">
            <v>66748.55</v>
          </cell>
          <cell r="CL136">
            <v>81593.570000000007</v>
          </cell>
        </row>
        <row r="137">
          <cell r="A137" t="str">
            <v>4306010104.101</v>
          </cell>
          <cell r="B137" t="str">
            <v>รายรับจากการขายอาคารและสิ่งปลูกสร้าง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7411</v>
          </cell>
          <cell r="Y137">
            <v>0</v>
          </cell>
          <cell r="Z137">
            <v>0</v>
          </cell>
          <cell r="AA137">
            <v>0</v>
          </cell>
          <cell r="AB137">
            <v>0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  <cell r="AH137">
            <v>0</v>
          </cell>
          <cell r="AI137">
            <v>0</v>
          </cell>
          <cell r="AJ137">
            <v>0</v>
          </cell>
          <cell r="AK137">
            <v>0</v>
          </cell>
          <cell r="AL137">
            <v>0</v>
          </cell>
          <cell r="AM137">
            <v>0</v>
          </cell>
          <cell r="AN137">
            <v>0</v>
          </cell>
          <cell r="AO137">
            <v>0</v>
          </cell>
          <cell r="AP137">
            <v>0</v>
          </cell>
          <cell r="AQ137">
            <v>0</v>
          </cell>
          <cell r="AR137">
            <v>0</v>
          </cell>
          <cell r="AS137">
            <v>0</v>
          </cell>
          <cell r="AT137">
            <v>0</v>
          </cell>
          <cell r="AU137">
            <v>0</v>
          </cell>
          <cell r="AV137">
            <v>0</v>
          </cell>
          <cell r="AW137">
            <v>0</v>
          </cell>
          <cell r="AX137">
            <v>0</v>
          </cell>
          <cell r="AY137">
            <v>0</v>
          </cell>
          <cell r="AZ137">
            <v>0</v>
          </cell>
          <cell r="BA137">
            <v>0</v>
          </cell>
          <cell r="BB137">
            <v>0</v>
          </cell>
          <cell r="BC137">
            <v>0</v>
          </cell>
          <cell r="BD137">
            <v>0</v>
          </cell>
          <cell r="BE137">
            <v>0</v>
          </cell>
          <cell r="BF137">
            <v>0</v>
          </cell>
          <cell r="BG137">
            <v>0</v>
          </cell>
          <cell r="BH137">
            <v>0</v>
          </cell>
          <cell r="BI137">
            <v>0</v>
          </cell>
          <cell r="BJ137">
            <v>0</v>
          </cell>
          <cell r="BK137">
            <v>0</v>
          </cell>
          <cell r="BL137">
            <v>0</v>
          </cell>
          <cell r="BM137">
            <v>0</v>
          </cell>
          <cell r="BN137">
            <v>0</v>
          </cell>
          <cell r="BO137">
            <v>0</v>
          </cell>
          <cell r="BP137">
            <v>0</v>
          </cell>
          <cell r="BQ137">
            <v>0</v>
          </cell>
          <cell r="BR137">
            <v>0</v>
          </cell>
          <cell r="BS137">
            <v>0</v>
          </cell>
          <cell r="BT137">
            <v>0</v>
          </cell>
          <cell r="BU137">
            <v>0</v>
          </cell>
          <cell r="BV137">
            <v>0</v>
          </cell>
          <cell r="BW137">
            <v>0</v>
          </cell>
          <cell r="BX137">
            <v>0</v>
          </cell>
          <cell r="BY137">
            <v>0</v>
          </cell>
          <cell r="BZ137">
            <v>0</v>
          </cell>
          <cell r="CA137">
            <v>0</v>
          </cell>
          <cell r="CB137">
            <v>0</v>
          </cell>
          <cell r="CC137">
            <v>0</v>
          </cell>
          <cell r="CD137">
            <v>0</v>
          </cell>
          <cell r="CE137">
            <v>0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</row>
        <row r="138">
          <cell r="A138" t="str">
            <v>4306010110.101</v>
          </cell>
          <cell r="B138" t="str">
            <v>รายรับจากการขายครุภัณฑ์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12312.07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3440</v>
          </cell>
          <cell r="X138">
            <v>0</v>
          </cell>
          <cell r="Y138">
            <v>2850</v>
          </cell>
          <cell r="Z138">
            <v>3000</v>
          </cell>
          <cell r="AA138">
            <v>1500</v>
          </cell>
          <cell r="AB138">
            <v>0</v>
          </cell>
          <cell r="AC138">
            <v>4600</v>
          </cell>
          <cell r="AD138">
            <v>1600</v>
          </cell>
          <cell r="AE138">
            <v>0</v>
          </cell>
          <cell r="AF138">
            <v>5295</v>
          </cell>
          <cell r="AG138">
            <v>4500</v>
          </cell>
          <cell r="AH138">
            <v>2270</v>
          </cell>
          <cell r="AI138">
            <v>0</v>
          </cell>
          <cell r="AJ138">
            <v>850</v>
          </cell>
          <cell r="AK138">
            <v>60000</v>
          </cell>
          <cell r="AL138">
            <v>0</v>
          </cell>
          <cell r="AM138">
            <v>4250</v>
          </cell>
          <cell r="AN138">
            <v>0</v>
          </cell>
          <cell r="AO138">
            <v>0</v>
          </cell>
          <cell r="AP138">
            <v>0</v>
          </cell>
          <cell r="AQ138">
            <v>7500</v>
          </cell>
          <cell r="AR138">
            <v>3800</v>
          </cell>
          <cell r="AS138">
            <v>0</v>
          </cell>
          <cell r="AT138">
            <v>0</v>
          </cell>
          <cell r="AU138">
            <v>0</v>
          </cell>
          <cell r="AV138">
            <v>0</v>
          </cell>
          <cell r="AW138">
            <v>0</v>
          </cell>
          <cell r="AX138">
            <v>0</v>
          </cell>
          <cell r="AY138">
            <v>0</v>
          </cell>
          <cell r="AZ138">
            <v>3100</v>
          </cell>
          <cell r="BA138">
            <v>0</v>
          </cell>
          <cell r="BB138">
            <v>0</v>
          </cell>
          <cell r="BC138">
            <v>0</v>
          </cell>
          <cell r="BD138">
            <v>0</v>
          </cell>
          <cell r="BE138">
            <v>0</v>
          </cell>
          <cell r="BF138">
            <v>0</v>
          </cell>
          <cell r="BG138">
            <v>0</v>
          </cell>
          <cell r="BH138">
            <v>0</v>
          </cell>
          <cell r="BI138">
            <v>0</v>
          </cell>
          <cell r="BJ138">
            <v>0</v>
          </cell>
          <cell r="BK138">
            <v>0</v>
          </cell>
          <cell r="BL138">
            <v>0</v>
          </cell>
          <cell r="BM138">
            <v>0</v>
          </cell>
          <cell r="BN138">
            <v>0</v>
          </cell>
          <cell r="BO138">
            <v>0</v>
          </cell>
          <cell r="BP138">
            <v>2500</v>
          </cell>
          <cell r="BQ138">
            <v>0</v>
          </cell>
          <cell r="BR138">
            <v>271000</v>
          </cell>
          <cell r="BS138">
            <v>0</v>
          </cell>
          <cell r="BT138">
            <v>0</v>
          </cell>
          <cell r="BU138">
            <v>0</v>
          </cell>
          <cell r="BV138">
            <v>0</v>
          </cell>
          <cell r="BW138">
            <v>0</v>
          </cell>
          <cell r="BX138">
            <v>0</v>
          </cell>
          <cell r="BY138">
            <v>0</v>
          </cell>
          <cell r="BZ138">
            <v>0</v>
          </cell>
          <cell r="CA138">
            <v>0</v>
          </cell>
          <cell r="CB138">
            <v>0</v>
          </cell>
          <cell r="CC138">
            <v>0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  <cell r="CL138">
            <v>0</v>
          </cell>
        </row>
        <row r="139">
          <cell r="A139" t="str">
            <v>4306010110.102</v>
          </cell>
          <cell r="B139" t="str">
            <v>รายรับจากการขายวัสดุที่ใช้แล้ว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400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0</v>
          </cell>
          <cell r="AB139">
            <v>0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0</v>
          </cell>
          <cell r="AH139">
            <v>0</v>
          </cell>
          <cell r="AI139">
            <v>0</v>
          </cell>
          <cell r="AJ139">
            <v>0</v>
          </cell>
          <cell r="AK139">
            <v>0</v>
          </cell>
          <cell r="AL139">
            <v>0</v>
          </cell>
          <cell r="AM139">
            <v>74</v>
          </cell>
          <cell r="AN139">
            <v>0</v>
          </cell>
          <cell r="AO139">
            <v>0</v>
          </cell>
          <cell r="AP139">
            <v>0</v>
          </cell>
          <cell r="AQ139">
            <v>0</v>
          </cell>
          <cell r="AR139">
            <v>0</v>
          </cell>
          <cell r="AS139">
            <v>0</v>
          </cell>
          <cell r="AT139">
            <v>0</v>
          </cell>
          <cell r="AU139">
            <v>0</v>
          </cell>
          <cell r="AV139">
            <v>0</v>
          </cell>
          <cell r="AW139">
            <v>0</v>
          </cell>
          <cell r="AX139">
            <v>0</v>
          </cell>
          <cell r="AY139">
            <v>0</v>
          </cell>
          <cell r="AZ139">
            <v>0</v>
          </cell>
          <cell r="BA139">
            <v>0</v>
          </cell>
          <cell r="BB139">
            <v>0</v>
          </cell>
          <cell r="BC139">
            <v>0</v>
          </cell>
          <cell r="BD139">
            <v>0</v>
          </cell>
          <cell r="BE139">
            <v>0</v>
          </cell>
          <cell r="BF139">
            <v>0</v>
          </cell>
          <cell r="BG139">
            <v>0</v>
          </cell>
          <cell r="BH139">
            <v>0</v>
          </cell>
          <cell r="BI139">
            <v>0</v>
          </cell>
          <cell r="BJ139">
            <v>0</v>
          </cell>
          <cell r="BK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0</v>
          </cell>
          <cell r="BY139">
            <v>0</v>
          </cell>
          <cell r="BZ139">
            <v>0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  <cell r="CG139">
            <v>0</v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</row>
        <row r="140">
          <cell r="A140" t="str">
            <v>4307010103.201</v>
          </cell>
          <cell r="B140" t="str">
            <v>บัญชีรายได้ระหว่างหน่วยงาน - หน่วยงานรับเงินงบบุคลากรจากรัฐบาล</v>
          </cell>
          <cell r="C140">
            <v>224651083.77000001</v>
          </cell>
          <cell r="D140">
            <v>27733601.329999998</v>
          </cell>
          <cell r="E140">
            <v>34325245.880000003</v>
          </cell>
          <cell r="F140">
            <v>37075173.759999998</v>
          </cell>
          <cell r="G140">
            <v>17152467.41</v>
          </cell>
          <cell r="H140">
            <v>39188206.210000001</v>
          </cell>
          <cell r="I140">
            <v>42338292.689999998</v>
          </cell>
          <cell r="J140">
            <v>43807131.869999997</v>
          </cell>
          <cell r="K140">
            <v>30199332.09</v>
          </cell>
          <cell r="L140">
            <v>24716880.219999999</v>
          </cell>
          <cell r="M140">
            <v>72795451.980000004</v>
          </cell>
          <cell r="N140">
            <v>303836</v>
          </cell>
          <cell r="O140">
            <v>86825943.629999995</v>
          </cell>
          <cell r="P140">
            <v>24359542.050000001</v>
          </cell>
          <cell r="Q140">
            <v>27751852.559999999</v>
          </cell>
          <cell r="R140">
            <v>40971421.530000001</v>
          </cell>
          <cell r="S140">
            <v>29087910.789999999</v>
          </cell>
          <cell r="T140">
            <v>21575925.890000001</v>
          </cell>
          <cell r="U140">
            <v>26260280.289999999</v>
          </cell>
          <cell r="V140">
            <v>13335490.93</v>
          </cell>
          <cell r="W140">
            <v>259237111.28</v>
          </cell>
          <cell r="X140">
            <v>24378953.699999999</v>
          </cell>
          <cell r="Y140">
            <v>37602545.549999997</v>
          </cell>
          <cell r="Z140">
            <v>25375226.440000001</v>
          </cell>
          <cell r="AA140">
            <v>13762993.220000001</v>
          </cell>
          <cell r="AB140">
            <v>24375914.41</v>
          </cell>
          <cell r="AC140">
            <v>25217321.710000001</v>
          </cell>
          <cell r="AD140">
            <v>70980610.599999994</v>
          </cell>
          <cell r="AE140">
            <v>28692257.030000001</v>
          </cell>
          <cell r="AF140">
            <v>24009125</v>
          </cell>
          <cell r="AG140">
            <v>22971584.640000001</v>
          </cell>
          <cell r="AH140">
            <v>45053128.350000001</v>
          </cell>
          <cell r="AI140">
            <v>23711231.109999999</v>
          </cell>
          <cell r="AJ140">
            <v>9959346.9199999999</v>
          </cell>
          <cell r="AK140">
            <v>359152624.25999999</v>
          </cell>
          <cell r="AL140">
            <v>25917705.149999999</v>
          </cell>
          <cell r="AM140">
            <v>20920251.260000002</v>
          </cell>
          <cell r="AN140">
            <v>54694311.490000002</v>
          </cell>
          <cell r="AO140">
            <v>50457540.259999998</v>
          </cell>
          <cell r="AP140">
            <v>31766491.43</v>
          </cell>
          <cell r="AQ140">
            <v>14261530</v>
          </cell>
          <cell r="AR140">
            <v>56608457.18</v>
          </cell>
          <cell r="AS140">
            <v>24894614.440000001</v>
          </cell>
          <cell r="AT140">
            <v>31945448.23</v>
          </cell>
          <cell r="AU140">
            <v>48928137.799999997</v>
          </cell>
          <cell r="AV140">
            <v>24515620.190000001</v>
          </cell>
          <cell r="AW140">
            <v>18674240.780000001</v>
          </cell>
          <cell r="AX140">
            <v>34661115.939999998</v>
          </cell>
          <cell r="AY140">
            <v>20878461.649999999</v>
          </cell>
          <cell r="AZ140">
            <v>17969358.059999999</v>
          </cell>
          <cell r="BA140">
            <v>94280445.409999996</v>
          </cell>
          <cell r="BB140">
            <v>18634742.899999999</v>
          </cell>
          <cell r="BC140">
            <v>251782260.81999999</v>
          </cell>
          <cell r="BD140">
            <v>60595493.979999997</v>
          </cell>
          <cell r="BE140">
            <v>28077142.899999999</v>
          </cell>
          <cell r="BF140">
            <v>18692573.41</v>
          </cell>
          <cell r="BG140">
            <v>105014091.43000001</v>
          </cell>
          <cell r="BH140">
            <v>16463374.199999999</v>
          </cell>
          <cell r="BI140">
            <v>3954340.07</v>
          </cell>
          <cell r="BJ140">
            <v>8546241.2699999996</v>
          </cell>
          <cell r="BK140">
            <v>6146886.7599999998</v>
          </cell>
          <cell r="BL140">
            <v>145972020.81</v>
          </cell>
          <cell r="BM140">
            <v>45542800.049999997</v>
          </cell>
          <cell r="BN140">
            <v>29570008.350000001</v>
          </cell>
          <cell r="BO140">
            <v>50252477.409999996</v>
          </cell>
          <cell r="BP140">
            <v>31317882.460000001</v>
          </cell>
          <cell r="BQ140">
            <v>16029980.85</v>
          </cell>
          <cell r="BR140">
            <v>596519374.79999995</v>
          </cell>
          <cell r="BS140">
            <v>39306697.740000002</v>
          </cell>
          <cell r="BT140">
            <v>36642297.780000001</v>
          </cell>
          <cell r="BU140">
            <v>88186735.439999998</v>
          </cell>
          <cell r="BV140">
            <v>8923517.2599999998</v>
          </cell>
          <cell r="BW140">
            <v>28143631.949999999</v>
          </cell>
          <cell r="BX140">
            <v>65883103.920000002</v>
          </cell>
          <cell r="BY140">
            <v>25937728.190000001</v>
          </cell>
          <cell r="BZ140">
            <v>19327900.23</v>
          </cell>
          <cell r="CA140">
            <v>24363496.989999998</v>
          </cell>
          <cell r="CB140">
            <v>33685432.259999998</v>
          </cell>
          <cell r="CC140">
            <v>58942501.130000003</v>
          </cell>
          <cell r="CD140">
            <v>35795372.869999997</v>
          </cell>
          <cell r="CE140">
            <v>51523571.289999999</v>
          </cell>
          <cell r="CF140">
            <v>22364792.23</v>
          </cell>
          <cell r="CG140">
            <v>24515619.16</v>
          </cell>
          <cell r="CH140">
            <v>14887879.43</v>
          </cell>
          <cell r="CI140">
            <v>18879295.420000002</v>
          </cell>
          <cell r="CJ140">
            <v>55714311.090000004</v>
          </cell>
          <cell r="CK140">
            <v>5073112.9400000004</v>
          </cell>
          <cell r="CL140">
            <v>6754880.2400000002</v>
          </cell>
        </row>
        <row r="141">
          <cell r="A141" t="str">
            <v>4307010104.101</v>
          </cell>
          <cell r="B141" t="str">
            <v>บัญชีรายได้ระหว่างหน่วยงาน - หน่วยงานรับเงินงบลงทุนจากรัฐบาล</v>
          </cell>
          <cell r="C141">
            <v>32186862.210000001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45435338.700000003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63092960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0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  <cell r="AI141">
            <v>0</v>
          </cell>
          <cell r="AJ141">
            <v>0</v>
          </cell>
          <cell r="AK141">
            <v>59351127.530000001</v>
          </cell>
          <cell r="AL141">
            <v>0</v>
          </cell>
          <cell r="AM141">
            <v>0</v>
          </cell>
          <cell r="AN141">
            <v>0</v>
          </cell>
          <cell r="AO141">
            <v>0</v>
          </cell>
          <cell r="AP141">
            <v>0</v>
          </cell>
          <cell r="AQ141">
            <v>0</v>
          </cell>
          <cell r="AR141">
            <v>0</v>
          </cell>
          <cell r="AS141">
            <v>0</v>
          </cell>
          <cell r="AT141">
            <v>0</v>
          </cell>
          <cell r="AU141">
            <v>8161820</v>
          </cell>
          <cell r="AV141">
            <v>0</v>
          </cell>
          <cell r="AW141">
            <v>0</v>
          </cell>
          <cell r="AX141">
            <v>0</v>
          </cell>
          <cell r="AY141">
            <v>0</v>
          </cell>
          <cell r="AZ141">
            <v>0</v>
          </cell>
          <cell r="BA141">
            <v>40009000</v>
          </cell>
          <cell r="BB141">
            <v>0</v>
          </cell>
          <cell r="BC141">
            <v>53072000</v>
          </cell>
          <cell r="BD141">
            <v>0</v>
          </cell>
          <cell r="BE141">
            <v>0</v>
          </cell>
          <cell r="BF141">
            <v>0</v>
          </cell>
          <cell r="BG141">
            <v>0</v>
          </cell>
          <cell r="BH141">
            <v>2565000</v>
          </cell>
          <cell r="BI141">
            <v>0</v>
          </cell>
          <cell r="BJ141">
            <v>0</v>
          </cell>
          <cell r="BK141">
            <v>0</v>
          </cell>
          <cell r="BL141">
            <v>13039880</v>
          </cell>
          <cell r="BM141">
            <v>0</v>
          </cell>
          <cell r="BN141">
            <v>0</v>
          </cell>
          <cell r="BO141">
            <v>0</v>
          </cell>
          <cell r="BP141">
            <v>0</v>
          </cell>
          <cell r="BQ141">
            <v>0</v>
          </cell>
          <cell r="BR141">
            <v>17698500</v>
          </cell>
          <cell r="BS141">
            <v>0</v>
          </cell>
          <cell r="BT141">
            <v>0</v>
          </cell>
          <cell r="BU141">
            <v>0</v>
          </cell>
          <cell r="BV141">
            <v>4904640</v>
          </cell>
          <cell r="BW141">
            <v>0</v>
          </cell>
          <cell r="BX141">
            <v>0</v>
          </cell>
          <cell r="BY141">
            <v>0</v>
          </cell>
          <cell r="BZ141">
            <v>0</v>
          </cell>
          <cell r="CA141">
            <v>0</v>
          </cell>
          <cell r="CB141">
            <v>0</v>
          </cell>
          <cell r="CC141">
            <v>2790400</v>
          </cell>
          <cell r="CD141">
            <v>0</v>
          </cell>
          <cell r="CE141">
            <v>0</v>
          </cell>
          <cell r="CF141">
            <v>0</v>
          </cell>
          <cell r="CG141">
            <v>0</v>
          </cell>
          <cell r="CH141">
            <v>0</v>
          </cell>
          <cell r="CI141">
            <v>0</v>
          </cell>
          <cell r="CJ141">
            <v>0</v>
          </cell>
          <cell r="CK141">
            <v>0</v>
          </cell>
          <cell r="CL141">
            <v>0</v>
          </cell>
        </row>
        <row r="142">
          <cell r="A142" t="str">
            <v>4307010105.101</v>
          </cell>
          <cell r="B142" t="str">
            <v>บัญชีรายได้ระหว่างหน่วยงาน - หน่วยงานรับเงินงบดำเนินงานจากรัฐบาล</v>
          </cell>
          <cell r="C142">
            <v>12707512.970000001</v>
          </cell>
          <cell r="D142">
            <v>203390</v>
          </cell>
          <cell r="E142">
            <v>1280642.43</v>
          </cell>
          <cell r="F142">
            <v>0</v>
          </cell>
          <cell r="G142">
            <v>57583</v>
          </cell>
          <cell r="H142">
            <v>4500</v>
          </cell>
          <cell r="I142">
            <v>72906.8</v>
          </cell>
          <cell r="J142">
            <v>19418.400000000001</v>
          </cell>
          <cell r="K142">
            <v>0</v>
          </cell>
          <cell r="L142">
            <v>0</v>
          </cell>
          <cell r="M142">
            <v>45000</v>
          </cell>
          <cell r="N142">
            <v>0</v>
          </cell>
          <cell r="O142">
            <v>12793942.640000001</v>
          </cell>
          <cell r="P142">
            <v>357.6</v>
          </cell>
          <cell r="Q142">
            <v>38374.879999999997</v>
          </cell>
          <cell r="R142">
            <v>7560400</v>
          </cell>
          <cell r="S142">
            <v>15750</v>
          </cell>
          <cell r="T142">
            <v>4500</v>
          </cell>
          <cell r="U142">
            <v>0</v>
          </cell>
          <cell r="V142">
            <v>0</v>
          </cell>
          <cell r="W142">
            <v>18461036</v>
          </cell>
          <cell r="X142">
            <v>34083.279999999999</v>
          </cell>
          <cell r="Y142">
            <v>639729.93999999994</v>
          </cell>
          <cell r="Z142">
            <v>32826.080000000002</v>
          </cell>
          <cell r="AA142">
            <v>83595.539999999994</v>
          </cell>
          <cell r="AB142">
            <v>35986.44</v>
          </cell>
          <cell r="AC142">
            <v>703000.36</v>
          </cell>
          <cell r="AD142">
            <v>94121.14</v>
          </cell>
          <cell r="AE142">
            <v>256365.06</v>
          </cell>
          <cell r="AF142">
            <v>338282.89</v>
          </cell>
          <cell r="AG142">
            <v>1775022</v>
          </cell>
          <cell r="AH142">
            <v>65709.16</v>
          </cell>
          <cell r="AI142">
            <v>46687.32</v>
          </cell>
          <cell r="AJ142">
            <v>3614.02</v>
          </cell>
          <cell r="AK142">
            <v>30084302.059999999</v>
          </cell>
          <cell r="AL142">
            <v>51425.74</v>
          </cell>
          <cell r="AM142">
            <v>35790.78</v>
          </cell>
          <cell r="AN142">
            <v>117465.52</v>
          </cell>
          <cell r="AO142">
            <v>0</v>
          </cell>
          <cell r="AP142">
            <v>106024.48</v>
          </cell>
          <cell r="AQ142">
            <v>0</v>
          </cell>
          <cell r="AR142">
            <v>154362.20000000001</v>
          </cell>
          <cell r="AS142">
            <v>33685.919999999998</v>
          </cell>
          <cell r="AT142">
            <v>60042.76</v>
          </cell>
          <cell r="AU142">
            <v>67730.86</v>
          </cell>
          <cell r="AV142">
            <v>111303.96</v>
          </cell>
          <cell r="AW142">
            <v>14091.08</v>
          </cell>
          <cell r="AX142">
            <v>93005.05</v>
          </cell>
          <cell r="AY142">
            <v>3000</v>
          </cell>
          <cell r="AZ142">
            <v>21470.76</v>
          </cell>
          <cell r="BA142">
            <v>2522244.91</v>
          </cell>
          <cell r="BB142">
            <v>10234.36</v>
          </cell>
          <cell r="BC142">
            <v>19530405.649999999</v>
          </cell>
          <cell r="BD142">
            <v>289382.59000000003</v>
          </cell>
          <cell r="BE142">
            <v>6564.6</v>
          </cell>
          <cell r="BF142">
            <v>0</v>
          </cell>
          <cell r="BG142">
            <v>25068.6</v>
          </cell>
          <cell r="BH142">
            <v>2700</v>
          </cell>
          <cell r="BI142">
            <v>0</v>
          </cell>
          <cell r="BJ142">
            <v>2053.06</v>
          </cell>
          <cell r="BK142">
            <v>0</v>
          </cell>
          <cell r="BL142">
            <v>14773251.550000001</v>
          </cell>
          <cell r="BM142">
            <v>37017.32</v>
          </cell>
          <cell r="BN142">
            <v>8948.08</v>
          </cell>
          <cell r="BO142">
            <v>43158.87</v>
          </cell>
          <cell r="BP142">
            <v>24002.400000000001</v>
          </cell>
          <cell r="BQ142">
            <v>4624.3</v>
          </cell>
          <cell r="BR142">
            <v>52186101.590000004</v>
          </cell>
          <cell r="BS142">
            <v>0</v>
          </cell>
          <cell r="BT142">
            <v>0</v>
          </cell>
          <cell r="BU142">
            <v>1415.76</v>
          </cell>
          <cell r="BV142">
            <v>0</v>
          </cell>
          <cell r="BW142">
            <v>306.36</v>
          </cell>
          <cell r="BX142">
            <v>303.42</v>
          </cell>
          <cell r="BY142">
            <v>958.32</v>
          </cell>
          <cell r="BZ142">
            <v>0</v>
          </cell>
          <cell r="CA142">
            <v>919.08</v>
          </cell>
          <cell r="CB142">
            <v>914.28</v>
          </cell>
          <cell r="CC142">
            <v>306.36</v>
          </cell>
          <cell r="CD142">
            <v>4858.62</v>
          </cell>
          <cell r="CE142">
            <v>7203.96</v>
          </cell>
          <cell r="CF142">
            <v>1836236</v>
          </cell>
          <cell r="CG142">
            <v>18350.560000000001</v>
          </cell>
          <cell r="CH142">
            <v>0</v>
          </cell>
          <cell r="CI142">
            <v>0</v>
          </cell>
          <cell r="CJ142">
            <v>837872.8</v>
          </cell>
          <cell r="CK142">
            <v>4242.63</v>
          </cell>
          <cell r="CL142">
            <v>306.36</v>
          </cell>
        </row>
        <row r="143">
          <cell r="A143" t="str">
            <v>4307010106.101</v>
          </cell>
          <cell r="B143" t="str">
            <v>บัญชีรายได้ระหว่างหน่วยงาน - หน่วยงานรับเงินงบอุดหนุนจากรัฐบาล</v>
          </cell>
          <cell r="C143">
            <v>150000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1422.93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170000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0</v>
          </cell>
          <cell r="AB143">
            <v>0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  <cell r="AG143">
            <v>0</v>
          </cell>
          <cell r="AH143">
            <v>0</v>
          </cell>
          <cell r="AI143">
            <v>0</v>
          </cell>
          <cell r="AJ143">
            <v>0</v>
          </cell>
          <cell r="AK143">
            <v>941070</v>
          </cell>
          <cell r="AL143">
            <v>0</v>
          </cell>
          <cell r="AM143">
            <v>0</v>
          </cell>
          <cell r="AN143">
            <v>0</v>
          </cell>
          <cell r="AO143">
            <v>0</v>
          </cell>
          <cell r="AP143">
            <v>0</v>
          </cell>
          <cell r="AQ143">
            <v>0</v>
          </cell>
          <cell r="AR143">
            <v>0</v>
          </cell>
          <cell r="AS143">
            <v>0</v>
          </cell>
          <cell r="AT143">
            <v>0</v>
          </cell>
          <cell r="AU143">
            <v>0</v>
          </cell>
          <cell r="AV143">
            <v>0</v>
          </cell>
          <cell r="AW143">
            <v>0</v>
          </cell>
          <cell r="AX143">
            <v>0</v>
          </cell>
          <cell r="AY143">
            <v>0</v>
          </cell>
          <cell r="AZ143">
            <v>0</v>
          </cell>
          <cell r="BA143">
            <v>0</v>
          </cell>
          <cell r="BB143">
            <v>0</v>
          </cell>
          <cell r="BC143">
            <v>40000</v>
          </cell>
          <cell r="BD143">
            <v>0</v>
          </cell>
          <cell r="BE143">
            <v>0</v>
          </cell>
          <cell r="BF143">
            <v>0</v>
          </cell>
          <cell r="BG143">
            <v>0</v>
          </cell>
          <cell r="BH143">
            <v>476000</v>
          </cell>
          <cell r="BI143">
            <v>0</v>
          </cell>
          <cell r="BJ143">
            <v>0</v>
          </cell>
          <cell r="BK143">
            <v>0</v>
          </cell>
          <cell r="BL143">
            <v>560000</v>
          </cell>
          <cell r="BM143">
            <v>0</v>
          </cell>
          <cell r="BN143">
            <v>0</v>
          </cell>
          <cell r="BO143">
            <v>0</v>
          </cell>
          <cell r="BP143">
            <v>0</v>
          </cell>
          <cell r="BQ143">
            <v>0</v>
          </cell>
          <cell r="BR143">
            <v>1083760</v>
          </cell>
          <cell r="BS143">
            <v>0</v>
          </cell>
          <cell r="BT143">
            <v>0</v>
          </cell>
          <cell r="BU143">
            <v>0</v>
          </cell>
          <cell r="BV143">
            <v>0</v>
          </cell>
          <cell r="BW143">
            <v>0</v>
          </cell>
          <cell r="BX143">
            <v>0</v>
          </cell>
          <cell r="BY143">
            <v>0</v>
          </cell>
          <cell r="BZ143">
            <v>0</v>
          </cell>
          <cell r="CA143">
            <v>0</v>
          </cell>
          <cell r="CB143">
            <v>0</v>
          </cell>
          <cell r="CC143">
            <v>0</v>
          </cell>
          <cell r="CD143">
            <v>0</v>
          </cell>
          <cell r="CE143">
            <v>0</v>
          </cell>
          <cell r="CF143">
            <v>0</v>
          </cell>
          <cell r="CG143">
            <v>0</v>
          </cell>
          <cell r="CH143">
            <v>0</v>
          </cell>
          <cell r="CI143">
            <v>0</v>
          </cell>
          <cell r="CJ143">
            <v>0</v>
          </cell>
          <cell r="CK143">
            <v>0</v>
          </cell>
          <cell r="CL143">
            <v>0</v>
          </cell>
        </row>
        <row r="144">
          <cell r="A144" t="str">
            <v>4307010107.101</v>
          </cell>
          <cell r="B144" t="str">
            <v>บัญชีรายได้ระหว่างหน่วยงาน - หน่วยงานรับเงินงบรายจ่ายอื่นจากรัฐบาล</v>
          </cell>
          <cell r="C144">
            <v>0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  <cell r="AA144">
            <v>0</v>
          </cell>
          <cell r="AB144">
            <v>0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  <cell r="AG144">
            <v>0</v>
          </cell>
          <cell r="AH144">
            <v>0</v>
          </cell>
          <cell r="AI144">
            <v>0</v>
          </cell>
          <cell r="AJ144">
            <v>0</v>
          </cell>
          <cell r="AK144">
            <v>0</v>
          </cell>
          <cell r="AL144">
            <v>0</v>
          </cell>
          <cell r="AM144">
            <v>0</v>
          </cell>
          <cell r="AN144">
            <v>0</v>
          </cell>
          <cell r="AO144">
            <v>0</v>
          </cell>
          <cell r="AP144">
            <v>0</v>
          </cell>
          <cell r="AQ144">
            <v>0</v>
          </cell>
          <cell r="AR144">
            <v>0</v>
          </cell>
          <cell r="AS144">
            <v>0</v>
          </cell>
          <cell r="AT144">
            <v>0</v>
          </cell>
          <cell r="AU144">
            <v>0</v>
          </cell>
          <cell r="AV144">
            <v>0</v>
          </cell>
          <cell r="AW144">
            <v>0</v>
          </cell>
          <cell r="AX144">
            <v>0</v>
          </cell>
          <cell r="AY144">
            <v>0</v>
          </cell>
          <cell r="AZ144">
            <v>0</v>
          </cell>
          <cell r="BA144">
            <v>0</v>
          </cell>
          <cell r="BB144">
            <v>0</v>
          </cell>
          <cell r="BC144">
            <v>0</v>
          </cell>
          <cell r="BD144">
            <v>0</v>
          </cell>
          <cell r="BE144">
            <v>0</v>
          </cell>
          <cell r="BF144">
            <v>0</v>
          </cell>
          <cell r="BG144">
            <v>0</v>
          </cell>
          <cell r="BH144">
            <v>0</v>
          </cell>
          <cell r="BI144">
            <v>0</v>
          </cell>
          <cell r="BJ144">
            <v>0</v>
          </cell>
          <cell r="BK144">
            <v>0</v>
          </cell>
          <cell r="BL144">
            <v>0</v>
          </cell>
          <cell r="BM144">
            <v>0</v>
          </cell>
          <cell r="BN144">
            <v>0</v>
          </cell>
          <cell r="BO144">
            <v>0</v>
          </cell>
          <cell r="BP144">
            <v>0</v>
          </cell>
          <cell r="BQ144">
            <v>0</v>
          </cell>
          <cell r="BR144">
            <v>0</v>
          </cell>
          <cell r="BS144">
            <v>0</v>
          </cell>
          <cell r="BT144">
            <v>0</v>
          </cell>
          <cell r="BU144">
            <v>0</v>
          </cell>
          <cell r="BV144">
            <v>0</v>
          </cell>
          <cell r="BW144">
            <v>0</v>
          </cell>
          <cell r="BX144">
            <v>0</v>
          </cell>
          <cell r="BY144">
            <v>0</v>
          </cell>
          <cell r="BZ144">
            <v>0</v>
          </cell>
          <cell r="CA144">
            <v>0</v>
          </cell>
          <cell r="CB144">
            <v>0</v>
          </cell>
          <cell r="CC144">
            <v>0</v>
          </cell>
          <cell r="CD144">
            <v>0</v>
          </cell>
          <cell r="CE144">
            <v>0</v>
          </cell>
          <cell r="CF144">
            <v>0</v>
          </cell>
          <cell r="CG144">
            <v>0</v>
          </cell>
          <cell r="CH144">
            <v>0</v>
          </cell>
          <cell r="CI144">
            <v>0</v>
          </cell>
          <cell r="CJ144">
            <v>0</v>
          </cell>
          <cell r="CK144">
            <v>0</v>
          </cell>
          <cell r="CL144">
            <v>0</v>
          </cell>
        </row>
        <row r="145">
          <cell r="A145" t="str">
            <v>4307010108.101</v>
          </cell>
          <cell r="B145" t="str">
            <v>บัญชีรายได้ระหว่างหน่วยงาน - หน่วยงานรับเงินงบกลางจากรัฐบาล</v>
          </cell>
          <cell r="C145">
            <v>19821066.77</v>
          </cell>
          <cell r="D145">
            <v>2312733.7999999998</v>
          </cell>
          <cell r="E145">
            <v>0</v>
          </cell>
          <cell r="F145">
            <v>1515957.07</v>
          </cell>
          <cell r="G145">
            <v>651501.48</v>
          </cell>
          <cell r="H145">
            <v>1479882.31</v>
          </cell>
          <cell r="I145">
            <v>1797132.19</v>
          </cell>
          <cell r="J145">
            <v>1744919.83</v>
          </cell>
          <cell r="K145">
            <v>1156123.3600000001</v>
          </cell>
          <cell r="L145">
            <v>1005980.22</v>
          </cell>
          <cell r="M145">
            <v>2839878.31</v>
          </cell>
          <cell r="N145">
            <v>0</v>
          </cell>
          <cell r="O145">
            <v>3707693.55</v>
          </cell>
          <cell r="P145">
            <v>934650.35</v>
          </cell>
          <cell r="Q145">
            <v>1049329.3700000001</v>
          </cell>
          <cell r="R145">
            <v>8133829.04</v>
          </cell>
          <cell r="S145">
            <v>1106885.6299999999</v>
          </cell>
          <cell r="T145">
            <v>796616.08</v>
          </cell>
          <cell r="U145">
            <v>912464.23</v>
          </cell>
          <cell r="V145">
            <v>500557.02</v>
          </cell>
          <cell r="W145">
            <v>11390155.57</v>
          </cell>
          <cell r="X145">
            <v>857170.08</v>
          </cell>
          <cell r="Y145">
            <v>1160429.29</v>
          </cell>
          <cell r="Z145">
            <v>1014843.76</v>
          </cell>
          <cell r="AA145">
            <v>446357.63</v>
          </cell>
          <cell r="AB145">
            <v>700327.58</v>
          </cell>
          <cell r="AC145">
            <v>674951.61</v>
          </cell>
          <cell r="AD145">
            <v>2422496</v>
          </cell>
          <cell r="AE145">
            <v>823941.47</v>
          </cell>
          <cell r="AF145">
            <v>929932.67</v>
          </cell>
          <cell r="AG145">
            <v>1019258.58</v>
          </cell>
          <cell r="AH145">
            <v>1492505.26</v>
          </cell>
          <cell r="AI145">
            <v>735036.9</v>
          </cell>
          <cell r="AJ145">
            <v>333136.11</v>
          </cell>
          <cell r="AK145">
            <v>16419620.710000001</v>
          </cell>
          <cell r="AL145">
            <v>1051381.6000000001</v>
          </cell>
          <cell r="AM145">
            <v>834846.59</v>
          </cell>
          <cell r="AN145">
            <v>2001132.35</v>
          </cell>
          <cell r="AO145">
            <v>1671671.23</v>
          </cell>
          <cell r="AP145">
            <v>1214507.52</v>
          </cell>
          <cell r="AQ145">
            <v>401684.1</v>
          </cell>
          <cell r="AR145">
            <v>2435486.2200000002</v>
          </cell>
          <cell r="AS145">
            <v>1251291.6100000001</v>
          </cell>
          <cell r="AT145">
            <v>1202314.32</v>
          </cell>
          <cell r="AU145">
            <v>2041669.51</v>
          </cell>
          <cell r="AV145">
            <v>840143.74</v>
          </cell>
          <cell r="AW145">
            <v>579787.26</v>
          </cell>
          <cell r="AX145">
            <v>1399365.55</v>
          </cell>
          <cell r="AY145">
            <v>706966.47</v>
          </cell>
          <cell r="AZ145">
            <v>829722.79</v>
          </cell>
          <cell r="BA145">
            <v>3410306.44</v>
          </cell>
          <cell r="BB145">
            <v>836175.13</v>
          </cell>
          <cell r="BC145">
            <v>13794030.33</v>
          </cell>
          <cell r="BD145">
            <v>2317368.15</v>
          </cell>
          <cell r="BE145">
            <v>897548.75</v>
          </cell>
          <cell r="BF145">
            <v>461469</v>
          </cell>
          <cell r="BG145">
            <v>4443534.9000000004</v>
          </cell>
          <cell r="BH145">
            <v>591350.74</v>
          </cell>
          <cell r="BI145">
            <v>190666.45</v>
          </cell>
          <cell r="BJ145">
            <v>404026.48</v>
          </cell>
          <cell r="BK145">
            <v>262220.96000000002</v>
          </cell>
          <cell r="BL145">
            <v>6906177.3700000001</v>
          </cell>
          <cell r="BM145">
            <v>1806926.25</v>
          </cell>
          <cell r="BN145">
            <v>1243010.22</v>
          </cell>
          <cell r="BO145">
            <v>2133511.15</v>
          </cell>
          <cell r="BP145">
            <v>1298509.6499999999</v>
          </cell>
          <cell r="BQ145">
            <v>713449.9</v>
          </cell>
          <cell r="BR145">
            <v>35577544.109999999</v>
          </cell>
          <cell r="BS145">
            <v>1567698.91</v>
          </cell>
          <cell r="BT145">
            <v>1430957.8</v>
          </cell>
          <cell r="BU145">
            <v>3590685.3</v>
          </cell>
          <cell r="BV145">
            <v>396690.36</v>
          </cell>
          <cell r="BW145">
            <v>1152005.82</v>
          </cell>
          <cell r="BX145">
            <v>2439010.9300000002</v>
          </cell>
          <cell r="BY145">
            <v>1102855.07</v>
          </cell>
          <cell r="BZ145">
            <v>770379.25</v>
          </cell>
          <cell r="CA145">
            <v>1088026.58</v>
          </cell>
          <cell r="CB145">
            <v>1491366.89</v>
          </cell>
          <cell r="CC145">
            <v>2420149.11</v>
          </cell>
          <cell r="CD145">
            <v>1550207.98</v>
          </cell>
          <cell r="CE145">
            <v>1883289.21</v>
          </cell>
          <cell r="CF145">
            <v>919592.85</v>
          </cell>
          <cell r="CG145">
            <v>782467.45</v>
          </cell>
          <cell r="CH145">
            <v>638600.49</v>
          </cell>
          <cell r="CI145">
            <v>413638.21</v>
          </cell>
          <cell r="CJ145">
            <v>2437506.73</v>
          </cell>
          <cell r="CK145">
            <v>230535.14</v>
          </cell>
          <cell r="CL145">
            <v>258410.46</v>
          </cell>
        </row>
        <row r="146">
          <cell r="A146" t="str">
            <v>4307010110.101</v>
          </cell>
          <cell r="B146" t="str">
            <v>บัญชีรายได้ระหว่างหน่วยงาน - หน่วยงานรับเงินกู้จากรัฐบาล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0</v>
          </cell>
          <cell r="AB146">
            <v>0</v>
          </cell>
          <cell r="AC146">
            <v>0</v>
          </cell>
          <cell r="AD146">
            <v>0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I146">
            <v>0</v>
          </cell>
          <cell r="AJ146">
            <v>0</v>
          </cell>
          <cell r="AK146">
            <v>0</v>
          </cell>
          <cell r="AL146">
            <v>0</v>
          </cell>
          <cell r="AM146">
            <v>0</v>
          </cell>
          <cell r="AN146">
            <v>0</v>
          </cell>
          <cell r="AO146">
            <v>0</v>
          </cell>
          <cell r="AP146">
            <v>0</v>
          </cell>
          <cell r="AQ146">
            <v>0</v>
          </cell>
          <cell r="AR146">
            <v>0</v>
          </cell>
          <cell r="AS146">
            <v>0</v>
          </cell>
          <cell r="AT146">
            <v>0</v>
          </cell>
          <cell r="AU146">
            <v>0</v>
          </cell>
          <cell r="AV146">
            <v>0</v>
          </cell>
          <cell r="AW146">
            <v>0</v>
          </cell>
          <cell r="AX146">
            <v>0</v>
          </cell>
          <cell r="AY146">
            <v>0</v>
          </cell>
          <cell r="AZ146">
            <v>0</v>
          </cell>
          <cell r="BA146">
            <v>0</v>
          </cell>
          <cell r="BB146">
            <v>0</v>
          </cell>
          <cell r="BC146">
            <v>0</v>
          </cell>
          <cell r="BD146">
            <v>0</v>
          </cell>
          <cell r="BE146">
            <v>0</v>
          </cell>
          <cell r="BF146">
            <v>0</v>
          </cell>
          <cell r="BG146">
            <v>0</v>
          </cell>
          <cell r="BH146">
            <v>0</v>
          </cell>
          <cell r="BI146">
            <v>0</v>
          </cell>
          <cell r="BJ146">
            <v>0</v>
          </cell>
          <cell r="BK146">
            <v>0</v>
          </cell>
          <cell r="BL146">
            <v>0</v>
          </cell>
          <cell r="BM146">
            <v>0</v>
          </cell>
          <cell r="BN146">
            <v>0</v>
          </cell>
          <cell r="BO146">
            <v>0</v>
          </cell>
          <cell r="BP146">
            <v>0</v>
          </cell>
          <cell r="BQ146">
            <v>0</v>
          </cell>
          <cell r="BR146">
            <v>0</v>
          </cell>
          <cell r="BS146">
            <v>0</v>
          </cell>
          <cell r="BT146">
            <v>0</v>
          </cell>
          <cell r="BU146">
            <v>0</v>
          </cell>
          <cell r="BV146">
            <v>0</v>
          </cell>
          <cell r="BW146">
            <v>0</v>
          </cell>
          <cell r="BX146">
            <v>0</v>
          </cell>
          <cell r="BY146">
            <v>0</v>
          </cell>
          <cell r="BZ146">
            <v>0</v>
          </cell>
          <cell r="CA146">
            <v>0</v>
          </cell>
          <cell r="CB146">
            <v>0</v>
          </cell>
          <cell r="CC146">
            <v>0</v>
          </cell>
          <cell r="CD146">
            <v>0</v>
          </cell>
          <cell r="CE146">
            <v>0</v>
          </cell>
          <cell r="CF146">
            <v>0</v>
          </cell>
          <cell r="CG146">
            <v>0</v>
          </cell>
          <cell r="CH146">
            <v>0</v>
          </cell>
          <cell r="CI146">
            <v>0</v>
          </cell>
          <cell r="CJ146">
            <v>0</v>
          </cell>
          <cell r="CK146">
            <v>0</v>
          </cell>
          <cell r="CL146">
            <v>0</v>
          </cell>
        </row>
        <row r="147">
          <cell r="A147" t="str">
            <v>4308010101.101</v>
          </cell>
          <cell r="B147" t="str">
            <v>รายได้ระหว่างหน่วยงาน-หน่วยงานรับเงินนอกงบประมาณจากกรมบัญชีกลาง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0</v>
          </cell>
          <cell r="AB147">
            <v>0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I147">
            <v>0</v>
          </cell>
          <cell r="AJ147">
            <v>0</v>
          </cell>
          <cell r="AK147">
            <v>0</v>
          </cell>
          <cell r="AL147">
            <v>0</v>
          </cell>
          <cell r="AM147">
            <v>0</v>
          </cell>
          <cell r="AN147">
            <v>0</v>
          </cell>
          <cell r="AO147">
            <v>0</v>
          </cell>
          <cell r="AP147">
            <v>0</v>
          </cell>
          <cell r="AQ147">
            <v>0</v>
          </cell>
          <cell r="AR147">
            <v>0</v>
          </cell>
          <cell r="AS147">
            <v>0</v>
          </cell>
          <cell r="AT147">
            <v>0</v>
          </cell>
          <cell r="AU147">
            <v>0</v>
          </cell>
          <cell r="AV147">
            <v>0</v>
          </cell>
          <cell r="AW147">
            <v>0</v>
          </cell>
          <cell r="AX147">
            <v>0</v>
          </cell>
          <cell r="AY147">
            <v>0</v>
          </cell>
          <cell r="AZ147">
            <v>0</v>
          </cell>
          <cell r="BA147">
            <v>0</v>
          </cell>
          <cell r="BB147">
            <v>0</v>
          </cell>
          <cell r="BC147">
            <v>0</v>
          </cell>
          <cell r="BD147">
            <v>0</v>
          </cell>
          <cell r="BE147">
            <v>0</v>
          </cell>
          <cell r="BF147">
            <v>0</v>
          </cell>
          <cell r="BG147">
            <v>0</v>
          </cell>
          <cell r="BH147">
            <v>0</v>
          </cell>
          <cell r="BI147">
            <v>0</v>
          </cell>
          <cell r="BJ147">
            <v>0</v>
          </cell>
          <cell r="BK147">
            <v>0</v>
          </cell>
          <cell r="BL147">
            <v>0</v>
          </cell>
          <cell r="BM147">
            <v>0</v>
          </cell>
          <cell r="BN147">
            <v>0</v>
          </cell>
          <cell r="BO147">
            <v>0</v>
          </cell>
          <cell r="BP147">
            <v>0</v>
          </cell>
          <cell r="BQ147">
            <v>0</v>
          </cell>
          <cell r="BR147">
            <v>0</v>
          </cell>
          <cell r="BS147">
            <v>0</v>
          </cell>
          <cell r="BT147">
            <v>0</v>
          </cell>
          <cell r="BU147">
            <v>0</v>
          </cell>
          <cell r="BV147">
            <v>0</v>
          </cell>
          <cell r="BW147">
            <v>0</v>
          </cell>
          <cell r="BX147">
            <v>0</v>
          </cell>
          <cell r="BY147">
            <v>0</v>
          </cell>
          <cell r="BZ147">
            <v>0</v>
          </cell>
          <cell r="CA147">
            <v>0</v>
          </cell>
          <cell r="CB147">
            <v>0</v>
          </cell>
          <cell r="CC147">
            <v>0</v>
          </cell>
          <cell r="CD147">
            <v>0</v>
          </cell>
          <cell r="CE147">
            <v>0</v>
          </cell>
          <cell r="CF147">
            <v>0</v>
          </cell>
          <cell r="CG147">
            <v>0</v>
          </cell>
          <cell r="CH147">
            <v>0</v>
          </cell>
          <cell r="CI147">
            <v>0</v>
          </cell>
          <cell r="CJ147">
            <v>0</v>
          </cell>
          <cell r="CK147">
            <v>0</v>
          </cell>
          <cell r="CL147">
            <v>0</v>
          </cell>
        </row>
        <row r="148">
          <cell r="A148" t="str">
            <v>4308010105.101</v>
          </cell>
          <cell r="B148" t="str">
            <v>รายได้ระหว่างหน่วยงาน-ปรับเงินฝากคลัง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  <cell r="AN148">
            <v>0</v>
          </cell>
          <cell r="AO148">
            <v>0</v>
          </cell>
          <cell r="AP148">
            <v>0</v>
          </cell>
          <cell r="AQ148">
            <v>0</v>
          </cell>
          <cell r="AR148">
            <v>0</v>
          </cell>
          <cell r="AS148">
            <v>0</v>
          </cell>
          <cell r="AT148">
            <v>0</v>
          </cell>
          <cell r="AU148">
            <v>0</v>
          </cell>
          <cell r="AV148">
            <v>0</v>
          </cell>
          <cell r="AW148">
            <v>0</v>
          </cell>
          <cell r="AX148">
            <v>0</v>
          </cell>
          <cell r="AY148">
            <v>0</v>
          </cell>
          <cell r="AZ148">
            <v>0</v>
          </cell>
          <cell r="BA148">
            <v>0</v>
          </cell>
          <cell r="BB148">
            <v>0</v>
          </cell>
          <cell r="BC148">
            <v>0</v>
          </cell>
          <cell r="BD148">
            <v>0</v>
          </cell>
          <cell r="BE148">
            <v>0</v>
          </cell>
          <cell r="BF148">
            <v>0</v>
          </cell>
          <cell r="BG148">
            <v>0</v>
          </cell>
          <cell r="BH148">
            <v>0</v>
          </cell>
          <cell r="BI148">
            <v>0</v>
          </cell>
          <cell r="BJ148">
            <v>0</v>
          </cell>
          <cell r="BK148">
            <v>0</v>
          </cell>
          <cell r="BL148">
            <v>0</v>
          </cell>
          <cell r="BM148">
            <v>0</v>
          </cell>
          <cell r="BN148">
            <v>0</v>
          </cell>
          <cell r="BO148">
            <v>0</v>
          </cell>
          <cell r="BP148">
            <v>0</v>
          </cell>
          <cell r="BQ148">
            <v>0</v>
          </cell>
          <cell r="BR148">
            <v>5819713.6799999997</v>
          </cell>
          <cell r="BS148">
            <v>0</v>
          </cell>
          <cell r="BT148">
            <v>0</v>
          </cell>
          <cell r="BU148">
            <v>0</v>
          </cell>
          <cell r="BV148">
            <v>0</v>
          </cell>
          <cell r="BW148">
            <v>0</v>
          </cell>
          <cell r="BX148">
            <v>0</v>
          </cell>
          <cell r="BY148">
            <v>0</v>
          </cell>
          <cell r="BZ148">
            <v>0</v>
          </cell>
          <cell r="CA148">
            <v>0</v>
          </cell>
          <cell r="CB148">
            <v>0</v>
          </cell>
          <cell r="CC148">
            <v>0</v>
          </cell>
          <cell r="CD148">
            <v>0</v>
          </cell>
          <cell r="CE148">
            <v>0</v>
          </cell>
          <cell r="CF148">
            <v>0</v>
          </cell>
          <cell r="CG148">
            <v>0</v>
          </cell>
          <cell r="CH148">
            <v>0</v>
          </cell>
          <cell r="CI148">
            <v>0</v>
          </cell>
          <cell r="CJ148">
            <v>0</v>
          </cell>
          <cell r="CK148">
            <v>0</v>
          </cell>
          <cell r="CL148">
            <v>0</v>
          </cell>
        </row>
        <row r="149">
          <cell r="A149" t="str">
            <v>4308010106.101</v>
          </cell>
          <cell r="B149" t="str">
            <v>รายได้ระหว่างหน่วยงาน-หน่วยงานรับเงินจากหน่วยงานอื่น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>
            <v>0</v>
          </cell>
          <cell r="AJ149">
            <v>0</v>
          </cell>
          <cell r="AK149">
            <v>0</v>
          </cell>
          <cell r="AL149">
            <v>0</v>
          </cell>
          <cell r="AM149">
            <v>0</v>
          </cell>
          <cell r="AN149">
            <v>0</v>
          </cell>
          <cell r="AO149">
            <v>0</v>
          </cell>
          <cell r="AP149">
            <v>0</v>
          </cell>
          <cell r="AQ149">
            <v>0</v>
          </cell>
          <cell r="AR149">
            <v>0</v>
          </cell>
          <cell r="AS149">
            <v>0</v>
          </cell>
          <cell r="AT149">
            <v>0</v>
          </cell>
          <cell r="AU149">
            <v>0</v>
          </cell>
          <cell r="AV149">
            <v>0</v>
          </cell>
          <cell r="AW149">
            <v>0</v>
          </cell>
          <cell r="AX149">
            <v>0</v>
          </cell>
          <cell r="AY149">
            <v>0</v>
          </cell>
          <cell r="AZ149">
            <v>0</v>
          </cell>
          <cell r="BA149">
            <v>0</v>
          </cell>
          <cell r="BB149">
            <v>32047</v>
          </cell>
          <cell r="BC149">
            <v>0</v>
          </cell>
          <cell r="BD149">
            <v>2400</v>
          </cell>
          <cell r="BE149">
            <v>0</v>
          </cell>
          <cell r="BF149">
            <v>0</v>
          </cell>
          <cell r="BG149">
            <v>0</v>
          </cell>
          <cell r="BH149">
            <v>0</v>
          </cell>
          <cell r="BI149">
            <v>0</v>
          </cell>
          <cell r="BJ149">
            <v>0</v>
          </cell>
          <cell r="BK149">
            <v>0</v>
          </cell>
          <cell r="BL149">
            <v>0</v>
          </cell>
          <cell r="BM149">
            <v>0</v>
          </cell>
          <cell r="BN149">
            <v>0</v>
          </cell>
          <cell r="BO149">
            <v>0</v>
          </cell>
          <cell r="BP149">
            <v>0</v>
          </cell>
          <cell r="BQ149">
            <v>0</v>
          </cell>
          <cell r="BR149">
            <v>0</v>
          </cell>
          <cell r="BS149">
            <v>0</v>
          </cell>
          <cell r="BT149">
            <v>0</v>
          </cell>
          <cell r="BU149">
            <v>0</v>
          </cell>
          <cell r="BV149">
            <v>0</v>
          </cell>
          <cell r="BW149">
            <v>0</v>
          </cell>
          <cell r="BX149">
            <v>0</v>
          </cell>
          <cell r="BY149">
            <v>0</v>
          </cell>
          <cell r="BZ149">
            <v>0</v>
          </cell>
          <cell r="CA149">
            <v>0</v>
          </cell>
          <cell r="CB149">
            <v>0</v>
          </cell>
          <cell r="CC149">
            <v>0</v>
          </cell>
          <cell r="CD149">
            <v>0</v>
          </cell>
          <cell r="CE149">
            <v>0</v>
          </cell>
          <cell r="CF149">
            <v>0</v>
          </cell>
          <cell r="CG149">
            <v>0</v>
          </cell>
          <cell r="CH149">
            <v>0</v>
          </cell>
          <cell r="CI149">
            <v>0</v>
          </cell>
          <cell r="CJ149">
            <v>0</v>
          </cell>
          <cell r="CK149">
            <v>0</v>
          </cell>
          <cell r="CL149">
            <v>0</v>
          </cell>
        </row>
        <row r="150">
          <cell r="A150" t="str">
            <v>4308010111.101</v>
          </cell>
          <cell r="B150" t="str">
            <v>รายได้ระหว่างหน่วยงาน - หน่วยงานรับเงินถอนคืนรายได้จากรัฐบาล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>
            <v>0</v>
          </cell>
          <cell r="AJ150">
            <v>0</v>
          </cell>
          <cell r="AK150">
            <v>0</v>
          </cell>
          <cell r="AL150">
            <v>0</v>
          </cell>
          <cell r="AM150">
            <v>0</v>
          </cell>
          <cell r="AN150">
            <v>0</v>
          </cell>
          <cell r="AO150">
            <v>0</v>
          </cell>
          <cell r="AP150">
            <v>0</v>
          </cell>
          <cell r="AQ150">
            <v>0</v>
          </cell>
          <cell r="AR150">
            <v>0</v>
          </cell>
          <cell r="AS150">
            <v>0</v>
          </cell>
          <cell r="AT150">
            <v>0</v>
          </cell>
          <cell r="AU150">
            <v>0</v>
          </cell>
          <cell r="AV150">
            <v>0</v>
          </cell>
          <cell r="AW150">
            <v>0</v>
          </cell>
          <cell r="AX150">
            <v>0</v>
          </cell>
          <cell r="AY150">
            <v>0</v>
          </cell>
          <cell r="AZ150">
            <v>0</v>
          </cell>
          <cell r="BA150">
            <v>0</v>
          </cell>
          <cell r="BB150">
            <v>0</v>
          </cell>
          <cell r="BC150">
            <v>0</v>
          </cell>
          <cell r="BD150">
            <v>0</v>
          </cell>
          <cell r="BE150">
            <v>0</v>
          </cell>
          <cell r="BF150">
            <v>0</v>
          </cell>
          <cell r="BG150">
            <v>0</v>
          </cell>
          <cell r="BH150">
            <v>0</v>
          </cell>
          <cell r="BI150">
            <v>0</v>
          </cell>
          <cell r="BJ150">
            <v>0</v>
          </cell>
          <cell r="BK150">
            <v>0</v>
          </cell>
          <cell r="BL150">
            <v>0</v>
          </cell>
          <cell r="BM150">
            <v>0</v>
          </cell>
          <cell r="BN150">
            <v>0</v>
          </cell>
          <cell r="BO150">
            <v>0</v>
          </cell>
          <cell r="BP150">
            <v>0</v>
          </cell>
          <cell r="BQ150">
            <v>0</v>
          </cell>
          <cell r="BR150">
            <v>3653.3</v>
          </cell>
          <cell r="BS150">
            <v>0</v>
          </cell>
          <cell r="BT150">
            <v>0</v>
          </cell>
          <cell r="BU150">
            <v>0</v>
          </cell>
          <cell r="BV150">
            <v>0</v>
          </cell>
          <cell r="BW150">
            <v>0</v>
          </cell>
          <cell r="BX150">
            <v>0</v>
          </cell>
          <cell r="BY150">
            <v>0</v>
          </cell>
          <cell r="BZ150">
            <v>0</v>
          </cell>
          <cell r="CA150">
            <v>0</v>
          </cell>
          <cell r="CB150">
            <v>0</v>
          </cell>
          <cell r="CC150">
            <v>0</v>
          </cell>
          <cell r="CD150">
            <v>0</v>
          </cell>
          <cell r="CE150">
            <v>0</v>
          </cell>
          <cell r="CF150">
            <v>0</v>
          </cell>
          <cell r="CG150">
            <v>0</v>
          </cell>
          <cell r="CH150">
            <v>0</v>
          </cell>
          <cell r="CI150">
            <v>0</v>
          </cell>
          <cell r="CJ150">
            <v>0</v>
          </cell>
          <cell r="CK150">
            <v>0</v>
          </cell>
          <cell r="CL150">
            <v>0</v>
          </cell>
        </row>
        <row r="151">
          <cell r="A151" t="str">
            <v>4308010117.101</v>
          </cell>
          <cell r="B151" t="str">
            <v>รายได้ระหว่างหน่วยงาน -เงินทดรองราชการ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  <cell r="AJ151">
            <v>0</v>
          </cell>
          <cell r="AK151">
            <v>0</v>
          </cell>
          <cell r="AL151">
            <v>0</v>
          </cell>
          <cell r="AM151">
            <v>0</v>
          </cell>
          <cell r="AN151">
            <v>0</v>
          </cell>
          <cell r="AO151">
            <v>0</v>
          </cell>
          <cell r="AP151">
            <v>0</v>
          </cell>
          <cell r="AQ151">
            <v>0</v>
          </cell>
          <cell r="AR151">
            <v>0</v>
          </cell>
          <cell r="AS151">
            <v>0</v>
          </cell>
          <cell r="AT151">
            <v>0</v>
          </cell>
          <cell r="AU151">
            <v>0</v>
          </cell>
          <cell r="AV151">
            <v>0</v>
          </cell>
          <cell r="AW151">
            <v>0</v>
          </cell>
          <cell r="AX151">
            <v>0</v>
          </cell>
          <cell r="AY151">
            <v>0</v>
          </cell>
          <cell r="AZ151">
            <v>0</v>
          </cell>
          <cell r="BA151">
            <v>0</v>
          </cell>
          <cell r="BB151">
            <v>0</v>
          </cell>
          <cell r="BC151">
            <v>0</v>
          </cell>
          <cell r="BD151">
            <v>0</v>
          </cell>
          <cell r="BE151">
            <v>0</v>
          </cell>
          <cell r="BF151">
            <v>0</v>
          </cell>
          <cell r="BG151">
            <v>0</v>
          </cell>
          <cell r="BH151">
            <v>0</v>
          </cell>
          <cell r="BI151">
            <v>0</v>
          </cell>
          <cell r="BJ151">
            <v>0</v>
          </cell>
          <cell r="BK151">
            <v>0</v>
          </cell>
          <cell r="BL151">
            <v>0</v>
          </cell>
          <cell r="BM151">
            <v>0</v>
          </cell>
          <cell r="BN151">
            <v>0</v>
          </cell>
          <cell r="BO151">
            <v>0</v>
          </cell>
          <cell r="BP151">
            <v>0</v>
          </cell>
          <cell r="BQ151">
            <v>0</v>
          </cell>
          <cell r="BR151">
            <v>0</v>
          </cell>
          <cell r="BS151">
            <v>0</v>
          </cell>
          <cell r="BT151">
            <v>0</v>
          </cell>
          <cell r="BU151">
            <v>0</v>
          </cell>
          <cell r="BV151">
            <v>0</v>
          </cell>
          <cell r="BW151">
            <v>0</v>
          </cell>
          <cell r="BX151">
            <v>0</v>
          </cell>
          <cell r="BY151">
            <v>0</v>
          </cell>
          <cell r="BZ151">
            <v>0</v>
          </cell>
          <cell r="CA151">
            <v>0</v>
          </cell>
          <cell r="CB151">
            <v>0</v>
          </cell>
          <cell r="CC151">
            <v>0</v>
          </cell>
          <cell r="CD151">
            <v>0</v>
          </cell>
          <cell r="CE151">
            <v>0</v>
          </cell>
          <cell r="CF151">
            <v>0</v>
          </cell>
          <cell r="CG151">
            <v>0</v>
          </cell>
          <cell r="CH151">
            <v>0</v>
          </cell>
          <cell r="CI151">
            <v>0</v>
          </cell>
          <cell r="CJ151">
            <v>0</v>
          </cell>
          <cell r="CK151">
            <v>0</v>
          </cell>
          <cell r="CL151">
            <v>0</v>
          </cell>
        </row>
        <row r="152">
          <cell r="A152" t="str">
            <v>4308010118.101</v>
          </cell>
          <cell r="B152" t="str">
            <v>รายได้ระหว่างกัน-ภายในกรมเดียวกัน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  <cell r="AR152">
            <v>0</v>
          </cell>
          <cell r="AS152">
            <v>0</v>
          </cell>
          <cell r="AT152">
            <v>0</v>
          </cell>
          <cell r="AU152">
            <v>0</v>
          </cell>
          <cell r="AV152">
            <v>0</v>
          </cell>
          <cell r="AW152">
            <v>0</v>
          </cell>
          <cell r="AX152">
            <v>0</v>
          </cell>
          <cell r="AY152">
            <v>0</v>
          </cell>
          <cell r="AZ152">
            <v>0</v>
          </cell>
          <cell r="BA152">
            <v>0</v>
          </cell>
          <cell r="BB152">
            <v>0</v>
          </cell>
          <cell r="BC152">
            <v>0</v>
          </cell>
          <cell r="BD152">
            <v>0</v>
          </cell>
          <cell r="BE152">
            <v>0</v>
          </cell>
          <cell r="BF152">
            <v>0</v>
          </cell>
          <cell r="BG152">
            <v>0</v>
          </cell>
          <cell r="BH152">
            <v>0</v>
          </cell>
          <cell r="BI152">
            <v>0</v>
          </cell>
          <cell r="BJ152">
            <v>0</v>
          </cell>
          <cell r="BK152">
            <v>0</v>
          </cell>
          <cell r="BL152">
            <v>0</v>
          </cell>
          <cell r="BM152">
            <v>0</v>
          </cell>
          <cell r="BN152">
            <v>0</v>
          </cell>
          <cell r="BO152">
            <v>0</v>
          </cell>
          <cell r="BP152">
            <v>0</v>
          </cell>
          <cell r="BQ152">
            <v>0</v>
          </cell>
          <cell r="BR152">
            <v>0</v>
          </cell>
          <cell r="BS152">
            <v>0</v>
          </cell>
          <cell r="BT152">
            <v>0</v>
          </cell>
          <cell r="BU152">
            <v>0</v>
          </cell>
          <cell r="BV152">
            <v>0</v>
          </cell>
          <cell r="BW152">
            <v>0</v>
          </cell>
          <cell r="BX152">
            <v>0</v>
          </cell>
          <cell r="BY152">
            <v>0</v>
          </cell>
          <cell r="BZ152">
            <v>0</v>
          </cell>
          <cell r="CA152">
            <v>0</v>
          </cell>
          <cell r="CB152">
            <v>0</v>
          </cell>
          <cell r="CC152">
            <v>0</v>
          </cell>
          <cell r="CD152">
            <v>0</v>
          </cell>
          <cell r="CE152">
            <v>0</v>
          </cell>
          <cell r="CF152">
            <v>525720.80000000005</v>
          </cell>
          <cell r="CG152">
            <v>0</v>
          </cell>
          <cell r="CH152">
            <v>0</v>
          </cell>
          <cell r="CI152">
            <v>0</v>
          </cell>
          <cell r="CJ152">
            <v>0</v>
          </cell>
          <cell r="CK152">
            <v>0</v>
          </cell>
          <cell r="CL152">
            <v>0</v>
          </cell>
        </row>
        <row r="153">
          <cell r="A153" t="str">
            <v>4313010101.101</v>
          </cell>
          <cell r="B153" t="str">
            <v>หนี้สูญได้รับคืน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83234</v>
          </cell>
          <cell r="P153">
            <v>0</v>
          </cell>
          <cell r="Q153">
            <v>5593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5791</v>
          </cell>
          <cell r="Y153">
            <v>0</v>
          </cell>
          <cell r="Z153">
            <v>0</v>
          </cell>
          <cell r="AA153">
            <v>8687</v>
          </cell>
          <cell r="AB153">
            <v>13333</v>
          </cell>
          <cell r="AC153">
            <v>28643.06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8632.5</v>
          </cell>
          <cell r="AK153">
            <v>176811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  <cell r="AP153">
            <v>9275</v>
          </cell>
          <cell r="AQ153">
            <v>0</v>
          </cell>
          <cell r="AR153">
            <v>0</v>
          </cell>
          <cell r="AS153">
            <v>0</v>
          </cell>
          <cell r="AT153">
            <v>0</v>
          </cell>
          <cell r="AU153">
            <v>0</v>
          </cell>
          <cell r="AV153">
            <v>0</v>
          </cell>
          <cell r="AW153">
            <v>0</v>
          </cell>
          <cell r="AX153">
            <v>0</v>
          </cell>
          <cell r="AY153">
            <v>0</v>
          </cell>
          <cell r="AZ153">
            <v>0</v>
          </cell>
          <cell r="BA153">
            <v>0</v>
          </cell>
          <cell r="BB153">
            <v>0</v>
          </cell>
          <cell r="BC153">
            <v>0</v>
          </cell>
          <cell r="BD153">
            <v>41763.31</v>
          </cell>
          <cell r="BE153">
            <v>0</v>
          </cell>
          <cell r="BF153">
            <v>0</v>
          </cell>
          <cell r="BG153">
            <v>15469</v>
          </cell>
          <cell r="BH153">
            <v>0</v>
          </cell>
          <cell r="BI153">
            <v>0</v>
          </cell>
          <cell r="BJ153">
            <v>0</v>
          </cell>
          <cell r="BK153">
            <v>0</v>
          </cell>
          <cell r="BL153">
            <v>0</v>
          </cell>
          <cell r="BM153">
            <v>0</v>
          </cell>
          <cell r="BN153">
            <v>0</v>
          </cell>
          <cell r="BO153">
            <v>0</v>
          </cell>
          <cell r="BP153">
            <v>0</v>
          </cell>
          <cell r="BQ153">
            <v>0</v>
          </cell>
          <cell r="BR153">
            <v>0</v>
          </cell>
          <cell r="BS153">
            <v>0</v>
          </cell>
          <cell r="BT153">
            <v>0</v>
          </cell>
          <cell r="BU153">
            <v>0</v>
          </cell>
          <cell r="BV153">
            <v>0</v>
          </cell>
          <cell r="BW153">
            <v>0</v>
          </cell>
          <cell r="BX153">
            <v>0</v>
          </cell>
          <cell r="BY153">
            <v>0</v>
          </cell>
          <cell r="BZ153">
            <v>0</v>
          </cell>
          <cell r="CA153">
            <v>0</v>
          </cell>
          <cell r="CB153">
            <v>0</v>
          </cell>
          <cell r="CC153">
            <v>33282.300000000003</v>
          </cell>
          <cell r="CD153">
            <v>0</v>
          </cell>
          <cell r="CE153">
            <v>0</v>
          </cell>
          <cell r="CF153">
            <v>0</v>
          </cell>
          <cell r="CG153">
            <v>0</v>
          </cell>
          <cell r="CH153">
            <v>0</v>
          </cell>
          <cell r="CI153">
            <v>0</v>
          </cell>
          <cell r="CJ153">
            <v>0</v>
          </cell>
          <cell r="CK153">
            <v>0</v>
          </cell>
          <cell r="CL153">
            <v>0</v>
          </cell>
        </row>
        <row r="154">
          <cell r="A154" t="str">
            <v>4313010103.101</v>
          </cell>
          <cell r="B154" t="str">
            <v>รายได้ค่าปรับ</v>
          </cell>
          <cell r="C154">
            <v>30292.2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284140.78999999998</v>
          </cell>
          <cell r="J154">
            <v>210533.76000000001</v>
          </cell>
          <cell r="K154">
            <v>0</v>
          </cell>
          <cell r="L154">
            <v>0</v>
          </cell>
          <cell r="M154">
            <v>233.26</v>
          </cell>
          <cell r="N154">
            <v>0</v>
          </cell>
          <cell r="O154">
            <v>15151.5</v>
          </cell>
          <cell r="P154">
            <v>90074</v>
          </cell>
          <cell r="Q154">
            <v>969041.89</v>
          </cell>
          <cell r="R154">
            <v>267629.8</v>
          </cell>
          <cell r="S154">
            <v>0</v>
          </cell>
          <cell r="T154">
            <v>45128.78</v>
          </cell>
          <cell r="U154">
            <v>0</v>
          </cell>
          <cell r="V154">
            <v>0</v>
          </cell>
          <cell r="W154">
            <v>507340.7</v>
          </cell>
          <cell r="X154">
            <v>3128</v>
          </cell>
          <cell r="Y154">
            <v>0</v>
          </cell>
          <cell r="Z154">
            <v>17100</v>
          </cell>
          <cell r="AA154">
            <v>0</v>
          </cell>
          <cell r="AB154">
            <v>17630</v>
          </cell>
          <cell r="AC154">
            <v>1960</v>
          </cell>
          <cell r="AD154">
            <v>255788</v>
          </cell>
          <cell r="AE154">
            <v>0</v>
          </cell>
          <cell r="AF154">
            <v>0</v>
          </cell>
          <cell r="AG154">
            <v>4180</v>
          </cell>
          <cell r="AH154">
            <v>18750</v>
          </cell>
          <cell r="AI154">
            <v>0</v>
          </cell>
          <cell r="AJ154">
            <v>35802</v>
          </cell>
          <cell r="AK154">
            <v>837338.73</v>
          </cell>
          <cell r="AL154">
            <v>0</v>
          </cell>
          <cell r="AM154">
            <v>0</v>
          </cell>
          <cell r="AN154">
            <v>0</v>
          </cell>
          <cell r="AO154">
            <v>0</v>
          </cell>
          <cell r="AP154">
            <v>0</v>
          </cell>
          <cell r="AQ154">
            <v>0</v>
          </cell>
          <cell r="AR154">
            <v>0</v>
          </cell>
          <cell r="AS154">
            <v>0</v>
          </cell>
          <cell r="AT154">
            <v>0</v>
          </cell>
          <cell r="AU154">
            <v>92427.74</v>
          </cell>
          <cell r="AV154">
            <v>0</v>
          </cell>
          <cell r="AW154">
            <v>0</v>
          </cell>
          <cell r="AX154">
            <v>0</v>
          </cell>
          <cell r="AY154">
            <v>0</v>
          </cell>
          <cell r="AZ154">
            <v>0</v>
          </cell>
          <cell r="BA154">
            <v>84114.01</v>
          </cell>
          <cell r="BB154">
            <v>0</v>
          </cell>
          <cell r="BC154">
            <v>155852.18</v>
          </cell>
          <cell r="BD154">
            <v>0</v>
          </cell>
          <cell r="BE154">
            <v>0</v>
          </cell>
          <cell r="BF154">
            <v>0</v>
          </cell>
          <cell r="BG154">
            <v>328992</v>
          </cell>
          <cell r="BH154">
            <v>0</v>
          </cell>
          <cell r="BI154">
            <v>0</v>
          </cell>
          <cell r="BJ154">
            <v>0</v>
          </cell>
          <cell r="BK154">
            <v>0</v>
          </cell>
          <cell r="BL154">
            <v>345018.43</v>
          </cell>
          <cell r="BM154">
            <v>55658.16</v>
          </cell>
          <cell r="BN154">
            <v>47433.279999999999</v>
          </cell>
          <cell r="BO154">
            <v>83142.92</v>
          </cell>
          <cell r="BP154">
            <v>0</v>
          </cell>
          <cell r="BQ154">
            <v>2516.64</v>
          </cell>
          <cell r="BR154">
            <v>2305521.75</v>
          </cell>
          <cell r="BS154">
            <v>0</v>
          </cell>
          <cell r="BT154">
            <v>0</v>
          </cell>
          <cell r="BU154">
            <v>0</v>
          </cell>
          <cell r="BV154">
            <v>0</v>
          </cell>
          <cell r="BW154">
            <v>0</v>
          </cell>
          <cell r="BX154">
            <v>0</v>
          </cell>
          <cell r="BY154">
            <v>0</v>
          </cell>
          <cell r="BZ154">
            <v>0</v>
          </cell>
          <cell r="CA154">
            <v>225750</v>
          </cell>
          <cell r="CB154">
            <v>0</v>
          </cell>
          <cell r="CC154">
            <v>0</v>
          </cell>
          <cell r="CD154">
            <v>96596.78</v>
          </cell>
          <cell r="CE154">
            <v>118125.6</v>
          </cell>
          <cell r="CF154">
            <v>0</v>
          </cell>
          <cell r="CG154">
            <v>0</v>
          </cell>
          <cell r="CH154">
            <v>0</v>
          </cell>
          <cell r="CI154">
            <v>0</v>
          </cell>
          <cell r="CJ154">
            <v>0</v>
          </cell>
          <cell r="CK154">
            <v>0</v>
          </cell>
          <cell r="CL154">
            <v>0</v>
          </cell>
        </row>
        <row r="155">
          <cell r="A155" t="str">
            <v>4313010199.101</v>
          </cell>
          <cell r="B155" t="str">
            <v>รายได้ค่าวัสดุ/อุปกรณ์/น้ำยา-หน่วยงานภาครัฐ</v>
          </cell>
          <cell r="C155">
            <v>235143.54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556950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122475.06</v>
          </cell>
          <cell r="W155">
            <v>49511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  <cell r="AB155">
            <v>0</v>
          </cell>
          <cell r="AC155">
            <v>0</v>
          </cell>
          <cell r="AD155">
            <v>0</v>
          </cell>
          <cell r="AE155">
            <v>0</v>
          </cell>
          <cell r="AF155">
            <v>128711</v>
          </cell>
          <cell r="AG155">
            <v>0</v>
          </cell>
          <cell r="AH155">
            <v>0</v>
          </cell>
          <cell r="AI155">
            <v>0</v>
          </cell>
          <cell r="AJ155">
            <v>0</v>
          </cell>
          <cell r="AK155">
            <v>554795.19999999995</v>
          </cell>
          <cell r="AL155">
            <v>0</v>
          </cell>
          <cell r="AM155">
            <v>0</v>
          </cell>
          <cell r="AN155">
            <v>0</v>
          </cell>
          <cell r="AO155">
            <v>0</v>
          </cell>
          <cell r="AP155">
            <v>0</v>
          </cell>
          <cell r="AQ155">
            <v>0</v>
          </cell>
          <cell r="AR155">
            <v>25906.2</v>
          </cell>
          <cell r="AS155">
            <v>0</v>
          </cell>
          <cell r="AT155">
            <v>0</v>
          </cell>
          <cell r="AU155">
            <v>3885</v>
          </cell>
          <cell r="AV155">
            <v>0</v>
          </cell>
          <cell r="AW155">
            <v>0</v>
          </cell>
          <cell r="AX155">
            <v>0</v>
          </cell>
          <cell r="AY155">
            <v>0</v>
          </cell>
          <cell r="AZ155">
            <v>0</v>
          </cell>
          <cell r="BA155">
            <v>0</v>
          </cell>
          <cell r="BB155">
            <v>0</v>
          </cell>
          <cell r="BC155">
            <v>0</v>
          </cell>
          <cell r="BD155">
            <v>7237140.7699999996</v>
          </cell>
          <cell r="BE155">
            <v>0</v>
          </cell>
          <cell r="BF155">
            <v>0</v>
          </cell>
          <cell r="BG155">
            <v>2735059.98</v>
          </cell>
          <cell r="BH155">
            <v>0</v>
          </cell>
          <cell r="BI155">
            <v>0</v>
          </cell>
          <cell r="BJ155">
            <v>0</v>
          </cell>
          <cell r="BK155">
            <v>0</v>
          </cell>
          <cell r="BL155">
            <v>1281068.04</v>
          </cell>
          <cell r="BM155">
            <v>32474.05</v>
          </cell>
          <cell r="BN155">
            <v>33402.620000000003</v>
          </cell>
          <cell r="BO155">
            <v>0</v>
          </cell>
          <cell r="BP155">
            <v>0</v>
          </cell>
          <cell r="BQ155">
            <v>0</v>
          </cell>
          <cell r="BR155">
            <v>589297</v>
          </cell>
          <cell r="BS155">
            <v>0</v>
          </cell>
          <cell r="BT155">
            <v>0</v>
          </cell>
          <cell r="BU155">
            <v>478703</v>
          </cell>
          <cell r="BV155">
            <v>0</v>
          </cell>
          <cell r="BW155">
            <v>0</v>
          </cell>
          <cell r="BX155">
            <v>0</v>
          </cell>
          <cell r="BY155">
            <v>0</v>
          </cell>
          <cell r="BZ155">
            <v>0</v>
          </cell>
          <cell r="CA155">
            <v>0</v>
          </cell>
          <cell r="CB155">
            <v>0</v>
          </cell>
          <cell r="CC155">
            <v>0</v>
          </cell>
          <cell r="CD155">
            <v>0</v>
          </cell>
          <cell r="CE155">
            <v>0</v>
          </cell>
          <cell r="CF155">
            <v>0</v>
          </cell>
          <cell r="CG155">
            <v>0</v>
          </cell>
          <cell r="CH155">
            <v>0</v>
          </cell>
          <cell r="CI155">
            <v>0</v>
          </cell>
          <cell r="CJ155">
            <v>0</v>
          </cell>
          <cell r="CK155">
            <v>0</v>
          </cell>
          <cell r="CL155">
            <v>0</v>
          </cell>
        </row>
        <row r="156">
          <cell r="A156" t="str">
            <v>4313010199.102</v>
          </cell>
          <cell r="B156" t="str">
            <v>รายได้ค่าวัสดุ/อุปกรณ์/น้ำยา-บุคคลภายนอก</v>
          </cell>
          <cell r="C156">
            <v>67022.559999999998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121190</v>
          </cell>
          <cell r="X156">
            <v>0</v>
          </cell>
          <cell r="Y156">
            <v>0</v>
          </cell>
          <cell r="Z156">
            <v>0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  <cell r="AE156">
            <v>0</v>
          </cell>
          <cell r="AF156">
            <v>0</v>
          </cell>
          <cell r="AG156">
            <v>0</v>
          </cell>
          <cell r="AH156">
            <v>447260</v>
          </cell>
          <cell r="AI156">
            <v>0</v>
          </cell>
          <cell r="AJ156">
            <v>0</v>
          </cell>
          <cell r="AK156">
            <v>0</v>
          </cell>
          <cell r="AL156">
            <v>0</v>
          </cell>
          <cell r="AM156">
            <v>0</v>
          </cell>
          <cell r="AN156">
            <v>0</v>
          </cell>
          <cell r="AO156">
            <v>0</v>
          </cell>
          <cell r="AP156">
            <v>228</v>
          </cell>
          <cell r="AQ156">
            <v>0</v>
          </cell>
          <cell r="AR156">
            <v>3200</v>
          </cell>
          <cell r="AS156">
            <v>0</v>
          </cell>
          <cell r="AT156">
            <v>0</v>
          </cell>
          <cell r="AU156">
            <v>0</v>
          </cell>
          <cell r="AV156">
            <v>0</v>
          </cell>
          <cell r="AW156">
            <v>1500</v>
          </cell>
          <cell r="AX156">
            <v>0</v>
          </cell>
          <cell r="AY156">
            <v>0</v>
          </cell>
          <cell r="AZ156">
            <v>0</v>
          </cell>
          <cell r="BA156">
            <v>0</v>
          </cell>
          <cell r="BB156">
            <v>0</v>
          </cell>
          <cell r="BC156">
            <v>407416</v>
          </cell>
          <cell r="BD156">
            <v>115081</v>
          </cell>
          <cell r="BE156">
            <v>0</v>
          </cell>
          <cell r="BF156">
            <v>0</v>
          </cell>
          <cell r="BG156">
            <v>38570</v>
          </cell>
          <cell r="BH156">
            <v>0</v>
          </cell>
          <cell r="BI156">
            <v>1917</v>
          </cell>
          <cell r="BJ156">
            <v>1750</v>
          </cell>
          <cell r="BK156">
            <v>0</v>
          </cell>
          <cell r="BL156">
            <v>0</v>
          </cell>
          <cell r="BM156">
            <v>0</v>
          </cell>
          <cell r="BN156">
            <v>0</v>
          </cell>
          <cell r="BO156">
            <v>0</v>
          </cell>
          <cell r="BP156">
            <v>0</v>
          </cell>
          <cell r="BQ156">
            <v>0</v>
          </cell>
          <cell r="BR156">
            <v>284470</v>
          </cell>
          <cell r="BS156">
            <v>0</v>
          </cell>
          <cell r="BT156">
            <v>0</v>
          </cell>
          <cell r="BU156">
            <v>4000</v>
          </cell>
          <cell r="BV156">
            <v>0</v>
          </cell>
          <cell r="BW156">
            <v>0</v>
          </cell>
          <cell r="BX156">
            <v>0</v>
          </cell>
          <cell r="BY156">
            <v>0</v>
          </cell>
          <cell r="BZ156">
            <v>0</v>
          </cell>
          <cell r="CA156">
            <v>0</v>
          </cell>
          <cell r="CB156">
            <v>0</v>
          </cell>
          <cell r="CC156">
            <v>0</v>
          </cell>
          <cell r="CD156">
            <v>0</v>
          </cell>
          <cell r="CE156">
            <v>0</v>
          </cell>
          <cell r="CF156">
            <v>0</v>
          </cell>
          <cell r="CG156">
            <v>0</v>
          </cell>
          <cell r="CH156">
            <v>0</v>
          </cell>
          <cell r="CI156">
            <v>0</v>
          </cell>
          <cell r="CJ156">
            <v>0</v>
          </cell>
          <cell r="CK156">
            <v>0</v>
          </cell>
          <cell r="CL156">
            <v>0</v>
          </cell>
        </row>
        <row r="157">
          <cell r="A157" t="str">
            <v>4313010199.105</v>
          </cell>
          <cell r="B157" t="str">
            <v>รายได้ค่าใบรับรองแพทย์</v>
          </cell>
          <cell r="C157">
            <v>0</v>
          </cell>
          <cell r="D157">
            <v>77305</v>
          </cell>
          <cell r="E157">
            <v>53800</v>
          </cell>
          <cell r="F157">
            <v>85080</v>
          </cell>
          <cell r="G157">
            <v>0</v>
          </cell>
          <cell r="H157">
            <v>67760</v>
          </cell>
          <cell r="I157">
            <v>0</v>
          </cell>
          <cell r="J157">
            <v>61060</v>
          </cell>
          <cell r="K157">
            <v>67510</v>
          </cell>
          <cell r="L157">
            <v>47763</v>
          </cell>
          <cell r="M157">
            <v>78700</v>
          </cell>
          <cell r="N157">
            <v>11170</v>
          </cell>
          <cell r="O157">
            <v>406400</v>
          </cell>
          <cell r="P157">
            <v>264800</v>
          </cell>
          <cell r="Q157">
            <v>301300</v>
          </cell>
          <cell r="R157">
            <v>0</v>
          </cell>
          <cell r="S157">
            <v>327104</v>
          </cell>
          <cell r="T157">
            <v>0</v>
          </cell>
          <cell r="U157">
            <v>186500</v>
          </cell>
          <cell r="V157">
            <v>27005</v>
          </cell>
          <cell r="W157">
            <v>174900</v>
          </cell>
          <cell r="X157">
            <v>67410</v>
          </cell>
          <cell r="Y157">
            <v>262441</v>
          </cell>
          <cell r="Z157">
            <v>0</v>
          </cell>
          <cell r="AA157">
            <v>35050</v>
          </cell>
          <cell r="AB157">
            <v>78050</v>
          </cell>
          <cell r="AC157">
            <v>0</v>
          </cell>
          <cell r="AD157">
            <v>44900</v>
          </cell>
          <cell r="AE157">
            <v>231140</v>
          </cell>
          <cell r="AF157">
            <v>73600</v>
          </cell>
          <cell r="AG157">
            <v>179870</v>
          </cell>
          <cell r="AH157">
            <v>207050</v>
          </cell>
          <cell r="AI157">
            <v>26900</v>
          </cell>
          <cell r="AJ157">
            <v>213950</v>
          </cell>
          <cell r="AK157">
            <v>108430</v>
          </cell>
          <cell r="AL157">
            <v>22528</v>
          </cell>
          <cell r="AM157">
            <v>0</v>
          </cell>
          <cell r="AN157">
            <v>1800</v>
          </cell>
          <cell r="AO157">
            <v>0</v>
          </cell>
          <cell r="AP157">
            <v>122750</v>
          </cell>
          <cell r="AQ157">
            <v>0</v>
          </cell>
          <cell r="AR157">
            <v>68010</v>
          </cell>
          <cell r="AS157">
            <v>61600</v>
          </cell>
          <cell r="AT157">
            <v>126060</v>
          </cell>
          <cell r="AU157">
            <v>138041</v>
          </cell>
          <cell r="AV157">
            <v>89650</v>
          </cell>
          <cell r="AW157">
            <v>75640</v>
          </cell>
          <cell r="AX157">
            <v>89350</v>
          </cell>
          <cell r="AY157">
            <v>0</v>
          </cell>
          <cell r="AZ157">
            <v>300</v>
          </cell>
          <cell r="BA157">
            <v>0</v>
          </cell>
          <cell r="BB157">
            <v>39700</v>
          </cell>
          <cell r="BC157">
            <v>0</v>
          </cell>
          <cell r="BD157">
            <v>140000</v>
          </cell>
          <cell r="BE157">
            <v>78400</v>
          </cell>
          <cell r="BF157">
            <v>4100</v>
          </cell>
          <cell r="BG157">
            <v>87790</v>
          </cell>
          <cell r="BH157">
            <v>56540</v>
          </cell>
          <cell r="BI157">
            <v>46450</v>
          </cell>
          <cell r="BJ157">
            <v>170220</v>
          </cell>
          <cell r="BK157">
            <v>88090</v>
          </cell>
          <cell r="BL157">
            <v>0</v>
          </cell>
          <cell r="BM157">
            <v>0</v>
          </cell>
          <cell r="BN157">
            <v>79850</v>
          </cell>
          <cell r="BO157">
            <v>87500</v>
          </cell>
          <cell r="BP157">
            <v>138160</v>
          </cell>
          <cell r="BQ157">
            <v>0</v>
          </cell>
          <cell r="BR157">
            <v>0</v>
          </cell>
          <cell r="BS157">
            <v>173476</v>
          </cell>
          <cell r="BT157">
            <v>49110</v>
          </cell>
          <cell r="BU157">
            <v>0</v>
          </cell>
          <cell r="BV157">
            <v>20830</v>
          </cell>
          <cell r="BW157">
            <v>0</v>
          </cell>
          <cell r="BX157">
            <v>11950</v>
          </cell>
          <cell r="BY157">
            <v>95285</v>
          </cell>
          <cell r="BZ157">
            <v>121541</v>
          </cell>
          <cell r="CA157">
            <v>41290</v>
          </cell>
          <cell r="CB157">
            <v>79962</v>
          </cell>
          <cell r="CC157">
            <v>39540</v>
          </cell>
          <cell r="CD157">
            <v>30270</v>
          </cell>
          <cell r="CE157">
            <v>254695</v>
          </cell>
          <cell r="CF157">
            <v>3550</v>
          </cell>
          <cell r="CG157">
            <v>71030</v>
          </cell>
          <cell r="CH157">
            <v>88620</v>
          </cell>
          <cell r="CI157">
            <v>27005</v>
          </cell>
          <cell r="CJ157">
            <v>164463</v>
          </cell>
          <cell r="CK157">
            <v>31557</v>
          </cell>
          <cell r="CL157">
            <v>30560</v>
          </cell>
        </row>
        <row r="158">
          <cell r="A158" t="str">
            <v>4313010199.108</v>
          </cell>
          <cell r="B158" t="str">
            <v>รายได้จากเงินโครงการผลิตแพทย์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I158">
            <v>0</v>
          </cell>
          <cell r="AJ158">
            <v>0</v>
          </cell>
          <cell r="AK158">
            <v>0</v>
          </cell>
          <cell r="AL158">
            <v>0</v>
          </cell>
          <cell r="AM158">
            <v>0</v>
          </cell>
          <cell r="AN158">
            <v>0</v>
          </cell>
          <cell r="AO158">
            <v>0</v>
          </cell>
          <cell r="AP158">
            <v>0</v>
          </cell>
          <cell r="AQ158">
            <v>0</v>
          </cell>
          <cell r="AR158">
            <v>0</v>
          </cell>
          <cell r="AS158">
            <v>0</v>
          </cell>
          <cell r="AT158">
            <v>0</v>
          </cell>
          <cell r="AU158">
            <v>0</v>
          </cell>
          <cell r="AV158">
            <v>0</v>
          </cell>
          <cell r="AW158">
            <v>0</v>
          </cell>
          <cell r="AX158">
            <v>0</v>
          </cell>
          <cell r="AY158">
            <v>0</v>
          </cell>
          <cell r="AZ158">
            <v>0</v>
          </cell>
          <cell r="BA158">
            <v>0</v>
          </cell>
          <cell r="BB158">
            <v>0</v>
          </cell>
          <cell r="BC158">
            <v>0</v>
          </cell>
          <cell r="BD158">
            <v>0</v>
          </cell>
          <cell r="BE158">
            <v>0</v>
          </cell>
          <cell r="BF158">
            <v>0</v>
          </cell>
          <cell r="BG158">
            <v>0</v>
          </cell>
          <cell r="BH158">
            <v>0</v>
          </cell>
          <cell r="BI158">
            <v>0</v>
          </cell>
          <cell r="BJ158">
            <v>0</v>
          </cell>
          <cell r="BK158">
            <v>0</v>
          </cell>
          <cell r="BL158">
            <v>0</v>
          </cell>
          <cell r="BM158">
            <v>0</v>
          </cell>
          <cell r="BN158">
            <v>0</v>
          </cell>
          <cell r="BO158">
            <v>0</v>
          </cell>
          <cell r="BP158">
            <v>0</v>
          </cell>
          <cell r="BQ158">
            <v>0</v>
          </cell>
          <cell r="BR158">
            <v>24843000</v>
          </cell>
          <cell r="BS158">
            <v>0</v>
          </cell>
          <cell r="BT158">
            <v>0</v>
          </cell>
          <cell r="BU158">
            <v>0</v>
          </cell>
          <cell r="BV158">
            <v>0</v>
          </cell>
          <cell r="BW158">
            <v>0</v>
          </cell>
          <cell r="BX158">
            <v>0</v>
          </cell>
          <cell r="BY158">
            <v>0</v>
          </cell>
          <cell r="BZ158">
            <v>0</v>
          </cell>
          <cell r="CA158">
            <v>0</v>
          </cell>
          <cell r="CB158">
            <v>0</v>
          </cell>
          <cell r="CC158">
            <v>0</v>
          </cell>
          <cell r="CD158">
            <v>0</v>
          </cell>
          <cell r="CE158">
            <v>0</v>
          </cell>
          <cell r="CF158">
            <v>0</v>
          </cell>
          <cell r="CG158">
            <v>0</v>
          </cell>
          <cell r="CH158">
            <v>0</v>
          </cell>
          <cell r="CI158">
            <v>0</v>
          </cell>
          <cell r="CJ158">
            <v>0</v>
          </cell>
          <cell r="CK158">
            <v>0</v>
          </cell>
          <cell r="CL158">
            <v>0</v>
          </cell>
        </row>
        <row r="159">
          <cell r="A159" t="str">
            <v>4313010199.109</v>
          </cell>
          <cell r="B159" t="str">
            <v>รายได้จากโครงการผลิตบุคลากรทางการแพทย์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204846</v>
          </cell>
          <cell r="V159">
            <v>0</v>
          </cell>
          <cell r="W159">
            <v>15250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>
            <v>0</v>
          </cell>
          <cell r="AK159">
            <v>0</v>
          </cell>
          <cell r="AL159">
            <v>0</v>
          </cell>
          <cell r="AM159">
            <v>0</v>
          </cell>
          <cell r="AN159">
            <v>0</v>
          </cell>
          <cell r="AO159">
            <v>0</v>
          </cell>
          <cell r="AP159">
            <v>0</v>
          </cell>
          <cell r="AQ159">
            <v>0</v>
          </cell>
          <cell r="AR159">
            <v>0</v>
          </cell>
          <cell r="AS159">
            <v>0</v>
          </cell>
          <cell r="AT159">
            <v>0</v>
          </cell>
          <cell r="AU159">
            <v>0</v>
          </cell>
          <cell r="AV159">
            <v>0</v>
          </cell>
          <cell r="AW159">
            <v>0</v>
          </cell>
          <cell r="AX159">
            <v>0</v>
          </cell>
          <cell r="AY159">
            <v>0</v>
          </cell>
          <cell r="AZ159">
            <v>0</v>
          </cell>
          <cell r="BA159">
            <v>0</v>
          </cell>
          <cell r="BB159">
            <v>0</v>
          </cell>
          <cell r="BC159">
            <v>10000</v>
          </cell>
          <cell r="BD159">
            <v>0</v>
          </cell>
          <cell r="BE159">
            <v>0</v>
          </cell>
          <cell r="BF159">
            <v>0</v>
          </cell>
          <cell r="BG159">
            <v>0</v>
          </cell>
          <cell r="BH159">
            <v>0</v>
          </cell>
          <cell r="BI159">
            <v>0</v>
          </cell>
          <cell r="BJ159">
            <v>0</v>
          </cell>
          <cell r="BK159">
            <v>0</v>
          </cell>
          <cell r="BL159">
            <v>0</v>
          </cell>
          <cell r="BM159">
            <v>0</v>
          </cell>
          <cell r="BN159">
            <v>0</v>
          </cell>
          <cell r="BO159">
            <v>0</v>
          </cell>
          <cell r="BP159">
            <v>0</v>
          </cell>
          <cell r="BQ159">
            <v>0</v>
          </cell>
          <cell r="BR159">
            <v>39600</v>
          </cell>
          <cell r="BS159">
            <v>0</v>
          </cell>
          <cell r="BT159">
            <v>0</v>
          </cell>
          <cell r="BU159">
            <v>0</v>
          </cell>
          <cell r="BV159">
            <v>0</v>
          </cell>
          <cell r="BW159">
            <v>0</v>
          </cell>
          <cell r="BX159">
            <v>65000</v>
          </cell>
          <cell r="BY159">
            <v>0</v>
          </cell>
          <cell r="BZ159">
            <v>0</v>
          </cell>
          <cell r="CA159">
            <v>0</v>
          </cell>
          <cell r="CB159">
            <v>0</v>
          </cell>
          <cell r="CC159">
            <v>0</v>
          </cell>
          <cell r="CD159">
            <v>0</v>
          </cell>
          <cell r="CE159">
            <v>0</v>
          </cell>
          <cell r="CF159">
            <v>0</v>
          </cell>
          <cell r="CG159">
            <v>0</v>
          </cell>
          <cell r="CH159">
            <v>0</v>
          </cell>
          <cell r="CI159">
            <v>0</v>
          </cell>
          <cell r="CJ159">
            <v>0</v>
          </cell>
          <cell r="CK159">
            <v>0</v>
          </cell>
          <cell r="CL159">
            <v>0</v>
          </cell>
        </row>
        <row r="160">
          <cell r="A160" t="str">
            <v>4313010199.110</v>
          </cell>
          <cell r="B160" t="str">
            <v>รายได้ลักษณะอื่น</v>
          </cell>
          <cell r="C160">
            <v>2166576.62</v>
          </cell>
          <cell r="D160">
            <v>60377.56</v>
          </cell>
          <cell r="E160">
            <v>175791.28</v>
          </cell>
          <cell r="F160">
            <v>176816</v>
          </cell>
          <cell r="G160">
            <v>113267.37</v>
          </cell>
          <cell r="H160">
            <v>21000</v>
          </cell>
          <cell r="I160">
            <v>25913</v>
          </cell>
          <cell r="J160">
            <v>90152.03</v>
          </cell>
          <cell r="K160">
            <v>54573</v>
          </cell>
          <cell r="L160">
            <v>12394</v>
          </cell>
          <cell r="M160">
            <v>47420.45</v>
          </cell>
          <cell r="N160">
            <v>9319.11</v>
          </cell>
          <cell r="O160">
            <v>2323348.16</v>
          </cell>
          <cell r="P160">
            <v>155004</v>
          </cell>
          <cell r="Q160">
            <v>10800</v>
          </cell>
          <cell r="R160">
            <v>18665</v>
          </cell>
          <cell r="S160">
            <v>11020</v>
          </cell>
          <cell r="T160">
            <v>171957.32</v>
          </cell>
          <cell r="U160">
            <v>48508.78</v>
          </cell>
          <cell r="V160">
            <v>151481.70000000001</v>
          </cell>
          <cell r="W160">
            <v>150066</v>
          </cell>
          <cell r="X160">
            <v>42826</v>
          </cell>
          <cell r="Y160">
            <v>8691</v>
          </cell>
          <cell r="Z160">
            <v>45904.47</v>
          </cell>
          <cell r="AA160">
            <v>13000</v>
          </cell>
          <cell r="AB160">
            <v>47748</v>
          </cell>
          <cell r="AC160">
            <v>116375.17</v>
          </cell>
          <cell r="AD160">
            <v>93232.23</v>
          </cell>
          <cell r="AE160">
            <v>146873.39000000001</v>
          </cell>
          <cell r="AF160">
            <v>0</v>
          </cell>
          <cell r="AG160">
            <v>238854.5</v>
          </cell>
          <cell r="AH160">
            <v>609518</v>
          </cell>
          <cell r="AI160">
            <v>4200</v>
          </cell>
          <cell r="AJ160">
            <v>1800</v>
          </cell>
          <cell r="AK160">
            <v>990846.15</v>
          </cell>
          <cell r="AL160">
            <v>191443</v>
          </cell>
          <cell r="AM160">
            <v>2043.94</v>
          </cell>
          <cell r="AN160">
            <v>126440.67</v>
          </cell>
          <cell r="AO160">
            <v>551909.06000000006</v>
          </cell>
          <cell r="AP160">
            <v>45540</v>
          </cell>
          <cell r="AQ160">
            <v>55402</v>
          </cell>
          <cell r="AR160">
            <v>1817778.27</v>
          </cell>
          <cell r="AS160">
            <v>18351.13</v>
          </cell>
          <cell r="AT160">
            <v>2945196.25</v>
          </cell>
          <cell r="AU160">
            <v>39450</v>
          </cell>
          <cell r="AV160">
            <v>152135.91</v>
          </cell>
          <cell r="AW160">
            <v>288721.33</v>
          </cell>
          <cell r="AX160">
            <v>227815</v>
          </cell>
          <cell r="AY160">
            <v>96599.03</v>
          </cell>
          <cell r="AZ160">
            <v>46571.08</v>
          </cell>
          <cell r="BA160">
            <v>2742283.4</v>
          </cell>
          <cell r="BB160">
            <v>1143</v>
          </cell>
          <cell r="BC160">
            <v>227792.46</v>
          </cell>
          <cell r="BD160">
            <v>20807</v>
          </cell>
          <cell r="BE160">
            <v>92642.5</v>
          </cell>
          <cell r="BF160">
            <v>129024.9</v>
          </cell>
          <cell r="BG160">
            <v>557561.48</v>
          </cell>
          <cell r="BH160">
            <v>0</v>
          </cell>
          <cell r="BI160">
            <v>12738.21</v>
          </cell>
          <cell r="BJ160">
            <v>24865</v>
          </cell>
          <cell r="BK160">
            <v>2727</v>
          </cell>
          <cell r="BL160">
            <v>1074917.6599999999</v>
          </cell>
          <cell r="BM160">
            <v>811638.75</v>
          </cell>
          <cell r="BN160">
            <v>330734.12</v>
          </cell>
          <cell r="BO160">
            <v>569536</v>
          </cell>
          <cell r="BP160">
            <v>89139.94</v>
          </cell>
          <cell r="BQ160">
            <v>21858.9</v>
          </cell>
          <cell r="BR160">
            <v>2707244.03</v>
          </cell>
          <cell r="BS160">
            <v>1231330.8400000001</v>
          </cell>
          <cell r="BT160">
            <v>315395</v>
          </cell>
          <cell r="BU160">
            <v>1416258.18</v>
          </cell>
          <cell r="BV160">
            <v>284800</v>
          </cell>
          <cell r="BW160">
            <v>31774.51</v>
          </cell>
          <cell r="BX160">
            <v>8863.2800000000007</v>
          </cell>
          <cell r="BY160">
            <v>40081.339999999997</v>
          </cell>
          <cell r="BZ160">
            <v>33922.089999999997</v>
          </cell>
          <cell r="CA160">
            <v>5400</v>
          </cell>
          <cell r="CB160">
            <v>9388.3799999999992</v>
          </cell>
          <cell r="CC160">
            <v>120274.55</v>
          </cell>
          <cell r="CD160">
            <v>31506.97</v>
          </cell>
          <cell r="CE160">
            <v>703632</v>
          </cell>
          <cell r="CF160">
            <v>15426.98</v>
          </cell>
          <cell r="CG160">
            <v>26334</v>
          </cell>
          <cell r="CH160">
            <v>1597.07</v>
          </cell>
          <cell r="CI160">
            <v>0</v>
          </cell>
          <cell r="CJ160">
            <v>372517</v>
          </cell>
          <cell r="CK160">
            <v>9664.92</v>
          </cell>
          <cell r="CL160">
            <v>102480.2</v>
          </cell>
        </row>
        <row r="161">
          <cell r="A161" t="str">
            <v>4313010199.113</v>
          </cell>
          <cell r="B161" t="str">
            <v>รายได้ค่าธรรมเนียม</v>
          </cell>
          <cell r="C161">
            <v>235218.62</v>
          </cell>
          <cell r="D161">
            <v>600</v>
          </cell>
          <cell r="E161">
            <v>0</v>
          </cell>
          <cell r="F161">
            <v>0</v>
          </cell>
          <cell r="G161">
            <v>0</v>
          </cell>
          <cell r="H161">
            <v>200</v>
          </cell>
          <cell r="I161">
            <v>0</v>
          </cell>
          <cell r="J161">
            <v>0</v>
          </cell>
          <cell r="K161">
            <v>7520</v>
          </cell>
          <cell r="L161">
            <v>0</v>
          </cell>
          <cell r="M161">
            <v>28600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88257</v>
          </cell>
          <cell r="T161">
            <v>0</v>
          </cell>
          <cell r="U161">
            <v>0</v>
          </cell>
          <cell r="V161">
            <v>11800</v>
          </cell>
          <cell r="W161">
            <v>0</v>
          </cell>
          <cell r="X161">
            <v>50</v>
          </cell>
          <cell r="Y161">
            <v>20220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>
            <v>0</v>
          </cell>
          <cell r="AJ161">
            <v>270</v>
          </cell>
          <cell r="AK161">
            <v>0</v>
          </cell>
          <cell r="AL161">
            <v>2000</v>
          </cell>
          <cell r="AM161">
            <v>0</v>
          </cell>
          <cell r="AN161">
            <v>9000</v>
          </cell>
          <cell r="AO161">
            <v>0</v>
          </cell>
          <cell r="AP161">
            <v>1500</v>
          </cell>
          <cell r="AQ161">
            <v>600</v>
          </cell>
          <cell r="AR161">
            <v>61100</v>
          </cell>
          <cell r="AS161">
            <v>300</v>
          </cell>
          <cell r="AT161">
            <v>0</v>
          </cell>
          <cell r="AU161">
            <v>2460</v>
          </cell>
          <cell r="AV161">
            <v>0</v>
          </cell>
          <cell r="AW161">
            <v>0</v>
          </cell>
          <cell r="AX161">
            <v>11200</v>
          </cell>
          <cell r="AY161">
            <v>3400</v>
          </cell>
          <cell r="AZ161">
            <v>0</v>
          </cell>
          <cell r="BA161">
            <v>0</v>
          </cell>
          <cell r="BB161">
            <v>0</v>
          </cell>
          <cell r="BC161">
            <v>21305.56</v>
          </cell>
          <cell r="BD161">
            <v>30</v>
          </cell>
          <cell r="BE161">
            <v>0</v>
          </cell>
          <cell r="BF161">
            <v>3700</v>
          </cell>
          <cell r="BG161">
            <v>0</v>
          </cell>
          <cell r="BH161">
            <v>0</v>
          </cell>
          <cell r="BI161">
            <v>0</v>
          </cell>
          <cell r="BJ161">
            <v>0</v>
          </cell>
          <cell r="BK161">
            <v>0</v>
          </cell>
          <cell r="BL161">
            <v>0</v>
          </cell>
          <cell r="BM161">
            <v>0</v>
          </cell>
          <cell r="BN161">
            <v>0</v>
          </cell>
          <cell r="BO161">
            <v>25185</v>
          </cell>
          <cell r="BP161">
            <v>20750</v>
          </cell>
          <cell r="BQ161">
            <v>0</v>
          </cell>
          <cell r="BR161">
            <v>0</v>
          </cell>
          <cell r="BS161">
            <v>0</v>
          </cell>
          <cell r="BT161">
            <v>0</v>
          </cell>
          <cell r="BU161">
            <v>8</v>
          </cell>
          <cell r="BV161">
            <v>0</v>
          </cell>
          <cell r="BW161">
            <v>0</v>
          </cell>
          <cell r="BX161">
            <v>0</v>
          </cell>
          <cell r="BY161">
            <v>0</v>
          </cell>
          <cell r="BZ161">
            <v>0</v>
          </cell>
          <cell r="CA161">
            <v>1300</v>
          </cell>
          <cell r="CB161">
            <v>0</v>
          </cell>
          <cell r="CC161">
            <v>0</v>
          </cell>
          <cell r="CD161">
            <v>0</v>
          </cell>
          <cell r="CE161">
            <v>0</v>
          </cell>
          <cell r="CF161">
            <v>600</v>
          </cell>
          <cell r="CG161">
            <v>0</v>
          </cell>
          <cell r="CH161">
            <v>0</v>
          </cell>
          <cell r="CI161">
            <v>0</v>
          </cell>
          <cell r="CJ161">
            <v>0</v>
          </cell>
          <cell r="CK161">
            <v>0</v>
          </cell>
          <cell r="CL161">
            <v>0</v>
          </cell>
        </row>
        <row r="162">
          <cell r="A162" t="str">
            <v>4313010199.114</v>
          </cell>
          <cell r="B162" t="str">
            <v>รายได้อื่น-สินค้ารับโอนจาก สสจ./ รพศ./รพท./รพช./รพ.สต.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0</v>
          </cell>
          <cell r="AK162">
            <v>0</v>
          </cell>
          <cell r="AL162">
            <v>0</v>
          </cell>
          <cell r="AM162">
            <v>0</v>
          </cell>
          <cell r="AN162">
            <v>0</v>
          </cell>
          <cell r="AO162">
            <v>0</v>
          </cell>
          <cell r="AP162">
            <v>75000</v>
          </cell>
          <cell r="AQ162">
            <v>0</v>
          </cell>
          <cell r="AR162">
            <v>0</v>
          </cell>
          <cell r="AS162">
            <v>0</v>
          </cell>
          <cell r="AT162">
            <v>129524</v>
          </cell>
          <cell r="AU162">
            <v>0</v>
          </cell>
          <cell r="AV162">
            <v>0</v>
          </cell>
          <cell r="AW162">
            <v>0</v>
          </cell>
          <cell r="AX162">
            <v>0</v>
          </cell>
          <cell r="AY162">
            <v>293095.37</v>
          </cell>
          <cell r="AZ162">
            <v>0</v>
          </cell>
          <cell r="BA162">
            <v>0</v>
          </cell>
          <cell r="BB162">
            <v>208002</v>
          </cell>
          <cell r="BC162">
            <v>0</v>
          </cell>
          <cell r="BD162">
            <v>0</v>
          </cell>
          <cell r="BE162">
            <v>0</v>
          </cell>
          <cell r="BF162">
            <v>0</v>
          </cell>
          <cell r="BG162">
            <v>0</v>
          </cell>
          <cell r="BH162">
            <v>0</v>
          </cell>
          <cell r="BI162">
            <v>0</v>
          </cell>
          <cell r="BJ162">
            <v>0</v>
          </cell>
          <cell r="BK162">
            <v>0</v>
          </cell>
          <cell r="BL162">
            <v>0</v>
          </cell>
          <cell r="BM162">
            <v>0</v>
          </cell>
          <cell r="BN162">
            <v>0</v>
          </cell>
          <cell r="BO162">
            <v>0</v>
          </cell>
          <cell r="BP162">
            <v>0</v>
          </cell>
          <cell r="BQ162">
            <v>0</v>
          </cell>
          <cell r="BR162">
            <v>0</v>
          </cell>
          <cell r="BS162">
            <v>0</v>
          </cell>
          <cell r="BT162">
            <v>0</v>
          </cell>
          <cell r="BU162">
            <v>0</v>
          </cell>
          <cell r="BV162">
            <v>0</v>
          </cell>
          <cell r="BW162">
            <v>0</v>
          </cell>
          <cell r="BX162">
            <v>0</v>
          </cell>
          <cell r="BY162">
            <v>0</v>
          </cell>
          <cell r="BZ162">
            <v>0</v>
          </cell>
          <cell r="CA162">
            <v>0</v>
          </cell>
          <cell r="CB162">
            <v>0</v>
          </cell>
          <cell r="CC162">
            <v>0</v>
          </cell>
          <cell r="CD162">
            <v>0</v>
          </cell>
          <cell r="CE162">
            <v>0</v>
          </cell>
          <cell r="CF162">
            <v>0</v>
          </cell>
          <cell r="CG162">
            <v>0</v>
          </cell>
          <cell r="CH162">
            <v>0</v>
          </cell>
          <cell r="CI162">
            <v>0</v>
          </cell>
          <cell r="CJ162">
            <v>0</v>
          </cell>
          <cell r="CK162">
            <v>0</v>
          </cell>
          <cell r="CL162">
            <v>0</v>
          </cell>
        </row>
        <row r="163">
          <cell r="A163" t="str">
            <v>4313010199.115</v>
          </cell>
          <cell r="B163" t="str">
            <v>รายได้อื่น-วัสดุรับโอนจาก สสจ./รพศ./รพท./รพช./รพ.สต.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  <cell r="AJ163">
            <v>0</v>
          </cell>
          <cell r="AK163">
            <v>0</v>
          </cell>
          <cell r="AL163">
            <v>0</v>
          </cell>
          <cell r="AM163">
            <v>0</v>
          </cell>
          <cell r="AN163">
            <v>0</v>
          </cell>
          <cell r="AO163">
            <v>0</v>
          </cell>
          <cell r="AP163">
            <v>0</v>
          </cell>
          <cell r="AQ163">
            <v>0</v>
          </cell>
          <cell r="AR163">
            <v>0</v>
          </cell>
          <cell r="AS163">
            <v>0</v>
          </cell>
          <cell r="AT163">
            <v>0</v>
          </cell>
          <cell r="AU163">
            <v>0</v>
          </cell>
          <cell r="AV163">
            <v>0</v>
          </cell>
          <cell r="AW163">
            <v>0</v>
          </cell>
          <cell r="AX163">
            <v>0</v>
          </cell>
          <cell r="AY163">
            <v>0</v>
          </cell>
          <cell r="AZ163">
            <v>0</v>
          </cell>
          <cell r="BA163">
            <v>0</v>
          </cell>
          <cell r="BB163">
            <v>0</v>
          </cell>
          <cell r="BC163">
            <v>0</v>
          </cell>
          <cell r="BD163">
            <v>0</v>
          </cell>
          <cell r="BE163">
            <v>0</v>
          </cell>
          <cell r="BF163">
            <v>0</v>
          </cell>
          <cell r="BG163">
            <v>0</v>
          </cell>
          <cell r="BH163">
            <v>0</v>
          </cell>
          <cell r="BI163">
            <v>0</v>
          </cell>
          <cell r="BJ163">
            <v>0</v>
          </cell>
          <cell r="BK163">
            <v>0</v>
          </cell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  <cell r="BR163">
            <v>0</v>
          </cell>
          <cell r="BS163">
            <v>0</v>
          </cell>
          <cell r="BT163">
            <v>0</v>
          </cell>
          <cell r="BU163">
            <v>0</v>
          </cell>
          <cell r="BV163">
            <v>0</v>
          </cell>
          <cell r="BW163">
            <v>0</v>
          </cell>
          <cell r="BX163">
            <v>0</v>
          </cell>
          <cell r="BY163">
            <v>0</v>
          </cell>
          <cell r="BZ163">
            <v>0</v>
          </cell>
          <cell r="CA163">
            <v>213822.73</v>
          </cell>
          <cell r="CB163">
            <v>0</v>
          </cell>
          <cell r="CC163">
            <v>0</v>
          </cell>
          <cell r="CD163">
            <v>0</v>
          </cell>
          <cell r="CE163">
            <v>0</v>
          </cell>
          <cell r="CF163">
            <v>0</v>
          </cell>
          <cell r="CG163">
            <v>0</v>
          </cell>
          <cell r="CH163">
            <v>0</v>
          </cell>
          <cell r="CI163">
            <v>0</v>
          </cell>
          <cell r="CJ163">
            <v>0</v>
          </cell>
          <cell r="CK163">
            <v>0</v>
          </cell>
          <cell r="CL163">
            <v>0</v>
          </cell>
        </row>
        <row r="164">
          <cell r="A164" t="str">
            <v>4313010199.116</v>
          </cell>
          <cell r="B164" t="str">
            <v>รายได้อื่น-ครุภัณฑ์ ที่ดินและสิ่งก่อสร้างรับโอนจาก สสจ./รพศ./รพท./รพช./รพ.สต.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6590000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  <cell r="AJ164">
            <v>0</v>
          </cell>
          <cell r="AK164">
            <v>0</v>
          </cell>
          <cell r="AL164">
            <v>0</v>
          </cell>
          <cell r="AM164">
            <v>0</v>
          </cell>
          <cell r="AN164">
            <v>0</v>
          </cell>
          <cell r="AO164">
            <v>0</v>
          </cell>
          <cell r="AP164">
            <v>915920</v>
          </cell>
          <cell r="AQ164">
            <v>0</v>
          </cell>
          <cell r="AR164">
            <v>0</v>
          </cell>
          <cell r="AS164">
            <v>0</v>
          </cell>
          <cell r="AT164">
            <v>0</v>
          </cell>
          <cell r="AU164">
            <v>0</v>
          </cell>
          <cell r="AV164">
            <v>0</v>
          </cell>
          <cell r="AW164">
            <v>0</v>
          </cell>
          <cell r="AX164">
            <v>6063920</v>
          </cell>
          <cell r="AY164">
            <v>0</v>
          </cell>
          <cell r="AZ164">
            <v>0</v>
          </cell>
          <cell r="BA164">
            <v>0</v>
          </cell>
          <cell r="BB164">
            <v>0</v>
          </cell>
          <cell r="BC164">
            <v>0</v>
          </cell>
          <cell r="BD164">
            <v>5150500</v>
          </cell>
          <cell r="BE164">
            <v>917500</v>
          </cell>
          <cell r="BF164">
            <v>0</v>
          </cell>
          <cell r="BG164">
            <v>22192442.989999998</v>
          </cell>
          <cell r="BH164">
            <v>0</v>
          </cell>
          <cell r="BI164">
            <v>0</v>
          </cell>
          <cell r="BJ164">
            <v>2488200</v>
          </cell>
          <cell r="BK164">
            <v>0</v>
          </cell>
          <cell r="BL164">
            <v>0</v>
          </cell>
          <cell r="BM164">
            <v>10784974.58</v>
          </cell>
          <cell r="BN164">
            <v>1668500</v>
          </cell>
          <cell r="BO164">
            <v>12492000</v>
          </cell>
          <cell r="BP164">
            <v>7319500</v>
          </cell>
          <cell r="BQ164">
            <v>16449800</v>
          </cell>
          <cell r="BR164">
            <v>0</v>
          </cell>
          <cell r="BS164">
            <v>0</v>
          </cell>
          <cell r="BT164">
            <v>0</v>
          </cell>
          <cell r="BU164">
            <v>0</v>
          </cell>
          <cell r="BV164">
            <v>0</v>
          </cell>
          <cell r="BW164">
            <v>0</v>
          </cell>
          <cell r="BX164">
            <v>0</v>
          </cell>
          <cell r="BY164">
            <v>0</v>
          </cell>
          <cell r="BZ164">
            <v>0</v>
          </cell>
          <cell r="CA164">
            <v>0</v>
          </cell>
          <cell r="CB164">
            <v>1617900</v>
          </cell>
          <cell r="CC164">
            <v>4448900</v>
          </cell>
          <cell r="CD164">
            <v>0</v>
          </cell>
          <cell r="CE164">
            <v>0</v>
          </cell>
          <cell r="CF164">
            <v>0</v>
          </cell>
          <cell r="CG164">
            <v>0</v>
          </cell>
          <cell r="CH164">
            <v>0</v>
          </cell>
          <cell r="CI164">
            <v>0</v>
          </cell>
          <cell r="CJ164">
            <v>0</v>
          </cell>
          <cell r="CK164">
            <v>0</v>
          </cell>
          <cell r="CL164">
            <v>0</v>
          </cell>
        </row>
        <row r="165">
          <cell r="A165" t="str">
            <v>4313010199.117</v>
          </cell>
          <cell r="B165" t="str">
            <v>รายได้อื่น-เงินนอกงบประมาณรับโอนจาก สสจ./รพศ./รพท./รพช./รพ.สต.</v>
          </cell>
          <cell r="C165">
            <v>86076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394881</v>
          </cell>
          <cell r="I165">
            <v>280000</v>
          </cell>
          <cell r="J165">
            <v>4932</v>
          </cell>
          <cell r="K165">
            <v>149900</v>
          </cell>
          <cell r="L165">
            <v>0</v>
          </cell>
          <cell r="M165">
            <v>152000</v>
          </cell>
          <cell r="N165">
            <v>13121000</v>
          </cell>
          <cell r="O165">
            <v>0</v>
          </cell>
          <cell r="P165">
            <v>0</v>
          </cell>
          <cell r="Q165">
            <v>11700</v>
          </cell>
          <cell r="R165">
            <v>0</v>
          </cell>
          <cell r="S165">
            <v>4000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57000</v>
          </cell>
          <cell r="Y165">
            <v>25580</v>
          </cell>
          <cell r="Z165">
            <v>2880</v>
          </cell>
          <cell r="AA165">
            <v>62000</v>
          </cell>
          <cell r="AB165">
            <v>97000</v>
          </cell>
          <cell r="AC165">
            <v>60000</v>
          </cell>
          <cell r="AD165">
            <v>811520</v>
          </cell>
          <cell r="AE165">
            <v>0</v>
          </cell>
          <cell r="AF165">
            <v>72000</v>
          </cell>
          <cell r="AG165">
            <v>0</v>
          </cell>
          <cell r="AH165">
            <v>140000</v>
          </cell>
          <cell r="AI165">
            <v>1000596</v>
          </cell>
          <cell r="AJ165">
            <v>92000</v>
          </cell>
          <cell r="AK165">
            <v>115586</v>
          </cell>
          <cell r="AL165">
            <v>0</v>
          </cell>
          <cell r="AM165">
            <v>60680</v>
          </cell>
          <cell r="AN165">
            <v>0</v>
          </cell>
          <cell r="AO165">
            <v>1237792</v>
          </cell>
          <cell r="AP165">
            <v>31220</v>
          </cell>
          <cell r="AQ165">
            <v>37850</v>
          </cell>
          <cell r="AR165">
            <v>0</v>
          </cell>
          <cell r="AS165">
            <v>17850</v>
          </cell>
          <cell r="AT165">
            <v>0</v>
          </cell>
          <cell r="AU165">
            <v>138820</v>
          </cell>
          <cell r="AV165">
            <v>541520</v>
          </cell>
          <cell r="AW165">
            <v>0</v>
          </cell>
          <cell r="AX165">
            <v>0</v>
          </cell>
          <cell r="AY165">
            <v>0</v>
          </cell>
          <cell r="AZ165">
            <v>0</v>
          </cell>
          <cell r="BA165">
            <v>2601200</v>
          </cell>
          <cell r="BB165">
            <v>54904</v>
          </cell>
          <cell r="BC165">
            <v>0</v>
          </cell>
          <cell r="BD165">
            <v>0</v>
          </cell>
          <cell r="BE165">
            <v>0</v>
          </cell>
          <cell r="BF165">
            <v>40000</v>
          </cell>
          <cell r="BG165">
            <v>0</v>
          </cell>
          <cell r="BH165">
            <v>0</v>
          </cell>
          <cell r="BI165">
            <v>0</v>
          </cell>
          <cell r="BJ165">
            <v>0</v>
          </cell>
          <cell r="BK165">
            <v>0</v>
          </cell>
          <cell r="BL165">
            <v>0</v>
          </cell>
          <cell r="BM165">
            <v>0</v>
          </cell>
          <cell r="BN165">
            <v>0</v>
          </cell>
          <cell r="BO165">
            <v>0</v>
          </cell>
          <cell r="BP165">
            <v>0</v>
          </cell>
          <cell r="BQ165">
            <v>0</v>
          </cell>
          <cell r="BR165">
            <v>567559.03</v>
          </cell>
          <cell r="BS165">
            <v>0</v>
          </cell>
          <cell r="BT165">
            <v>0</v>
          </cell>
          <cell r="BU165">
            <v>0</v>
          </cell>
          <cell r="BV165">
            <v>0</v>
          </cell>
          <cell r="BW165">
            <v>1271186</v>
          </cell>
          <cell r="BX165">
            <v>0</v>
          </cell>
          <cell r="BY165">
            <v>0</v>
          </cell>
          <cell r="BZ165">
            <v>0</v>
          </cell>
          <cell r="CA165">
            <v>2278195</v>
          </cell>
          <cell r="CB165">
            <v>0</v>
          </cell>
          <cell r="CC165">
            <v>2544661.2400000002</v>
          </cell>
          <cell r="CD165">
            <v>3539.67</v>
          </cell>
          <cell r="CE165">
            <v>0</v>
          </cell>
          <cell r="CF165">
            <v>0</v>
          </cell>
          <cell r="CG165">
            <v>520000</v>
          </cell>
          <cell r="CH165">
            <v>0</v>
          </cell>
          <cell r="CI165">
            <v>0</v>
          </cell>
          <cell r="CJ165">
            <v>500000</v>
          </cell>
          <cell r="CK165">
            <v>0</v>
          </cell>
          <cell r="CL165">
            <v>0</v>
          </cell>
        </row>
        <row r="166">
          <cell r="A166" t="str">
            <v>4313010199.118</v>
          </cell>
          <cell r="B166" t="str">
            <v>รายได้อื่น-เงินงบประมาณงบลงทุน รับโอนจาก สสจ./รพศ./รพท./รพช./รพ.สต.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915920</v>
          </cell>
          <cell r="J166">
            <v>0</v>
          </cell>
          <cell r="K166">
            <v>0</v>
          </cell>
          <cell r="L166">
            <v>0</v>
          </cell>
          <cell r="M166">
            <v>16038920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918000</v>
          </cell>
          <cell r="Y166">
            <v>0</v>
          </cell>
          <cell r="Z166">
            <v>0</v>
          </cell>
          <cell r="AA166">
            <v>918000</v>
          </cell>
          <cell r="AB166">
            <v>918000</v>
          </cell>
          <cell r="AC166">
            <v>0</v>
          </cell>
          <cell r="AD166">
            <v>23619231</v>
          </cell>
          <cell r="AE166">
            <v>0</v>
          </cell>
          <cell r="AF166">
            <v>0</v>
          </cell>
          <cell r="AG166">
            <v>0</v>
          </cell>
          <cell r="AH166">
            <v>1801850</v>
          </cell>
          <cell r="AI166">
            <v>918000</v>
          </cell>
          <cell r="AJ166">
            <v>0</v>
          </cell>
          <cell r="AK166">
            <v>0</v>
          </cell>
          <cell r="AL166">
            <v>0</v>
          </cell>
          <cell r="AM166">
            <v>0</v>
          </cell>
          <cell r="AN166">
            <v>0</v>
          </cell>
          <cell r="AO166">
            <v>0</v>
          </cell>
          <cell r="AP166">
            <v>0</v>
          </cell>
          <cell r="AQ166">
            <v>0</v>
          </cell>
          <cell r="AR166">
            <v>0</v>
          </cell>
          <cell r="AS166">
            <v>810000</v>
          </cell>
          <cell r="AT166">
            <v>0</v>
          </cell>
          <cell r="AU166">
            <v>0</v>
          </cell>
          <cell r="AV166">
            <v>0</v>
          </cell>
          <cell r="AW166">
            <v>928000</v>
          </cell>
          <cell r="AX166">
            <v>0</v>
          </cell>
          <cell r="AY166">
            <v>0</v>
          </cell>
          <cell r="AZ166">
            <v>0</v>
          </cell>
          <cell r="BA166">
            <v>0</v>
          </cell>
          <cell r="BB166">
            <v>0</v>
          </cell>
          <cell r="BC166">
            <v>0</v>
          </cell>
          <cell r="BD166">
            <v>0</v>
          </cell>
          <cell r="BE166">
            <v>0</v>
          </cell>
          <cell r="BF166">
            <v>0</v>
          </cell>
          <cell r="BG166">
            <v>0</v>
          </cell>
          <cell r="BH166">
            <v>0</v>
          </cell>
          <cell r="BI166">
            <v>0</v>
          </cell>
          <cell r="BJ166">
            <v>0</v>
          </cell>
          <cell r="BK166">
            <v>1998000</v>
          </cell>
          <cell r="BL166">
            <v>0</v>
          </cell>
          <cell r="BM166">
            <v>0</v>
          </cell>
          <cell r="BN166">
            <v>0</v>
          </cell>
          <cell r="BO166">
            <v>0</v>
          </cell>
          <cell r="BP166">
            <v>0</v>
          </cell>
          <cell r="BQ166">
            <v>0</v>
          </cell>
          <cell r="BR166">
            <v>0</v>
          </cell>
          <cell r="BS166">
            <v>0</v>
          </cell>
          <cell r="BT166">
            <v>459000</v>
          </cell>
          <cell r="BU166">
            <v>47745880</v>
          </cell>
          <cell r="BV166">
            <v>797150</v>
          </cell>
          <cell r="BW166">
            <v>0</v>
          </cell>
          <cell r="BX166">
            <v>12326296</v>
          </cell>
          <cell r="BY166">
            <v>380000</v>
          </cell>
          <cell r="BZ166">
            <v>5494200</v>
          </cell>
          <cell r="CA166">
            <v>0</v>
          </cell>
          <cell r="CB166">
            <v>7370000</v>
          </cell>
          <cell r="CC166">
            <v>0</v>
          </cell>
          <cell r="CD166">
            <v>1994900</v>
          </cell>
          <cell r="CE166">
            <v>1996000</v>
          </cell>
          <cell r="CF166">
            <v>0</v>
          </cell>
          <cell r="CG166">
            <v>0</v>
          </cell>
          <cell r="CH166">
            <v>1378000</v>
          </cell>
          <cell r="CI166">
            <v>0</v>
          </cell>
          <cell r="CJ166">
            <v>6889900</v>
          </cell>
          <cell r="CK166">
            <v>5702400</v>
          </cell>
          <cell r="CL166">
            <v>0</v>
          </cell>
        </row>
        <row r="167">
          <cell r="A167" t="str">
            <v>4313010199.119</v>
          </cell>
          <cell r="B167" t="str">
            <v>รายได้อื่น-เงินงบประมาณงบดำเนินงานรับโอนจาก สสจ./รพศ./รพท./รพช. /รพ.สต.</v>
          </cell>
          <cell r="C167">
            <v>1823130.98</v>
          </cell>
          <cell r="D167">
            <v>324500</v>
          </cell>
          <cell r="E167">
            <v>856381.94</v>
          </cell>
          <cell r="F167">
            <v>2666180.1</v>
          </cell>
          <cell r="G167">
            <v>1116026</v>
          </cell>
          <cell r="H167">
            <v>1113600</v>
          </cell>
          <cell r="I167">
            <v>1075115</v>
          </cell>
          <cell r="J167">
            <v>2768466</v>
          </cell>
          <cell r="K167">
            <v>2401262.52</v>
          </cell>
          <cell r="L167">
            <v>70816</v>
          </cell>
          <cell r="M167">
            <v>6966074.3700000001</v>
          </cell>
          <cell r="N167">
            <v>305602</v>
          </cell>
          <cell r="O167">
            <v>4960</v>
          </cell>
          <cell r="P167">
            <v>2229022</v>
          </cell>
          <cell r="Q167">
            <v>2517942</v>
          </cell>
          <cell r="R167">
            <v>1898597.82</v>
          </cell>
          <cell r="S167">
            <v>1850100</v>
          </cell>
          <cell r="T167">
            <v>3826297</v>
          </cell>
          <cell r="U167">
            <v>1300422</v>
          </cell>
          <cell r="V167">
            <v>1507352.25</v>
          </cell>
          <cell r="W167">
            <v>158958</v>
          </cell>
          <cell r="X167">
            <v>2586162</v>
          </cell>
          <cell r="Y167">
            <v>2090577</v>
          </cell>
          <cell r="Z167">
            <v>1931118</v>
          </cell>
          <cell r="AA167">
            <v>1165354.26</v>
          </cell>
          <cell r="AB167">
            <v>3691334.81</v>
          </cell>
          <cell r="AC167">
            <v>384000</v>
          </cell>
          <cell r="AD167">
            <v>12271760</v>
          </cell>
          <cell r="AE167">
            <v>3352462.9</v>
          </cell>
          <cell r="AF167">
            <v>2679373.5</v>
          </cell>
          <cell r="AG167">
            <v>1500492</v>
          </cell>
          <cell r="AH167">
            <v>6984112.5499999998</v>
          </cell>
          <cell r="AI167">
            <v>1186000</v>
          </cell>
          <cell r="AJ167">
            <v>2880833.11</v>
          </cell>
          <cell r="AK167">
            <v>914500</v>
          </cell>
          <cell r="AL167">
            <v>2008246</v>
          </cell>
          <cell r="AM167">
            <v>2865981.9</v>
          </cell>
          <cell r="AN167">
            <v>3541973.61</v>
          </cell>
          <cell r="AO167">
            <v>2202880</v>
          </cell>
          <cell r="AP167">
            <v>1974641.1</v>
          </cell>
          <cell r="AQ167">
            <v>1363707</v>
          </cell>
          <cell r="AR167">
            <v>4696152</v>
          </cell>
          <cell r="AS167">
            <v>2133196</v>
          </cell>
          <cell r="AT167">
            <v>3256315</v>
          </cell>
          <cell r="AU167">
            <v>3343604</v>
          </cell>
          <cell r="AV167">
            <v>2393459.98</v>
          </cell>
          <cell r="AW167">
            <v>1998000</v>
          </cell>
          <cell r="AX167">
            <v>3800275.75</v>
          </cell>
          <cell r="AY167">
            <v>851695</v>
          </cell>
          <cell r="AZ167">
            <v>2233046</v>
          </cell>
          <cell r="BA167">
            <v>12048821.619999999</v>
          </cell>
          <cell r="BB167">
            <v>3123473.98</v>
          </cell>
          <cell r="BC167">
            <v>0</v>
          </cell>
          <cell r="BD167">
            <v>4987000</v>
          </cell>
          <cell r="BE167">
            <v>2026627.85</v>
          </cell>
          <cell r="BF167">
            <v>2205059</v>
          </cell>
          <cell r="BG167">
            <v>10318693</v>
          </cell>
          <cell r="BH167">
            <v>1173502</v>
          </cell>
          <cell r="BI167">
            <v>1131154</v>
          </cell>
          <cell r="BJ167">
            <v>1815377</v>
          </cell>
          <cell r="BK167">
            <v>1152610.33</v>
          </cell>
          <cell r="BL167">
            <v>124227.58</v>
          </cell>
          <cell r="BM167">
            <v>5151202.9400000004</v>
          </cell>
          <cell r="BN167">
            <v>3322268.54</v>
          </cell>
          <cell r="BO167">
            <v>5613805.54</v>
          </cell>
          <cell r="BP167">
            <v>5898465.3600000003</v>
          </cell>
          <cell r="BQ167">
            <v>2986553.54</v>
          </cell>
          <cell r="BR167">
            <v>0</v>
          </cell>
          <cell r="BS167">
            <v>2629024</v>
          </cell>
          <cell r="BT167">
            <v>2618143.21</v>
          </cell>
          <cell r="BU167">
            <v>16976407.420000002</v>
          </cell>
          <cell r="BV167">
            <v>784137</v>
          </cell>
          <cell r="BW167">
            <v>2279887.4</v>
          </cell>
          <cell r="BX167">
            <v>6615723</v>
          </cell>
          <cell r="BY167">
            <v>2457830</v>
          </cell>
          <cell r="BZ167">
            <v>1752443.5</v>
          </cell>
          <cell r="CA167">
            <v>2598915.5</v>
          </cell>
          <cell r="CB167">
            <v>2170720</v>
          </cell>
          <cell r="CC167">
            <v>5661259</v>
          </cell>
          <cell r="CD167">
            <v>5548530</v>
          </cell>
          <cell r="CE167">
            <v>5788860.7800000003</v>
          </cell>
          <cell r="CF167">
            <v>1009718.36</v>
          </cell>
          <cell r="CG167">
            <v>2945811.93</v>
          </cell>
          <cell r="CH167">
            <v>3031405</v>
          </cell>
          <cell r="CI167">
            <v>3033838.5</v>
          </cell>
          <cell r="CJ167">
            <v>4245117</v>
          </cell>
          <cell r="CK167">
            <v>1049278.54</v>
          </cell>
          <cell r="CL167">
            <v>1536411.82</v>
          </cell>
        </row>
        <row r="168">
          <cell r="A168" t="str">
            <v>4313010199.120</v>
          </cell>
          <cell r="B168" t="str">
            <v>รายได้อื่น-เงินงบประมาณงบอุดหนุนรับโอนจาก สสจ./รพศ. /รพท./รพช. /รพ.สต</v>
          </cell>
          <cell r="C168">
            <v>0</v>
          </cell>
          <cell r="D168">
            <v>60000</v>
          </cell>
          <cell r="E168">
            <v>490244.14</v>
          </cell>
          <cell r="F168">
            <v>92642.86</v>
          </cell>
          <cell r="G168">
            <v>0</v>
          </cell>
          <cell r="H168">
            <v>7032.02</v>
          </cell>
          <cell r="I168">
            <v>0</v>
          </cell>
          <cell r="J168">
            <v>116731.6</v>
          </cell>
          <cell r="K168">
            <v>0</v>
          </cell>
          <cell r="L168">
            <v>459050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101360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0</v>
          </cell>
          <cell r="AJ168">
            <v>0</v>
          </cell>
          <cell r="AK168">
            <v>0</v>
          </cell>
          <cell r="AL168">
            <v>0</v>
          </cell>
          <cell r="AM168">
            <v>0</v>
          </cell>
          <cell r="AN168">
            <v>50631</v>
          </cell>
          <cell r="AO168">
            <v>0</v>
          </cell>
          <cell r="AP168">
            <v>0</v>
          </cell>
          <cell r="AQ168">
            <v>148500</v>
          </cell>
          <cell r="AR168">
            <v>396706</v>
          </cell>
          <cell r="AS168">
            <v>0</v>
          </cell>
          <cell r="AT168">
            <v>121240</v>
          </cell>
          <cell r="AU168">
            <v>22000</v>
          </cell>
          <cell r="AV168">
            <v>28462.5</v>
          </cell>
          <cell r="AW168">
            <v>118800</v>
          </cell>
          <cell r="AX168">
            <v>0</v>
          </cell>
          <cell r="AY168">
            <v>30659</v>
          </cell>
          <cell r="AZ168">
            <v>120178.61</v>
          </cell>
          <cell r="BA168">
            <v>0</v>
          </cell>
          <cell r="BB168">
            <v>0</v>
          </cell>
          <cell r="BC168">
            <v>0</v>
          </cell>
          <cell r="BD168">
            <v>161172.06</v>
          </cell>
          <cell r="BE168">
            <v>0</v>
          </cell>
          <cell r="BF168">
            <v>0</v>
          </cell>
          <cell r="BG168">
            <v>0</v>
          </cell>
          <cell r="BH168">
            <v>42192.14</v>
          </cell>
          <cell r="BI168">
            <v>0</v>
          </cell>
          <cell r="BJ168">
            <v>0</v>
          </cell>
          <cell r="BK168">
            <v>0</v>
          </cell>
          <cell r="BL168">
            <v>0</v>
          </cell>
          <cell r="BM168">
            <v>0</v>
          </cell>
          <cell r="BN168">
            <v>0</v>
          </cell>
          <cell r="BO168">
            <v>0</v>
          </cell>
          <cell r="BP168">
            <v>0</v>
          </cell>
          <cell r="BQ168">
            <v>0</v>
          </cell>
          <cell r="BR168">
            <v>0</v>
          </cell>
          <cell r="BS168">
            <v>0</v>
          </cell>
          <cell r="BT168">
            <v>0</v>
          </cell>
          <cell r="BU168">
            <v>100000</v>
          </cell>
          <cell r="BV168">
            <v>0</v>
          </cell>
          <cell r="BW168">
            <v>0</v>
          </cell>
          <cell r="BX168">
            <v>0</v>
          </cell>
          <cell r="BY168">
            <v>0</v>
          </cell>
          <cell r="BZ168">
            <v>0</v>
          </cell>
          <cell r="CA168">
            <v>0</v>
          </cell>
          <cell r="CB168">
            <v>0</v>
          </cell>
          <cell r="CC168">
            <v>0</v>
          </cell>
          <cell r="CD168">
            <v>0</v>
          </cell>
          <cell r="CE168">
            <v>0</v>
          </cell>
          <cell r="CF168">
            <v>0</v>
          </cell>
          <cell r="CG168">
            <v>11251.24</v>
          </cell>
          <cell r="CH168">
            <v>0</v>
          </cell>
          <cell r="CI168">
            <v>0</v>
          </cell>
          <cell r="CJ168">
            <v>0</v>
          </cell>
          <cell r="CK168">
            <v>0</v>
          </cell>
          <cell r="CL168">
            <v>0</v>
          </cell>
        </row>
        <row r="169">
          <cell r="A169" t="str">
            <v>4313010199.121</v>
          </cell>
          <cell r="B169" t="str">
            <v>รายได้อื่น-เงินงบประมาณงบรายจ่ายอื่นรับโอนจาก สสจ./รพศ. /รพท./รพช. /รพ.สต.</v>
          </cell>
          <cell r="C169">
            <v>0</v>
          </cell>
          <cell r="D169">
            <v>0</v>
          </cell>
          <cell r="E169">
            <v>5000</v>
          </cell>
          <cell r="F169">
            <v>243080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475832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24691.41</v>
          </cell>
          <cell r="AB169">
            <v>0</v>
          </cell>
          <cell r="AC169">
            <v>15747</v>
          </cell>
          <cell r="AD169">
            <v>7740</v>
          </cell>
          <cell r="AE169">
            <v>12618</v>
          </cell>
          <cell r="AF169">
            <v>0</v>
          </cell>
          <cell r="AG169">
            <v>0</v>
          </cell>
          <cell r="AH169">
            <v>0</v>
          </cell>
          <cell r="AI169">
            <v>642657</v>
          </cell>
          <cell r="AJ169">
            <v>0</v>
          </cell>
          <cell r="AK169">
            <v>0</v>
          </cell>
          <cell r="AL169">
            <v>0</v>
          </cell>
          <cell r="AM169">
            <v>0</v>
          </cell>
          <cell r="AN169">
            <v>0</v>
          </cell>
          <cell r="AO169">
            <v>0</v>
          </cell>
          <cell r="AP169">
            <v>0</v>
          </cell>
          <cell r="AQ169">
            <v>0</v>
          </cell>
          <cell r="AR169">
            <v>57920</v>
          </cell>
          <cell r="AS169">
            <v>0</v>
          </cell>
          <cell r="AT169">
            <v>0</v>
          </cell>
          <cell r="AU169">
            <v>0</v>
          </cell>
          <cell r="AV169">
            <v>544079.41</v>
          </cell>
          <cell r="AW169">
            <v>31600</v>
          </cell>
          <cell r="AX169">
            <v>0</v>
          </cell>
          <cell r="AY169">
            <v>130670</v>
          </cell>
          <cell r="AZ169">
            <v>0</v>
          </cell>
          <cell r="BA169">
            <v>0</v>
          </cell>
          <cell r="BB169">
            <v>0</v>
          </cell>
          <cell r="BC169">
            <v>0</v>
          </cell>
          <cell r="BD169">
            <v>0</v>
          </cell>
          <cell r="BE169">
            <v>0</v>
          </cell>
          <cell r="BF169">
            <v>0</v>
          </cell>
          <cell r="BG169">
            <v>0</v>
          </cell>
          <cell r="BH169">
            <v>0</v>
          </cell>
          <cell r="BI169">
            <v>0</v>
          </cell>
          <cell r="BJ169">
            <v>0</v>
          </cell>
          <cell r="BK169">
            <v>0</v>
          </cell>
          <cell r="BL169">
            <v>333500</v>
          </cell>
          <cell r="BM169">
            <v>0</v>
          </cell>
          <cell r="BN169">
            <v>0</v>
          </cell>
          <cell r="BO169">
            <v>0</v>
          </cell>
          <cell r="BP169">
            <v>0</v>
          </cell>
          <cell r="BQ169">
            <v>0</v>
          </cell>
          <cell r="BR169">
            <v>0</v>
          </cell>
          <cell r="BS169">
            <v>0</v>
          </cell>
          <cell r="BT169">
            <v>0</v>
          </cell>
          <cell r="BU169">
            <v>0</v>
          </cell>
          <cell r="BV169">
            <v>0</v>
          </cell>
          <cell r="BW169">
            <v>0</v>
          </cell>
          <cell r="BX169">
            <v>0</v>
          </cell>
          <cell r="BY169">
            <v>0</v>
          </cell>
          <cell r="BZ169">
            <v>0</v>
          </cell>
          <cell r="CA169">
            <v>0</v>
          </cell>
          <cell r="CB169">
            <v>0</v>
          </cell>
          <cell r="CC169">
            <v>0</v>
          </cell>
          <cell r="CD169">
            <v>0</v>
          </cell>
          <cell r="CE169">
            <v>0</v>
          </cell>
          <cell r="CF169">
            <v>0</v>
          </cell>
          <cell r="CG169">
            <v>0</v>
          </cell>
          <cell r="CH169">
            <v>0</v>
          </cell>
          <cell r="CI169">
            <v>0</v>
          </cell>
          <cell r="CJ169">
            <v>0</v>
          </cell>
          <cell r="CK169">
            <v>0</v>
          </cell>
          <cell r="CL169">
            <v>0</v>
          </cell>
        </row>
        <row r="170">
          <cell r="A170" t="str">
            <v>4313010199.122</v>
          </cell>
          <cell r="B170" t="str">
            <v>รายได้อื่น-เงินงบประมาณงบกลางรับโอนจาก สสจ./รพศ. /รพท./รพช. /รพ.สต.</v>
          </cell>
          <cell r="C170">
            <v>0</v>
          </cell>
          <cell r="D170">
            <v>179117.5</v>
          </cell>
          <cell r="E170">
            <v>781658</v>
          </cell>
          <cell r="F170">
            <v>384549</v>
          </cell>
          <cell r="G170">
            <v>181100</v>
          </cell>
          <cell r="H170">
            <v>0</v>
          </cell>
          <cell r="I170">
            <v>1150223.25</v>
          </cell>
          <cell r="J170">
            <v>660531</v>
          </cell>
          <cell r="K170">
            <v>426152</v>
          </cell>
          <cell r="L170">
            <v>359832</v>
          </cell>
          <cell r="M170">
            <v>657772</v>
          </cell>
          <cell r="N170">
            <v>0</v>
          </cell>
          <cell r="O170">
            <v>0</v>
          </cell>
          <cell r="P170">
            <v>183565</v>
          </cell>
          <cell r="Q170">
            <v>306248</v>
          </cell>
          <cell r="R170">
            <v>434614.25</v>
          </cell>
          <cell r="S170">
            <v>313572.25</v>
          </cell>
          <cell r="T170">
            <v>129515</v>
          </cell>
          <cell r="U170">
            <v>98662.25</v>
          </cell>
          <cell r="V170">
            <v>80163</v>
          </cell>
          <cell r="W170">
            <v>0</v>
          </cell>
          <cell r="X170">
            <v>127031</v>
          </cell>
          <cell r="Y170">
            <v>193780</v>
          </cell>
          <cell r="Z170">
            <v>135538</v>
          </cell>
          <cell r="AA170">
            <v>93452</v>
          </cell>
          <cell r="AB170">
            <v>278538.5</v>
          </cell>
          <cell r="AC170">
            <v>0</v>
          </cell>
          <cell r="AD170">
            <v>576768</v>
          </cell>
          <cell r="AE170">
            <v>159940</v>
          </cell>
          <cell r="AF170">
            <v>162481.75</v>
          </cell>
          <cell r="AG170">
            <v>87471.23</v>
          </cell>
          <cell r="AH170">
            <v>164653.75</v>
          </cell>
          <cell r="AI170">
            <v>310827</v>
          </cell>
          <cell r="AJ170">
            <v>100193</v>
          </cell>
          <cell r="AK170">
            <v>287070</v>
          </cell>
          <cell r="AL170">
            <v>216973</v>
          </cell>
          <cell r="AM170">
            <v>121689</v>
          </cell>
          <cell r="AN170">
            <v>601115.56999999995</v>
          </cell>
          <cell r="AO170">
            <v>517316</v>
          </cell>
          <cell r="AP170">
            <v>250418.5</v>
          </cell>
          <cell r="AQ170">
            <v>1215430.25</v>
          </cell>
          <cell r="AR170">
            <v>512139.5</v>
          </cell>
          <cell r="AS170">
            <v>224891</v>
          </cell>
          <cell r="AT170">
            <v>317792</v>
          </cell>
          <cell r="AU170">
            <v>318816.75</v>
          </cell>
          <cell r="AV170">
            <v>827045.5</v>
          </cell>
          <cell r="AW170">
            <v>158395</v>
          </cell>
          <cell r="AX170">
            <v>454129</v>
          </cell>
          <cell r="AY170">
            <v>686074.5</v>
          </cell>
          <cell r="AZ170">
            <v>761964</v>
          </cell>
          <cell r="BA170">
            <v>677013.25</v>
          </cell>
          <cell r="BB170">
            <v>81694.5</v>
          </cell>
          <cell r="BC170">
            <v>0</v>
          </cell>
          <cell r="BD170">
            <v>839661</v>
          </cell>
          <cell r="BE170">
            <v>1081121.5</v>
          </cell>
          <cell r="BF170">
            <v>137896</v>
          </cell>
          <cell r="BG170">
            <v>1074314</v>
          </cell>
          <cell r="BH170">
            <v>152397</v>
          </cell>
          <cell r="BI170">
            <v>9462</v>
          </cell>
          <cell r="BJ170">
            <v>60284</v>
          </cell>
          <cell r="BK170">
            <v>49706</v>
          </cell>
          <cell r="BL170">
            <v>0</v>
          </cell>
          <cell r="BM170">
            <v>372338</v>
          </cell>
          <cell r="BN170">
            <v>144119</v>
          </cell>
          <cell r="BO170">
            <v>442429</v>
          </cell>
          <cell r="BP170">
            <v>235670</v>
          </cell>
          <cell r="BQ170">
            <v>78688</v>
          </cell>
          <cell r="BR170">
            <v>0</v>
          </cell>
          <cell r="BS170">
            <v>96027</v>
          </cell>
          <cell r="BT170">
            <v>413238.5</v>
          </cell>
          <cell r="BU170">
            <v>530121.75</v>
          </cell>
          <cell r="BV170">
            <v>411862.5</v>
          </cell>
          <cell r="BW170">
            <v>193730.5</v>
          </cell>
          <cell r="BX170">
            <v>424731.25</v>
          </cell>
          <cell r="BY170">
            <v>218678.5</v>
          </cell>
          <cell r="BZ170">
            <v>66257</v>
          </cell>
          <cell r="CA170">
            <v>86790.5</v>
          </cell>
          <cell r="CB170">
            <v>244564</v>
          </cell>
          <cell r="CC170">
            <v>356604.25</v>
          </cell>
          <cell r="CD170">
            <v>111289.25</v>
          </cell>
          <cell r="CE170">
            <v>281913</v>
          </cell>
          <cell r="CF170">
            <v>196970.15</v>
          </cell>
          <cell r="CG170">
            <v>205133.5</v>
          </cell>
          <cell r="CH170">
            <v>29075</v>
          </cell>
          <cell r="CI170">
            <v>445541.41</v>
          </cell>
          <cell r="CJ170">
            <v>322968.5</v>
          </cell>
          <cell r="CK170">
            <v>31870.5</v>
          </cell>
          <cell r="CL170">
            <v>56625.75</v>
          </cell>
        </row>
        <row r="171">
          <cell r="A171" t="str">
            <v>4313010199.202</v>
          </cell>
          <cell r="B171" t="str">
            <v>รายได้ค่าธรรมเนียม UC</v>
          </cell>
          <cell r="C171">
            <v>1564660</v>
          </cell>
          <cell r="D171">
            <v>403641</v>
          </cell>
          <cell r="E171">
            <v>528756</v>
          </cell>
          <cell r="F171">
            <v>420606</v>
          </cell>
          <cell r="G171">
            <v>215244</v>
          </cell>
          <cell r="H171">
            <v>374520</v>
          </cell>
          <cell r="I171">
            <v>0</v>
          </cell>
          <cell r="J171">
            <v>624818</v>
          </cell>
          <cell r="K171">
            <v>0</v>
          </cell>
          <cell r="L171">
            <v>100223</v>
          </cell>
          <cell r="M171">
            <v>829920</v>
          </cell>
          <cell r="N171">
            <v>0</v>
          </cell>
          <cell r="O171">
            <v>704030</v>
          </cell>
          <cell r="P171">
            <v>726078</v>
          </cell>
          <cell r="Q171">
            <v>592770</v>
          </cell>
          <cell r="R171">
            <v>1018263</v>
          </cell>
          <cell r="S171">
            <v>673045</v>
          </cell>
          <cell r="T171">
            <v>623520</v>
          </cell>
          <cell r="U171">
            <v>503227</v>
          </cell>
          <cell r="V171">
            <v>212470</v>
          </cell>
          <cell r="W171">
            <v>2776940</v>
          </cell>
          <cell r="X171">
            <v>359730</v>
          </cell>
          <cell r="Y171">
            <v>758860</v>
          </cell>
          <cell r="Z171">
            <v>621224</v>
          </cell>
          <cell r="AA171">
            <v>149190</v>
          </cell>
          <cell r="AB171">
            <v>324120</v>
          </cell>
          <cell r="AC171">
            <v>198030</v>
          </cell>
          <cell r="AD171">
            <v>945010</v>
          </cell>
          <cell r="AE171">
            <v>362048</v>
          </cell>
          <cell r="AF171">
            <v>270267</v>
          </cell>
          <cell r="AG171">
            <v>527760</v>
          </cell>
          <cell r="AH171">
            <v>806490</v>
          </cell>
          <cell r="AI171">
            <v>369021</v>
          </cell>
          <cell r="AJ171">
            <v>332780</v>
          </cell>
          <cell r="AK171">
            <v>2687094</v>
          </cell>
          <cell r="AL171">
            <v>186981</v>
          </cell>
          <cell r="AM171">
            <v>218986</v>
          </cell>
          <cell r="AN171">
            <v>488549</v>
          </cell>
          <cell r="AO171">
            <v>505470</v>
          </cell>
          <cell r="AP171">
            <v>404599</v>
          </cell>
          <cell r="AQ171">
            <v>109750</v>
          </cell>
          <cell r="AR171">
            <v>1242546</v>
          </cell>
          <cell r="AS171">
            <v>417260</v>
          </cell>
          <cell r="AT171">
            <v>750466</v>
          </cell>
          <cell r="AU171">
            <v>561999</v>
          </cell>
          <cell r="AV171">
            <v>240513</v>
          </cell>
          <cell r="AW171">
            <v>229638</v>
          </cell>
          <cell r="AX171">
            <v>469680</v>
          </cell>
          <cell r="AY171">
            <v>0</v>
          </cell>
          <cell r="AZ171">
            <v>266585</v>
          </cell>
          <cell r="BA171">
            <v>0</v>
          </cell>
          <cell r="BB171">
            <v>248572</v>
          </cell>
          <cell r="BC171">
            <v>2076913</v>
          </cell>
          <cell r="BD171">
            <v>843830</v>
          </cell>
          <cell r="BE171">
            <v>87810</v>
          </cell>
          <cell r="BF171">
            <v>450126</v>
          </cell>
          <cell r="BG171">
            <v>1414476</v>
          </cell>
          <cell r="BH171">
            <v>311172.65000000002</v>
          </cell>
          <cell r="BI171">
            <v>155430</v>
          </cell>
          <cell r="BJ171">
            <v>417786</v>
          </cell>
          <cell r="BK171">
            <v>297104</v>
          </cell>
          <cell r="BL171">
            <v>554094</v>
          </cell>
          <cell r="BM171">
            <v>842657</v>
          </cell>
          <cell r="BN171">
            <v>427615</v>
          </cell>
          <cell r="BO171">
            <v>856431</v>
          </cell>
          <cell r="BP171">
            <v>620670</v>
          </cell>
          <cell r="BQ171">
            <v>0</v>
          </cell>
          <cell r="BR171">
            <v>2906381</v>
          </cell>
          <cell r="BS171">
            <v>707840</v>
          </cell>
          <cell r="BT171">
            <v>510133</v>
          </cell>
          <cell r="BU171">
            <v>1019936</v>
          </cell>
          <cell r="BV171">
            <v>80310</v>
          </cell>
          <cell r="BW171">
            <v>462232</v>
          </cell>
          <cell r="BX171">
            <v>1276520</v>
          </cell>
          <cell r="BY171">
            <v>365564</v>
          </cell>
          <cell r="BZ171">
            <v>317591</v>
          </cell>
          <cell r="CA171">
            <v>538713</v>
          </cell>
          <cell r="CB171">
            <v>870550</v>
          </cell>
          <cell r="CC171">
            <v>948120</v>
          </cell>
          <cell r="CD171">
            <v>733991</v>
          </cell>
          <cell r="CE171">
            <v>1475607</v>
          </cell>
          <cell r="CF171">
            <v>492743</v>
          </cell>
          <cell r="CG171">
            <v>332473</v>
          </cell>
          <cell r="CH171">
            <v>238110</v>
          </cell>
          <cell r="CI171">
            <v>410562</v>
          </cell>
          <cell r="CJ171">
            <v>1108477</v>
          </cell>
          <cell r="CK171">
            <v>315660</v>
          </cell>
          <cell r="CL171">
            <v>246152</v>
          </cell>
        </row>
        <row r="172">
          <cell r="A172" t="str">
            <v>5101010101.101</v>
          </cell>
          <cell r="B172" t="str">
            <v>เงินเดือนข้าราชการ(บริการ)</v>
          </cell>
          <cell r="C172">
            <v>188755528.16999999</v>
          </cell>
          <cell r="D172">
            <v>22575376.02</v>
          </cell>
          <cell r="E172">
            <v>26935712.899999999</v>
          </cell>
          <cell r="F172">
            <v>29785937.739999998</v>
          </cell>
          <cell r="G172">
            <v>13417188.07</v>
          </cell>
          <cell r="H172">
            <v>32388887.739999998</v>
          </cell>
          <cell r="I172">
            <v>33071490.329999998</v>
          </cell>
          <cell r="J172">
            <v>35814976.07</v>
          </cell>
          <cell r="K172">
            <v>22112332.09</v>
          </cell>
          <cell r="L172">
            <v>18693893.640000001</v>
          </cell>
          <cell r="M172">
            <v>58918048.159999996</v>
          </cell>
          <cell r="N172">
            <v>81400</v>
          </cell>
          <cell r="O172">
            <v>66079773.280000001</v>
          </cell>
          <cell r="P172">
            <v>19119096.850000001</v>
          </cell>
          <cell r="Q172">
            <v>22866937.399999999</v>
          </cell>
          <cell r="R172">
            <v>34041825.009999998</v>
          </cell>
          <cell r="S172">
            <v>24001399.34</v>
          </cell>
          <cell r="T172">
            <v>16777554.390000001</v>
          </cell>
          <cell r="U172">
            <v>20596304.879999999</v>
          </cell>
          <cell r="V172">
            <v>9848927</v>
          </cell>
          <cell r="W172">
            <v>207324749.68000001</v>
          </cell>
          <cell r="X172">
            <v>19875576.280000001</v>
          </cell>
          <cell r="Y172">
            <v>30468855.870000001</v>
          </cell>
          <cell r="Z172">
            <v>19545346.440000001</v>
          </cell>
          <cell r="AA172">
            <v>9968353.2200000007</v>
          </cell>
          <cell r="AB172">
            <v>18781087.739999998</v>
          </cell>
          <cell r="AC172">
            <v>20039526.77</v>
          </cell>
          <cell r="AD172">
            <v>56795358.390000001</v>
          </cell>
          <cell r="AE172">
            <v>23485780.289999999</v>
          </cell>
          <cell r="AF172">
            <v>18458256.77</v>
          </cell>
          <cell r="AG172">
            <v>20176287.07</v>
          </cell>
          <cell r="AH172">
            <v>38194958.350000001</v>
          </cell>
          <cell r="AI172">
            <v>15509081.93</v>
          </cell>
          <cell r="AJ172">
            <v>8549564.1699999999</v>
          </cell>
          <cell r="AK172">
            <v>287087677.63</v>
          </cell>
          <cell r="AL172">
            <v>19347328.699999999</v>
          </cell>
          <cell r="AM172">
            <v>15159098.060000001</v>
          </cell>
          <cell r="AN172">
            <v>43275763.710000001</v>
          </cell>
          <cell r="AO172">
            <v>42113750.649999999</v>
          </cell>
          <cell r="AP172">
            <v>24494207.100000001</v>
          </cell>
          <cell r="AQ172">
            <v>10920510</v>
          </cell>
          <cell r="AR172">
            <v>44503553.850000001</v>
          </cell>
          <cell r="AS172">
            <v>18097319.440000001</v>
          </cell>
          <cell r="AT172">
            <v>25025294.5</v>
          </cell>
          <cell r="AU172">
            <v>41580744.579999998</v>
          </cell>
          <cell r="AV172">
            <v>19224612.899999999</v>
          </cell>
          <cell r="AW172">
            <v>13128515.029999999</v>
          </cell>
          <cell r="AX172">
            <v>27269341.129999999</v>
          </cell>
          <cell r="AY172">
            <v>15532508.810000001</v>
          </cell>
          <cell r="AZ172">
            <v>15059428.060000001</v>
          </cell>
          <cell r="BA172">
            <v>79840039.269999996</v>
          </cell>
          <cell r="BB172">
            <v>16338602.9</v>
          </cell>
          <cell r="BC172">
            <v>191591561.88999999</v>
          </cell>
          <cell r="BD172">
            <v>49101267.039999999</v>
          </cell>
          <cell r="BE172">
            <v>21421151.670000002</v>
          </cell>
          <cell r="BF172">
            <v>14424323.859999999</v>
          </cell>
          <cell r="BG172">
            <v>90814896.609999999</v>
          </cell>
          <cell r="BH172">
            <v>14081714.84</v>
          </cell>
          <cell r="BI172">
            <v>3826324.75</v>
          </cell>
          <cell r="BJ172">
            <v>7708673.21</v>
          </cell>
          <cell r="BK172">
            <v>5623989.2599999998</v>
          </cell>
          <cell r="BL172">
            <v>113638901.7</v>
          </cell>
          <cell r="BM172">
            <v>35934132.020000003</v>
          </cell>
          <cell r="BN172">
            <v>22941218.350000001</v>
          </cell>
          <cell r="BO172">
            <v>40325619.950000003</v>
          </cell>
          <cell r="BP172">
            <v>25745777.129999999</v>
          </cell>
          <cell r="BQ172">
            <v>13511965.85</v>
          </cell>
          <cell r="BR172">
            <v>432486579.23000002</v>
          </cell>
          <cell r="BS172">
            <v>33615830.960000001</v>
          </cell>
          <cell r="BT172">
            <v>19841832.780000001</v>
          </cell>
          <cell r="BU172">
            <v>68925923.680000007</v>
          </cell>
          <cell r="BV172">
            <v>7820717.2599999998</v>
          </cell>
          <cell r="BW172">
            <v>20460704.449999999</v>
          </cell>
          <cell r="BX172">
            <v>52141704.560000002</v>
          </cell>
          <cell r="BY172">
            <v>20884657.739999998</v>
          </cell>
          <cell r="BZ172">
            <v>14127215.16</v>
          </cell>
          <cell r="CA172">
            <v>18700687.739999998</v>
          </cell>
          <cell r="CB172">
            <v>25788900.32</v>
          </cell>
          <cell r="CC172">
            <v>48558024.509999998</v>
          </cell>
          <cell r="CD172">
            <v>26691360.370000001</v>
          </cell>
          <cell r="CE172">
            <v>41984757.100000001</v>
          </cell>
          <cell r="CF172">
            <v>16986781.129999999</v>
          </cell>
          <cell r="CG172">
            <v>17972149.48</v>
          </cell>
          <cell r="CH172">
            <v>11881485.68</v>
          </cell>
          <cell r="CI172">
            <v>15085292.42</v>
          </cell>
          <cell r="CJ172">
            <v>44356806.670000002</v>
          </cell>
          <cell r="CK172">
            <v>4300302.62</v>
          </cell>
          <cell r="CL172">
            <v>3833649.11</v>
          </cell>
        </row>
        <row r="173">
          <cell r="A173" t="str">
            <v>5101010101.102</v>
          </cell>
          <cell r="B173" t="str">
            <v>เงินเดือนข้าราชการ(สนับสนุน)</v>
          </cell>
          <cell r="C173">
            <v>0</v>
          </cell>
          <cell r="D173">
            <v>1326785</v>
          </cell>
          <cell r="E173">
            <v>775800</v>
          </cell>
          <cell r="F173">
            <v>960460</v>
          </cell>
          <cell r="G173">
            <v>416130</v>
          </cell>
          <cell r="H173">
            <v>1379660</v>
          </cell>
          <cell r="I173">
            <v>1910860</v>
          </cell>
          <cell r="J173">
            <v>1387260</v>
          </cell>
          <cell r="K173">
            <v>2458190</v>
          </cell>
          <cell r="L173">
            <v>1088300</v>
          </cell>
          <cell r="M173">
            <v>2856650</v>
          </cell>
          <cell r="N173">
            <v>11500</v>
          </cell>
          <cell r="O173">
            <v>5658048.5199999996</v>
          </cell>
          <cell r="P173">
            <v>1184510</v>
          </cell>
          <cell r="Q173">
            <v>1259130</v>
          </cell>
          <cell r="R173">
            <v>1194470</v>
          </cell>
          <cell r="S173">
            <v>860140</v>
          </cell>
          <cell r="T173">
            <v>868000</v>
          </cell>
          <cell r="U173">
            <v>1074458.5</v>
          </cell>
          <cell r="V173">
            <v>722113.87</v>
          </cell>
          <cell r="W173">
            <v>6281212.2300000004</v>
          </cell>
          <cell r="X173">
            <v>818860</v>
          </cell>
          <cell r="Y173">
            <v>2538260</v>
          </cell>
          <cell r="Z173">
            <v>871850</v>
          </cell>
          <cell r="AA173">
            <v>1438860</v>
          </cell>
          <cell r="AB173">
            <v>798660</v>
          </cell>
          <cell r="AC173">
            <v>1031440</v>
          </cell>
          <cell r="AD173">
            <v>3927460</v>
          </cell>
          <cell r="AE173">
            <v>1226690</v>
          </cell>
          <cell r="AF173">
            <v>1172040</v>
          </cell>
          <cell r="AG173">
            <v>449220</v>
          </cell>
          <cell r="AH173">
            <v>2081060</v>
          </cell>
          <cell r="AI173">
            <v>4030080</v>
          </cell>
          <cell r="AJ173">
            <v>617207.1</v>
          </cell>
          <cell r="AK173">
            <v>14720854</v>
          </cell>
          <cell r="AL173">
            <v>1437760</v>
          </cell>
          <cell r="AM173">
            <v>2393040</v>
          </cell>
          <cell r="AN173">
            <v>3164780</v>
          </cell>
          <cell r="AO173">
            <v>1755100</v>
          </cell>
          <cell r="AP173">
            <v>1698589.33</v>
          </cell>
          <cell r="AQ173">
            <v>591970</v>
          </cell>
          <cell r="AR173">
            <v>4665100</v>
          </cell>
          <cell r="AS173">
            <v>2971200</v>
          </cell>
          <cell r="AT173">
            <v>2480869.0299999998</v>
          </cell>
          <cell r="AU173">
            <v>1723360</v>
          </cell>
          <cell r="AV173">
            <v>1593890</v>
          </cell>
          <cell r="AW173">
            <v>1342672.58</v>
          </cell>
          <cell r="AX173">
            <v>1611130</v>
          </cell>
          <cell r="AY173">
            <v>1539780</v>
          </cell>
          <cell r="AZ173">
            <v>912970</v>
          </cell>
          <cell r="BA173">
            <v>4049160</v>
          </cell>
          <cell r="BB173">
            <v>835140</v>
          </cell>
          <cell r="BC173">
            <v>12389078.52</v>
          </cell>
          <cell r="BD173">
            <v>5068901.62</v>
          </cell>
          <cell r="BE173">
            <v>1616683.33</v>
          </cell>
          <cell r="BF173">
            <v>607900</v>
          </cell>
          <cell r="BG173">
            <v>2558370</v>
          </cell>
          <cell r="BH173">
            <v>0</v>
          </cell>
          <cell r="BI173">
            <v>0</v>
          </cell>
          <cell r="BJ173">
            <v>399840</v>
          </cell>
          <cell r="BK173">
            <v>40250</v>
          </cell>
          <cell r="BL173">
            <v>8821610</v>
          </cell>
          <cell r="BM173">
            <v>2309170</v>
          </cell>
          <cell r="BN173">
            <v>1440030</v>
          </cell>
          <cell r="BO173">
            <v>1846500</v>
          </cell>
          <cell r="BP173">
            <v>1589761.33</v>
          </cell>
          <cell r="BQ173">
            <v>1175960</v>
          </cell>
          <cell r="BR173">
            <v>66184189.659999996</v>
          </cell>
          <cell r="BS173">
            <v>1385700</v>
          </cell>
          <cell r="BT173">
            <v>11835620</v>
          </cell>
          <cell r="BU173">
            <v>4897920</v>
          </cell>
          <cell r="BV173">
            <v>336540</v>
          </cell>
          <cell r="BW173">
            <v>3689280</v>
          </cell>
          <cell r="BX173">
            <v>4539900</v>
          </cell>
          <cell r="BY173">
            <v>1087080</v>
          </cell>
          <cell r="BZ173">
            <v>1703180</v>
          </cell>
          <cell r="CA173">
            <v>1887900</v>
          </cell>
          <cell r="CB173">
            <v>3790661.94</v>
          </cell>
          <cell r="CC173">
            <v>2202370</v>
          </cell>
          <cell r="CD173">
            <v>3478180</v>
          </cell>
          <cell r="CE173">
            <v>1848590</v>
          </cell>
          <cell r="CF173">
            <v>1223400</v>
          </cell>
          <cell r="CG173">
            <v>2155972.2599999998</v>
          </cell>
          <cell r="CH173">
            <v>496210</v>
          </cell>
          <cell r="CI173">
            <v>1406890</v>
          </cell>
          <cell r="CJ173">
            <v>2480820</v>
          </cell>
          <cell r="CK173">
            <v>310400</v>
          </cell>
          <cell r="CL173">
            <v>1895945</v>
          </cell>
        </row>
        <row r="174">
          <cell r="A174" t="str">
            <v>5101010103.101</v>
          </cell>
          <cell r="B174" t="str">
            <v>เงินประจำตำแหน่งระดับสูง/ระดับ กลาง(สนับสนุน)</v>
          </cell>
          <cell r="C174">
            <v>120000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100000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100333.33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>
            <v>0</v>
          </cell>
          <cell r="AJ174">
            <v>0</v>
          </cell>
          <cell r="AK174">
            <v>0</v>
          </cell>
          <cell r="AL174">
            <v>0</v>
          </cell>
          <cell r="AM174">
            <v>0</v>
          </cell>
          <cell r="AN174">
            <v>0</v>
          </cell>
          <cell r="AO174">
            <v>0</v>
          </cell>
          <cell r="AP174">
            <v>0</v>
          </cell>
          <cell r="AQ174">
            <v>0</v>
          </cell>
          <cell r="AR174">
            <v>0</v>
          </cell>
          <cell r="AS174">
            <v>0</v>
          </cell>
          <cell r="AT174">
            <v>18200</v>
          </cell>
          <cell r="AU174">
            <v>0</v>
          </cell>
          <cell r="AV174">
            <v>0</v>
          </cell>
          <cell r="AW174">
            <v>0</v>
          </cell>
          <cell r="AX174">
            <v>0</v>
          </cell>
          <cell r="AY174">
            <v>0</v>
          </cell>
          <cell r="AZ174">
            <v>0</v>
          </cell>
          <cell r="BA174">
            <v>20000</v>
          </cell>
          <cell r="BB174">
            <v>0</v>
          </cell>
          <cell r="BC174">
            <v>120000</v>
          </cell>
          <cell r="BD174">
            <v>0</v>
          </cell>
          <cell r="BE174">
            <v>0</v>
          </cell>
          <cell r="BF174">
            <v>0</v>
          </cell>
          <cell r="BG174">
            <v>0</v>
          </cell>
          <cell r="BH174">
            <v>0</v>
          </cell>
          <cell r="BI174">
            <v>0</v>
          </cell>
          <cell r="BJ174">
            <v>0</v>
          </cell>
          <cell r="BK174">
            <v>0</v>
          </cell>
          <cell r="BL174">
            <v>119600</v>
          </cell>
          <cell r="BM174">
            <v>0</v>
          </cell>
          <cell r="BN174">
            <v>0</v>
          </cell>
          <cell r="BO174">
            <v>0</v>
          </cell>
          <cell r="BP174">
            <v>0</v>
          </cell>
          <cell r="BQ174">
            <v>0</v>
          </cell>
          <cell r="BR174">
            <v>0</v>
          </cell>
          <cell r="BS174">
            <v>0</v>
          </cell>
          <cell r="BT174">
            <v>0</v>
          </cell>
          <cell r="BU174">
            <v>0</v>
          </cell>
          <cell r="BV174">
            <v>0</v>
          </cell>
          <cell r="BW174">
            <v>237600</v>
          </cell>
          <cell r="BX174">
            <v>0</v>
          </cell>
          <cell r="BY174">
            <v>0</v>
          </cell>
          <cell r="BZ174">
            <v>0</v>
          </cell>
          <cell r="CA174">
            <v>178200</v>
          </cell>
          <cell r="CB174">
            <v>0</v>
          </cell>
          <cell r="CC174">
            <v>0</v>
          </cell>
          <cell r="CD174">
            <v>0</v>
          </cell>
          <cell r="CE174">
            <v>0</v>
          </cell>
          <cell r="CF174">
            <v>0</v>
          </cell>
          <cell r="CG174">
            <v>138600</v>
          </cell>
          <cell r="CH174">
            <v>0</v>
          </cell>
          <cell r="CI174">
            <v>0</v>
          </cell>
          <cell r="CJ174">
            <v>113700</v>
          </cell>
          <cell r="CK174">
            <v>0</v>
          </cell>
          <cell r="CL174">
            <v>0</v>
          </cell>
        </row>
        <row r="175">
          <cell r="A175" t="str">
            <v>5101010103.102</v>
          </cell>
          <cell r="B175" t="str">
            <v>เงินประจำตำแหน่งวิชาชีพเฉพาะ(บริการ)</v>
          </cell>
          <cell r="C175">
            <v>12795875.16</v>
          </cell>
          <cell r="D175">
            <v>1328690.31</v>
          </cell>
          <cell r="E175">
            <v>1562400</v>
          </cell>
          <cell r="F175">
            <v>1970703.23</v>
          </cell>
          <cell r="G175">
            <v>754554.84</v>
          </cell>
          <cell r="H175">
            <v>1963500</v>
          </cell>
          <cell r="I175">
            <v>1335600</v>
          </cell>
          <cell r="J175">
            <v>1665096.77</v>
          </cell>
          <cell r="K175">
            <v>1541400</v>
          </cell>
          <cell r="L175">
            <v>1194922.58</v>
          </cell>
          <cell r="M175">
            <v>4002464.51</v>
          </cell>
          <cell r="N175">
            <v>0</v>
          </cell>
          <cell r="O175">
            <v>3128465.38</v>
          </cell>
          <cell r="P175">
            <v>924000</v>
          </cell>
          <cell r="Q175">
            <v>639100</v>
          </cell>
          <cell r="R175">
            <v>1369200</v>
          </cell>
          <cell r="S175">
            <v>679406.45</v>
          </cell>
          <cell r="T175">
            <v>803600</v>
          </cell>
          <cell r="U175">
            <v>646800</v>
          </cell>
          <cell r="V175">
            <v>447412.9</v>
          </cell>
          <cell r="W175">
            <v>11774188.18</v>
          </cell>
          <cell r="X175">
            <v>1170656.67</v>
          </cell>
          <cell r="Y175">
            <v>1513400</v>
          </cell>
          <cell r="Z175">
            <v>796600</v>
          </cell>
          <cell r="AA175">
            <v>438900</v>
          </cell>
          <cell r="AB175">
            <v>1129266.67</v>
          </cell>
          <cell r="AC175">
            <v>1251040</v>
          </cell>
          <cell r="AD175">
            <v>3424533.87</v>
          </cell>
          <cell r="AE175">
            <v>1475254.84</v>
          </cell>
          <cell r="AF175">
            <v>903203.23</v>
          </cell>
          <cell r="AG175">
            <v>866577.42</v>
          </cell>
          <cell r="AH175">
            <v>1738800</v>
          </cell>
          <cell r="AI175">
            <v>1159967.73</v>
          </cell>
          <cell r="AJ175">
            <v>613041.93999999994</v>
          </cell>
          <cell r="AK175">
            <v>19451425.390000001</v>
          </cell>
          <cell r="AL175">
            <v>1232756.45</v>
          </cell>
          <cell r="AM175">
            <v>851200</v>
          </cell>
          <cell r="AN175">
            <v>2343705.38</v>
          </cell>
          <cell r="AO175">
            <v>2615990.3199999998</v>
          </cell>
          <cell r="AP175">
            <v>1177975</v>
          </cell>
          <cell r="AQ175">
            <v>613200</v>
          </cell>
          <cell r="AR175">
            <v>2203133.33</v>
          </cell>
          <cell r="AS175">
            <v>1122619.3600000001</v>
          </cell>
          <cell r="AT175">
            <v>1163941.94</v>
          </cell>
          <cell r="AU175">
            <v>2485767.7400000002</v>
          </cell>
          <cell r="AV175">
            <v>1322930</v>
          </cell>
          <cell r="AW175">
            <v>689850</v>
          </cell>
          <cell r="AX175">
            <v>1311856.99</v>
          </cell>
          <cell r="AY175">
            <v>921990.32</v>
          </cell>
          <cell r="AZ175">
            <v>718410</v>
          </cell>
          <cell r="BA175">
            <v>401000</v>
          </cell>
          <cell r="BB175">
            <v>564900</v>
          </cell>
          <cell r="BC175">
            <v>13843738.17</v>
          </cell>
          <cell r="BD175">
            <v>2499790.3199999998</v>
          </cell>
          <cell r="BE175">
            <v>1549912.9</v>
          </cell>
          <cell r="BF175">
            <v>649140</v>
          </cell>
          <cell r="BG175">
            <v>3871115.91</v>
          </cell>
          <cell r="BH175">
            <v>923819.36</v>
          </cell>
          <cell r="BI175">
            <v>126000</v>
          </cell>
          <cell r="BJ175">
            <v>210000</v>
          </cell>
          <cell r="BK175">
            <v>193200</v>
          </cell>
          <cell r="BL175">
            <v>7823012.4800000004</v>
          </cell>
          <cell r="BM175">
            <v>2362993.0099999998</v>
          </cell>
          <cell r="BN175">
            <v>1310400</v>
          </cell>
          <cell r="BO175">
            <v>3494400</v>
          </cell>
          <cell r="BP175">
            <v>1142400</v>
          </cell>
          <cell r="BQ175">
            <v>454700</v>
          </cell>
          <cell r="BR175">
            <v>29757083.350000001</v>
          </cell>
          <cell r="BS175">
            <v>2184812.91</v>
          </cell>
          <cell r="BT175">
            <v>1663900</v>
          </cell>
          <cell r="BU175">
            <v>4245582.25</v>
          </cell>
          <cell r="BV175">
            <v>487200</v>
          </cell>
          <cell r="BW175">
            <v>1309700</v>
          </cell>
          <cell r="BX175">
            <v>3077269.36</v>
          </cell>
          <cell r="BY175">
            <v>1276287.6399999999</v>
          </cell>
          <cell r="BZ175">
            <v>980383.87</v>
          </cell>
          <cell r="CA175">
            <v>1051539.25</v>
          </cell>
          <cell r="CB175">
            <v>1118600</v>
          </cell>
          <cell r="CC175">
            <v>2594295.98</v>
          </cell>
          <cell r="CD175">
            <v>1493100</v>
          </cell>
          <cell r="CE175">
            <v>2220874.19</v>
          </cell>
          <cell r="CF175">
            <v>1224525.81</v>
          </cell>
          <cell r="CG175">
            <v>914200</v>
          </cell>
          <cell r="CH175">
            <v>722177.42</v>
          </cell>
          <cell r="CI175">
            <v>1140793</v>
          </cell>
          <cell r="CJ175">
            <v>2216102.4700000002</v>
          </cell>
          <cell r="CK175">
            <v>63000</v>
          </cell>
          <cell r="CL175">
            <v>172200</v>
          </cell>
        </row>
        <row r="176">
          <cell r="A176" t="str">
            <v>5101010103.103</v>
          </cell>
          <cell r="B176" t="str">
            <v>เงินประจำตำแหน่งผู้เชี่ยวชาญ (บริการ)</v>
          </cell>
          <cell r="C176">
            <v>291500</v>
          </cell>
          <cell r="D176">
            <v>118800</v>
          </cell>
          <cell r="E176">
            <v>107548.39</v>
          </cell>
          <cell r="F176">
            <v>118800</v>
          </cell>
          <cell r="G176">
            <v>0</v>
          </cell>
          <cell r="H176">
            <v>0</v>
          </cell>
          <cell r="I176">
            <v>0</v>
          </cell>
          <cell r="J176">
            <v>118800</v>
          </cell>
          <cell r="K176">
            <v>0</v>
          </cell>
          <cell r="L176">
            <v>0</v>
          </cell>
          <cell r="M176">
            <v>118800</v>
          </cell>
          <cell r="N176">
            <v>0</v>
          </cell>
          <cell r="O176">
            <v>525500</v>
          </cell>
          <cell r="P176">
            <v>130900</v>
          </cell>
          <cell r="Q176">
            <v>61600</v>
          </cell>
          <cell r="R176">
            <v>118800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582100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0</v>
          </cell>
          <cell r="AD176">
            <v>118800</v>
          </cell>
          <cell r="AE176">
            <v>0</v>
          </cell>
          <cell r="AF176">
            <v>0</v>
          </cell>
          <cell r="AG176">
            <v>0</v>
          </cell>
          <cell r="AH176">
            <v>118800</v>
          </cell>
          <cell r="AI176">
            <v>128700</v>
          </cell>
          <cell r="AJ176">
            <v>0</v>
          </cell>
          <cell r="AK176">
            <v>1225200</v>
          </cell>
          <cell r="AL176">
            <v>0</v>
          </cell>
          <cell r="AM176">
            <v>0</v>
          </cell>
          <cell r="AN176">
            <v>0</v>
          </cell>
          <cell r="AO176">
            <v>118800</v>
          </cell>
          <cell r="AP176">
            <v>293700</v>
          </cell>
          <cell r="AQ176">
            <v>67200</v>
          </cell>
          <cell r="AR176">
            <v>594000</v>
          </cell>
          <cell r="AS176">
            <v>0</v>
          </cell>
          <cell r="AT176">
            <v>155960</v>
          </cell>
          <cell r="AU176">
            <v>219777.42</v>
          </cell>
          <cell r="AV176">
            <v>0</v>
          </cell>
          <cell r="AW176">
            <v>0</v>
          </cell>
          <cell r="AX176">
            <v>199351.62</v>
          </cell>
          <cell r="AY176">
            <v>0</v>
          </cell>
          <cell r="AZ176">
            <v>123760</v>
          </cell>
          <cell r="BA176">
            <v>515958.06</v>
          </cell>
          <cell r="BB176">
            <v>134400</v>
          </cell>
          <cell r="BC176">
            <v>1117661.29</v>
          </cell>
          <cell r="BD176">
            <v>432400</v>
          </cell>
          <cell r="BE176">
            <v>0</v>
          </cell>
          <cell r="BF176">
            <v>215200</v>
          </cell>
          <cell r="BG176">
            <v>532000</v>
          </cell>
          <cell r="BH176">
            <v>0</v>
          </cell>
          <cell r="BI176">
            <v>0</v>
          </cell>
          <cell r="BJ176">
            <v>0</v>
          </cell>
          <cell r="BK176">
            <v>0</v>
          </cell>
          <cell r="BL176">
            <v>545100</v>
          </cell>
          <cell r="BM176">
            <v>69300</v>
          </cell>
          <cell r="BN176">
            <v>0</v>
          </cell>
          <cell r="BO176">
            <v>0</v>
          </cell>
          <cell r="BP176">
            <v>0</v>
          </cell>
          <cell r="BQ176">
            <v>0</v>
          </cell>
          <cell r="BR176">
            <v>3451064.51</v>
          </cell>
          <cell r="BS176">
            <v>0</v>
          </cell>
          <cell r="BT176">
            <v>118800</v>
          </cell>
          <cell r="BU176">
            <v>0</v>
          </cell>
          <cell r="BV176">
            <v>67200</v>
          </cell>
          <cell r="BW176">
            <v>0</v>
          </cell>
          <cell r="BX176">
            <v>39600</v>
          </cell>
          <cell r="BY176">
            <v>141200</v>
          </cell>
          <cell r="BZ176">
            <v>118800</v>
          </cell>
          <cell r="CA176">
            <v>29700</v>
          </cell>
          <cell r="CB176">
            <v>118800</v>
          </cell>
          <cell r="CC176">
            <v>237600</v>
          </cell>
          <cell r="CD176">
            <v>118800</v>
          </cell>
          <cell r="CE176">
            <v>237600</v>
          </cell>
          <cell r="CF176">
            <v>0</v>
          </cell>
          <cell r="CG176">
            <v>93800</v>
          </cell>
          <cell r="CH176">
            <v>228000</v>
          </cell>
          <cell r="CI176">
            <v>118800</v>
          </cell>
          <cell r="CJ176">
            <v>69300</v>
          </cell>
          <cell r="CK176">
            <v>0</v>
          </cell>
          <cell r="CL176">
            <v>0</v>
          </cell>
        </row>
        <row r="177">
          <cell r="A177" t="str">
            <v>5101010108.101</v>
          </cell>
          <cell r="B177" t="str">
            <v>ค่าล่วงเวลา(สนับสนุน)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1181240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2616300</v>
          </cell>
          <cell r="X177">
            <v>321938</v>
          </cell>
          <cell r="Y177">
            <v>355790</v>
          </cell>
          <cell r="Z177">
            <v>236700</v>
          </cell>
          <cell r="AA177">
            <v>42240</v>
          </cell>
          <cell r="AB177">
            <v>95100</v>
          </cell>
          <cell r="AC177">
            <v>314540</v>
          </cell>
          <cell r="AD177">
            <v>1083010</v>
          </cell>
          <cell r="AE177">
            <v>0</v>
          </cell>
          <cell r="AF177">
            <v>267490</v>
          </cell>
          <cell r="AG177">
            <v>525540</v>
          </cell>
          <cell r="AH177">
            <v>99220</v>
          </cell>
          <cell r="AI177">
            <v>517720</v>
          </cell>
          <cell r="AJ177">
            <v>404470</v>
          </cell>
          <cell r="AK177">
            <v>3200</v>
          </cell>
          <cell r="AL177">
            <v>0</v>
          </cell>
          <cell r="AM177">
            <v>0</v>
          </cell>
          <cell r="AN177">
            <v>0</v>
          </cell>
          <cell r="AO177">
            <v>0</v>
          </cell>
          <cell r="AP177">
            <v>5960</v>
          </cell>
          <cell r="AQ177">
            <v>0</v>
          </cell>
          <cell r="AR177">
            <v>0</v>
          </cell>
          <cell r="AS177">
            <v>0</v>
          </cell>
          <cell r="AT177">
            <v>0</v>
          </cell>
          <cell r="AU177">
            <v>0</v>
          </cell>
          <cell r="AV177">
            <v>0</v>
          </cell>
          <cell r="AW177">
            <v>0</v>
          </cell>
          <cell r="AX177">
            <v>0</v>
          </cell>
          <cell r="AY177">
            <v>16010</v>
          </cell>
          <cell r="AZ177">
            <v>0</v>
          </cell>
          <cell r="BA177">
            <v>1634090</v>
          </cell>
          <cell r="BB177">
            <v>161940</v>
          </cell>
          <cell r="BC177">
            <v>0</v>
          </cell>
          <cell r="BD177">
            <v>0</v>
          </cell>
          <cell r="BE177">
            <v>2600</v>
          </cell>
          <cell r="BF177">
            <v>0</v>
          </cell>
          <cell r="BG177">
            <v>0</v>
          </cell>
          <cell r="BH177">
            <v>0</v>
          </cell>
          <cell r="BI177">
            <v>0</v>
          </cell>
          <cell r="BJ177">
            <v>0</v>
          </cell>
          <cell r="BK177">
            <v>0</v>
          </cell>
          <cell r="BL177">
            <v>0</v>
          </cell>
          <cell r="BM177">
            <v>0</v>
          </cell>
          <cell r="BN177">
            <v>0</v>
          </cell>
          <cell r="BO177">
            <v>0</v>
          </cell>
          <cell r="BP177">
            <v>0</v>
          </cell>
          <cell r="BQ177">
            <v>0</v>
          </cell>
          <cell r="BR177">
            <v>0</v>
          </cell>
          <cell r="BS177">
            <v>0</v>
          </cell>
          <cell r="BT177">
            <v>0</v>
          </cell>
          <cell r="BU177">
            <v>0</v>
          </cell>
          <cell r="BV177">
            <v>0</v>
          </cell>
          <cell r="BW177">
            <v>0</v>
          </cell>
          <cell r="BX177">
            <v>0</v>
          </cell>
          <cell r="BY177">
            <v>0</v>
          </cell>
          <cell r="BZ177">
            <v>0</v>
          </cell>
          <cell r="CA177">
            <v>3600</v>
          </cell>
          <cell r="CB177">
            <v>0</v>
          </cell>
          <cell r="CC177">
            <v>0</v>
          </cell>
          <cell r="CD177">
            <v>0</v>
          </cell>
          <cell r="CE177">
            <v>0</v>
          </cell>
          <cell r="CF177">
            <v>0</v>
          </cell>
          <cell r="CG177">
            <v>0</v>
          </cell>
          <cell r="CH177">
            <v>0</v>
          </cell>
          <cell r="CI177">
            <v>0</v>
          </cell>
          <cell r="CJ177">
            <v>0</v>
          </cell>
          <cell r="CK177">
            <v>0</v>
          </cell>
          <cell r="CL177">
            <v>0</v>
          </cell>
        </row>
        <row r="178">
          <cell r="A178" t="str">
            <v>5101010109.101</v>
          </cell>
          <cell r="B178" t="str">
            <v>เงินตอบแทนพิเศษของข้าราชการผู้ได้รับเงินเดือนถึงขั้นสูงสุดของอันดับ(บริการ)</v>
          </cell>
          <cell r="C178">
            <v>9137.51</v>
          </cell>
          <cell r="D178">
            <v>0</v>
          </cell>
          <cell r="E178">
            <v>0</v>
          </cell>
          <cell r="F178">
            <v>2562.2399999999998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23864.45</v>
          </cell>
          <cell r="R178">
            <v>62366.32</v>
          </cell>
          <cell r="S178">
            <v>0</v>
          </cell>
          <cell r="T178">
            <v>11200</v>
          </cell>
          <cell r="U178">
            <v>28000</v>
          </cell>
          <cell r="V178">
            <v>22400</v>
          </cell>
          <cell r="W178">
            <v>0</v>
          </cell>
          <cell r="X178">
            <v>16083.28</v>
          </cell>
          <cell r="Y178">
            <v>60817.72</v>
          </cell>
          <cell r="Z178">
            <v>1644.08</v>
          </cell>
          <cell r="AA178">
            <v>565.64</v>
          </cell>
          <cell r="AB178">
            <v>13918.32</v>
          </cell>
          <cell r="AC178">
            <v>27917.34</v>
          </cell>
          <cell r="AD178">
            <v>57103.08</v>
          </cell>
          <cell r="AE178">
            <v>37192.660000000003</v>
          </cell>
          <cell r="AF178">
            <v>18999.990000000002</v>
          </cell>
          <cell r="AG178">
            <v>15821.32</v>
          </cell>
          <cell r="AH178">
            <v>41119.440000000002</v>
          </cell>
          <cell r="AI178">
            <v>17437.32</v>
          </cell>
          <cell r="AJ178">
            <v>57905.96</v>
          </cell>
          <cell r="AK178">
            <v>390908.42</v>
          </cell>
          <cell r="AL178">
            <v>33599.699999999997</v>
          </cell>
          <cell r="AM178">
            <v>17820</v>
          </cell>
          <cell r="AN178">
            <v>112240.52</v>
          </cell>
          <cell r="AO178">
            <v>94391.08</v>
          </cell>
          <cell r="AP178">
            <v>41844.43</v>
          </cell>
          <cell r="AQ178">
            <v>0</v>
          </cell>
          <cell r="AR178">
            <v>85127</v>
          </cell>
          <cell r="AS178">
            <v>27804.12</v>
          </cell>
          <cell r="AT178">
            <v>43981.57</v>
          </cell>
          <cell r="AU178">
            <v>55152.46</v>
          </cell>
          <cell r="AV178">
            <v>22615.8</v>
          </cell>
          <cell r="AW178">
            <v>10515.08</v>
          </cell>
          <cell r="AX178">
            <v>93005.05</v>
          </cell>
          <cell r="AY178">
            <v>13248.52</v>
          </cell>
          <cell r="AZ178">
            <v>21050.560000000001</v>
          </cell>
          <cell r="BA178">
            <v>1170017.31</v>
          </cell>
          <cell r="BB178">
            <v>8242.24</v>
          </cell>
          <cell r="BC178">
            <v>6783.42</v>
          </cell>
          <cell r="BD178">
            <v>481.39</v>
          </cell>
          <cell r="BE178">
            <v>6564.6</v>
          </cell>
          <cell r="BF178">
            <v>0</v>
          </cell>
          <cell r="BG178">
            <v>6192.6</v>
          </cell>
          <cell r="BH178">
            <v>0</v>
          </cell>
          <cell r="BI178">
            <v>0</v>
          </cell>
          <cell r="BJ178">
            <v>0</v>
          </cell>
          <cell r="BK178">
            <v>0</v>
          </cell>
          <cell r="BL178">
            <v>135599.23000000001</v>
          </cell>
          <cell r="BM178">
            <v>19074.919999999998</v>
          </cell>
          <cell r="BN178">
            <v>8948.08</v>
          </cell>
          <cell r="BO178">
            <v>40640.720000000001</v>
          </cell>
          <cell r="BP178">
            <v>18638.400000000001</v>
          </cell>
          <cell r="BQ178">
            <v>4624.3</v>
          </cell>
          <cell r="BR178">
            <v>20442.36</v>
          </cell>
          <cell r="BS178">
            <v>0</v>
          </cell>
          <cell r="BT178">
            <v>715.2</v>
          </cell>
          <cell r="BU178">
            <v>1415.76</v>
          </cell>
          <cell r="BV178">
            <v>0</v>
          </cell>
          <cell r="BW178">
            <v>306.36</v>
          </cell>
          <cell r="BX178">
            <v>303.42</v>
          </cell>
          <cell r="BY178">
            <v>958.32</v>
          </cell>
          <cell r="BZ178">
            <v>0</v>
          </cell>
          <cell r="CA178">
            <v>919.08</v>
          </cell>
          <cell r="CB178">
            <v>914.28</v>
          </cell>
          <cell r="CC178">
            <v>306.36</v>
          </cell>
          <cell r="CD178">
            <v>0</v>
          </cell>
          <cell r="CE178">
            <v>4682.76</v>
          </cell>
          <cell r="CF178">
            <v>306.36</v>
          </cell>
          <cell r="CG178">
            <v>18350.560000000001</v>
          </cell>
          <cell r="CH178">
            <v>0</v>
          </cell>
          <cell r="CI178">
            <v>0</v>
          </cell>
          <cell r="CJ178">
            <v>306.36</v>
          </cell>
          <cell r="CK178">
            <v>4242.63</v>
          </cell>
          <cell r="CL178">
            <v>306.36</v>
          </cell>
        </row>
        <row r="179">
          <cell r="A179" t="str">
            <v>5101010109.102</v>
          </cell>
          <cell r="B179" t="str">
            <v>เงินตอบแทนพิเศษของข้าราชการผู้ได้รับเงินเดือนถึงขั้นสูงสุดของอันดับ(สนับสนุน)</v>
          </cell>
          <cell r="C179">
            <v>4758.4799999999996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4291.83</v>
          </cell>
          <cell r="R179">
            <v>715.2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3755.22</v>
          </cell>
          <cell r="Z179">
            <v>0</v>
          </cell>
          <cell r="AA179">
            <v>0</v>
          </cell>
          <cell r="AB179">
            <v>4068.12</v>
          </cell>
          <cell r="AC179">
            <v>1103.02</v>
          </cell>
          <cell r="AD179">
            <v>2735.26</v>
          </cell>
          <cell r="AE179">
            <v>0</v>
          </cell>
          <cell r="AF179">
            <v>0</v>
          </cell>
          <cell r="AG179">
            <v>0</v>
          </cell>
          <cell r="AH179">
            <v>8839.7199999999993</v>
          </cell>
          <cell r="AI179">
            <v>0</v>
          </cell>
          <cell r="AJ179">
            <v>0</v>
          </cell>
          <cell r="AK179">
            <v>16060</v>
          </cell>
          <cell r="AL179">
            <v>9139.24</v>
          </cell>
          <cell r="AM179">
            <v>0</v>
          </cell>
          <cell r="AN179">
            <v>4180</v>
          </cell>
          <cell r="AO179">
            <v>9641.76</v>
          </cell>
          <cell r="AP179">
            <v>2005.06</v>
          </cell>
          <cell r="AQ179">
            <v>0</v>
          </cell>
          <cell r="AR179">
            <v>0</v>
          </cell>
          <cell r="AS179">
            <v>0</v>
          </cell>
          <cell r="AT179">
            <v>18991.29</v>
          </cell>
          <cell r="AU179">
            <v>0</v>
          </cell>
          <cell r="AV179">
            <v>1992.12</v>
          </cell>
          <cell r="AW179">
            <v>0</v>
          </cell>
          <cell r="AX179">
            <v>0</v>
          </cell>
          <cell r="AY179">
            <v>7294</v>
          </cell>
          <cell r="AZ179">
            <v>0</v>
          </cell>
          <cell r="BA179">
            <v>0</v>
          </cell>
          <cell r="BB179">
            <v>1992.12</v>
          </cell>
          <cell r="BC179">
            <v>0</v>
          </cell>
          <cell r="BD179">
            <v>0</v>
          </cell>
          <cell r="BE179">
            <v>0</v>
          </cell>
          <cell r="BF179">
            <v>0</v>
          </cell>
          <cell r="BG179">
            <v>0</v>
          </cell>
          <cell r="BH179">
            <v>0</v>
          </cell>
          <cell r="BI179">
            <v>0</v>
          </cell>
          <cell r="BJ179">
            <v>0</v>
          </cell>
          <cell r="BK179">
            <v>0</v>
          </cell>
          <cell r="BL179">
            <v>41096.32</v>
          </cell>
          <cell r="BM179">
            <v>4376.3999999999996</v>
          </cell>
          <cell r="BN179">
            <v>0</v>
          </cell>
          <cell r="BO179">
            <v>837.55</v>
          </cell>
          <cell r="BP179">
            <v>0</v>
          </cell>
          <cell r="BQ179">
            <v>0</v>
          </cell>
          <cell r="BR179">
            <v>2383.7399999999998</v>
          </cell>
          <cell r="BS179">
            <v>0</v>
          </cell>
          <cell r="BT179">
            <v>4338.6000000000004</v>
          </cell>
          <cell r="BU179">
            <v>0</v>
          </cell>
          <cell r="BV179">
            <v>0</v>
          </cell>
          <cell r="BW179">
            <v>0</v>
          </cell>
          <cell r="BX179">
            <v>0</v>
          </cell>
          <cell r="BY179">
            <v>0</v>
          </cell>
          <cell r="BZ179">
            <v>0</v>
          </cell>
          <cell r="CA179">
            <v>0</v>
          </cell>
          <cell r="CB179">
            <v>0</v>
          </cell>
          <cell r="CC179">
            <v>0</v>
          </cell>
          <cell r="CD179">
            <v>4858.62</v>
          </cell>
          <cell r="CE179">
            <v>0</v>
          </cell>
          <cell r="CF179">
            <v>0</v>
          </cell>
          <cell r="CG179">
            <v>0</v>
          </cell>
          <cell r="CH179">
            <v>0</v>
          </cell>
          <cell r="CI179">
            <v>0</v>
          </cell>
          <cell r="CJ179">
            <v>13424.4</v>
          </cell>
          <cell r="CK179">
            <v>0</v>
          </cell>
          <cell r="CL179">
            <v>0</v>
          </cell>
        </row>
        <row r="180">
          <cell r="A180" t="str">
            <v>5101010109.103</v>
          </cell>
          <cell r="B180" t="str">
            <v>เงินตอบแทนพิเศษของลูกจ้างประจำผู้ได้รับค่าจ้างถึงขั้นสูงสุดของตำแหน่ง(บริการ)</v>
          </cell>
          <cell r="C180">
            <v>48094.8</v>
          </cell>
          <cell r="D180">
            <v>0</v>
          </cell>
          <cell r="E180">
            <v>1430.4</v>
          </cell>
          <cell r="F180">
            <v>2521.1999999999998</v>
          </cell>
          <cell r="G180">
            <v>0</v>
          </cell>
          <cell r="H180">
            <v>0</v>
          </cell>
          <cell r="I180">
            <v>5256.8</v>
          </cell>
          <cell r="J180">
            <v>19418.400000000001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6436.8</v>
          </cell>
          <cell r="R180">
            <v>0</v>
          </cell>
          <cell r="S180">
            <v>0</v>
          </cell>
          <cell r="T180">
            <v>0</v>
          </cell>
          <cell r="U180">
            <v>715.2</v>
          </cell>
          <cell r="V180">
            <v>0</v>
          </cell>
          <cell r="W180">
            <v>0</v>
          </cell>
          <cell r="X180">
            <v>0</v>
          </cell>
          <cell r="Y180">
            <v>38525.4</v>
          </cell>
          <cell r="Z180">
            <v>13182</v>
          </cell>
          <cell r="AA180">
            <v>0</v>
          </cell>
          <cell r="AB180">
            <v>0</v>
          </cell>
          <cell r="AC180">
            <v>14930</v>
          </cell>
          <cell r="AD180">
            <v>8122.8</v>
          </cell>
          <cell r="AE180">
            <v>13624.8</v>
          </cell>
          <cell r="AF180">
            <v>0</v>
          </cell>
          <cell r="AG180">
            <v>6812.4</v>
          </cell>
          <cell r="AH180">
            <v>0</v>
          </cell>
          <cell r="AI180">
            <v>0</v>
          </cell>
          <cell r="AJ180">
            <v>0</v>
          </cell>
          <cell r="AK180">
            <v>23973.4</v>
          </cell>
          <cell r="AL180">
            <v>2145.6</v>
          </cell>
          <cell r="AM180">
            <v>12158.4</v>
          </cell>
          <cell r="AN180">
            <v>0</v>
          </cell>
          <cell r="AO180">
            <v>0</v>
          </cell>
          <cell r="AP180">
            <v>17570.990000000002</v>
          </cell>
          <cell r="AQ180">
            <v>0</v>
          </cell>
          <cell r="AR180">
            <v>10473.4</v>
          </cell>
          <cell r="AS180">
            <v>4291.2</v>
          </cell>
          <cell r="AT180">
            <v>840.4</v>
          </cell>
          <cell r="AU180">
            <v>12578.4</v>
          </cell>
          <cell r="AV180">
            <v>0</v>
          </cell>
          <cell r="AW180">
            <v>2860.8</v>
          </cell>
          <cell r="AX180">
            <v>0</v>
          </cell>
          <cell r="AY180">
            <v>0</v>
          </cell>
          <cell r="AZ180">
            <v>0</v>
          </cell>
          <cell r="BA180">
            <v>0</v>
          </cell>
          <cell r="BB180">
            <v>0</v>
          </cell>
          <cell r="BC180">
            <v>12873.6</v>
          </cell>
          <cell r="BD180">
            <v>1260.5999999999999</v>
          </cell>
          <cell r="BE180">
            <v>0</v>
          </cell>
          <cell r="BF180">
            <v>0</v>
          </cell>
          <cell r="BG180">
            <v>18876</v>
          </cell>
          <cell r="BH180">
            <v>0</v>
          </cell>
          <cell r="BI180">
            <v>0</v>
          </cell>
          <cell r="BJ180">
            <v>0</v>
          </cell>
          <cell r="BK180">
            <v>0</v>
          </cell>
          <cell r="BL180">
            <v>0</v>
          </cell>
          <cell r="BM180">
            <v>6660</v>
          </cell>
          <cell r="BN180">
            <v>0</v>
          </cell>
          <cell r="BO180">
            <v>1260.4000000000001</v>
          </cell>
          <cell r="BP180">
            <v>5364</v>
          </cell>
          <cell r="BQ180">
            <v>0</v>
          </cell>
          <cell r="BR180">
            <v>1364.39</v>
          </cell>
          <cell r="BS180">
            <v>0</v>
          </cell>
          <cell r="BT180">
            <v>0</v>
          </cell>
          <cell r="BU180">
            <v>0</v>
          </cell>
          <cell r="BV180">
            <v>0</v>
          </cell>
          <cell r="BW180">
            <v>0</v>
          </cell>
          <cell r="BX180">
            <v>0</v>
          </cell>
          <cell r="BY180">
            <v>0</v>
          </cell>
          <cell r="BZ180">
            <v>0</v>
          </cell>
          <cell r="CA180">
            <v>0</v>
          </cell>
          <cell r="CB180">
            <v>0</v>
          </cell>
          <cell r="CC180">
            <v>0</v>
          </cell>
          <cell r="CD180">
            <v>0</v>
          </cell>
          <cell r="CE180">
            <v>0</v>
          </cell>
          <cell r="CF180">
            <v>0</v>
          </cell>
          <cell r="CG180">
            <v>0</v>
          </cell>
          <cell r="CH180">
            <v>0</v>
          </cell>
          <cell r="CI180">
            <v>0</v>
          </cell>
          <cell r="CJ180">
            <v>4291.2</v>
          </cell>
          <cell r="CK180">
            <v>0</v>
          </cell>
          <cell r="CL180">
            <v>0</v>
          </cell>
        </row>
        <row r="181">
          <cell r="A181" t="str">
            <v>5101010109.104</v>
          </cell>
          <cell r="B181" t="str">
            <v>เงินตอบแทนพิเศษของลูกจ้างประจำผู้ได้รับค่าจ้างถึงขั้นสูงสุดของตำแหน่ง(สนับสนุน)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1282.8</v>
          </cell>
          <cell r="Q181">
            <v>3781.8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5241.6000000000004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  <cell r="AI181">
            <v>0</v>
          </cell>
          <cell r="AJ181">
            <v>0</v>
          </cell>
          <cell r="AK181">
            <v>12908.4</v>
          </cell>
          <cell r="AL181">
            <v>4291.2</v>
          </cell>
          <cell r="AM181">
            <v>0</v>
          </cell>
          <cell r="AN181">
            <v>0</v>
          </cell>
          <cell r="AO181">
            <v>0</v>
          </cell>
          <cell r="AP181">
            <v>0</v>
          </cell>
          <cell r="AQ181">
            <v>0</v>
          </cell>
          <cell r="AR181">
            <v>0</v>
          </cell>
          <cell r="AS181">
            <v>2145.6</v>
          </cell>
          <cell r="AT181">
            <v>1680.8</v>
          </cell>
          <cell r="AU181">
            <v>0</v>
          </cell>
          <cell r="AV181">
            <v>0</v>
          </cell>
          <cell r="AW181">
            <v>715.2</v>
          </cell>
          <cell r="AX181">
            <v>0</v>
          </cell>
          <cell r="AY181">
            <v>0</v>
          </cell>
          <cell r="AZ181">
            <v>0</v>
          </cell>
          <cell r="BA181">
            <v>0</v>
          </cell>
          <cell r="BB181">
            <v>0</v>
          </cell>
          <cell r="BC181">
            <v>25459.200000000001</v>
          </cell>
          <cell r="BD181">
            <v>1260.5999999999999</v>
          </cell>
          <cell r="BE181">
            <v>0</v>
          </cell>
          <cell r="BF181">
            <v>0</v>
          </cell>
          <cell r="BG181">
            <v>0</v>
          </cell>
          <cell r="BH181">
            <v>0</v>
          </cell>
          <cell r="BI181">
            <v>0</v>
          </cell>
          <cell r="BJ181">
            <v>0</v>
          </cell>
          <cell r="BK181">
            <v>0</v>
          </cell>
          <cell r="BL181">
            <v>0</v>
          </cell>
          <cell r="BM181">
            <v>6906</v>
          </cell>
          <cell r="BN181">
            <v>0</v>
          </cell>
          <cell r="BO181">
            <v>420.2</v>
          </cell>
          <cell r="BP181">
            <v>0</v>
          </cell>
          <cell r="BQ181">
            <v>0</v>
          </cell>
          <cell r="BR181">
            <v>0</v>
          </cell>
          <cell r="BS181">
            <v>0</v>
          </cell>
          <cell r="BT181">
            <v>0</v>
          </cell>
          <cell r="BU181">
            <v>0</v>
          </cell>
          <cell r="BV181">
            <v>0</v>
          </cell>
          <cell r="BW181">
            <v>0</v>
          </cell>
          <cell r="BX181">
            <v>0</v>
          </cell>
          <cell r="BY181">
            <v>0</v>
          </cell>
          <cell r="BZ181">
            <v>0</v>
          </cell>
          <cell r="CA181">
            <v>0</v>
          </cell>
          <cell r="CB181">
            <v>0</v>
          </cell>
          <cell r="CC181">
            <v>0</v>
          </cell>
          <cell r="CD181">
            <v>0</v>
          </cell>
          <cell r="CE181">
            <v>2521.1999999999998</v>
          </cell>
          <cell r="CF181">
            <v>0</v>
          </cell>
          <cell r="CG181">
            <v>0</v>
          </cell>
          <cell r="CH181">
            <v>0</v>
          </cell>
          <cell r="CI181">
            <v>0</v>
          </cell>
          <cell r="CJ181">
            <v>0</v>
          </cell>
          <cell r="CK181">
            <v>0</v>
          </cell>
          <cell r="CL181">
            <v>0</v>
          </cell>
        </row>
        <row r="182">
          <cell r="A182" t="str">
            <v>5101010113.101</v>
          </cell>
          <cell r="B182" t="str">
            <v>ค่าจ้างประจำ(บริการ)</v>
          </cell>
          <cell r="C182">
            <v>17144409.23</v>
          </cell>
          <cell r="D182">
            <v>1706850</v>
          </cell>
          <cell r="E182">
            <v>3609890.4</v>
          </cell>
          <cell r="F182">
            <v>2506575</v>
          </cell>
          <cell r="G182">
            <v>1077510</v>
          </cell>
          <cell r="H182">
            <v>2070600</v>
          </cell>
          <cell r="I182">
            <v>5078180</v>
          </cell>
          <cell r="J182">
            <v>3852540</v>
          </cell>
          <cell r="K182">
            <v>0</v>
          </cell>
          <cell r="L182">
            <v>1948790</v>
          </cell>
          <cell r="M182">
            <v>4627130</v>
          </cell>
          <cell r="N182">
            <v>0</v>
          </cell>
          <cell r="O182">
            <v>2831560</v>
          </cell>
          <cell r="P182">
            <v>899100</v>
          </cell>
          <cell r="Q182">
            <v>1323890</v>
          </cell>
          <cell r="R182">
            <v>1713790</v>
          </cell>
          <cell r="S182">
            <v>2232020</v>
          </cell>
          <cell r="T182">
            <v>1413360</v>
          </cell>
          <cell r="U182">
            <v>1052654</v>
          </cell>
          <cell r="V182">
            <v>1134060</v>
          </cell>
          <cell r="W182">
            <v>14795440</v>
          </cell>
          <cell r="X182">
            <v>974790</v>
          </cell>
          <cell r="Y182">
            <v>1825960</v>
          </cell>
          <cell r="Z182">
            <v>2906850</v>
          </cell>
          <cell r="AA182">
            <v>713040</v>
          </cell>
          <cell r="AB182">
            <v>1888800</v>
          </cell>
          <cell r="AC182">
            <v>2482511.61</v>
          </cell>
          <cell r="AD182">
            <v>5025010</v>
          </cell>
          <cell r="AE182">
            <v>2254721.6</v>
          </cell>
          <cell r="AF182">
            <v>2652180</v>
          </cell>
          <cell r="AG182">
            <v>2230440</v>
          </cell>
          <cell r="AH182">
            <v>1763580</v>
          </cell>
          <cell r="AI182">
            <v>752950</v>
          </cell>
          <cell r="AJ182">
            <v>0</v>
          </cell>
          <cell r="AK182">
            <v>17728710.969999999</v>
          </cell>
          <cell r="AL182">
            <v>1957780</v>
          </cell>
          <cell r="AM182">
            <v>1399570</v>
          </cell>
          <cell r="AN182">
            <v>4911720</v>
          </cell>
          <cell r="AO182">
            <v>1791560</v>
          </cell>
          <cell r="AP182">
            <v>2028930</v>
          </cell>
          <cell r="AQ182">
            <v>962200</v>
          </cell>
          <cell r="AR182">
            <v>3139090</v>
          </cell>
          <cell r="AS182">
            <v>1949340</v>
          </cell>
          <cell r="AT182">
            <v>755660</v>
          </cell>
          <cell r="AU182">
            <v>2151420</v>
          </cell>
          <cell r="AV182">
            <v>1617960</v>
          </cell>
          <cell r="AW182">
            <v>2270785.2000000002</v>
          </cell>
          <cell r="AX182">
            <v>3380050</v>
          </cell>
          <cell r="AY182">
            <v>1278500</v>
          </cell>
          <cell r="AZ182">
            <v>322840</v>
          </cell>
          <cell r="BA182">
            <v>3193891.2</v>
          </cell>
          <cell r="BB182">
            <v>0</v>
          </cell>
          <cell r="BC182">
            <v>1901460</v>
          </cell>
          <cell r="BD182">
            <v>1426160</v>
          </cell>
          <cell r="BE182">
            <v>2325960</v>
          </cell>
          <cell r="BF182">
            <v>1224140</v>
          </cell>
          <cell r="BG182">
            <v>4491180</v>
          </cell>
          <cell r="BH182">
            <v>0</v>
          </cell>
          <cell r="BI182">
            <v>0</v>
          </cell>
          <cell r="BJ182">
            <v>0</v>
          </cell>
          <cell r="BK182">
            <v>0</v>
          </cell>
          <cell r="BL182">
            <v>2649630</v>
          </cell>
          <cell r="BM182">
            <v>1882491.2</v>
          </cell>
          <cell r="BN182">
            <v>1996790</v>
          </cell>
          <cell r="BO182">
            <v>2073138.8</v>
          </cell>
          <cell r="BP182">
            <v>948180</v>
          </cell>
          <cell r="BQ182">
            <v>0</v>
          </cell>
          <cell r="BR182">
            <v>27489436.539999999</v>
          </cell>
          <cell r="BS182">
            <v>852080</v>
          </cell>
          <cell r="BT182">
            <v>1093175</v>
          </cell>
          <cell r="BU182">
            <v>4912096.66</v>
          </cell>
          <cell r="BV182">
            <v>0</v>
          </cell>
          <cell r="BW182">
            <v>1142310</v>
          </cell>
          <cell r="BX182">
            <v>3024600</v>
          </cell>
          <cell r="BY182">
            <v>972060</v>
          </cell>
          <cell r="BZ182">
            <v>1113904.8</v>
          </cell>
          <cell r="CA182">
            <v>975660</v>
          </cell>
          <cell r="CB182">
            <v>1597620</v>
          </cell>
          <cell r="CC182">
            <v>2800850</v>
          </cell>
          <cell r="CD182">
            <v>2301590</v>
          </cell>
          <cell r="CE182">
            <v>1923240</v>
          </cell>
          <cell r="CF182">
            <v>1621260</v>
          </cell>
          <cell r="CG182">
            <v>831510</v>
          </cell>
          <cell r="CH182">
            <v>497100</v>
          </cell>
          <cell r="CI182">
            <v>203520</v>
          </cell>
          <cell r="CJ182">
            <v>3442320</v>
          </cell>
          <cell r="CK182">
            <v>0</v>
          </cell>
          <cell r="CL182">
            <v>0</v>
          </cell>
        </row>
        <row r="183">
          <cell r="A183" t="str">
            <v>5101010113.102</v>
          </cell>
          <cell r="B183" t="str">
            <v>ค่าจ้างประจำ(สนับสนุน)</v>
          </cell>
          <cell r="C183">
            <v>0</v>
          </cell>
          <cell r="D183">
            <v>330060</v>
          </cell>
          <cell r="E183">
            <v>312780</v>
          </cell>
          <cell r="F183">
            <v>1254952</v>
          </cell>
          <cell r="G183">
            <v>672510</v>
          </cell>
          <cell r="H183">
            <v>750500</v>
          </cell>
          <cell r="I183">
            <v>341000</v>
          </cell>
          <cell r="J183">
            <v>0</v>
          </cell>
          <cell r="K183">
            <v>3313140</v>
          </cell>
          <cell r="L183">
            <v>1190530</v>
          </cell>
          <cell r="M183">
            <v>584500</v>
          </cell>
          <cell r="N183">
            <v>0</v>
          </cell>
          <cell r="O183">
            <v>3193160</v>
          </cell>
          <cell r="P183">
            <v>1154040</v>
          </cell>
          <cell r="Q183">
            <v>797510</v>
          </cell>
          <cell r="R183">
            <v>1551417</v>
          </cell>
          <cell r="S183">
            <v>461190</v>
          </cell>
          <cell r="T183">
            <v>940120</v>
          </cell>
          <cell r="U183">
            <v>1656046.4</v>
          </cell>
          <cell r="V183">
            <v>526120</v>
          </cell>
          <cell r="W183">
            <v>8841560</v>
          </cell>
          <cell r="X183">
            <v>843210</v>
          </cell>
          <cell r="Y183">
            <v>1020960</v>
          </cell>
          <cell r="Z183">
            <v>548250</v>
          </cell>
          <cell r="AA183">
            <v>631680</v>
          </cell>
          <cell r="AB183">
            <v>1046340</v>
          </cell>
          <cell r="AC183">
            <v>0</v>
          </cell>
          <cell r="AD183">
            <v>935630</v>
          </cell>
          <cell r="AE183">
            <v>122160</v>
          </cell>
          <cell r="AF183">
            <v>0</v>
          </cell>
          <cell r="AG183">
            <v>0</v>
          </cell>
          <cell r="AH183">
            <v>0</v>
          </cell>
          <cell r="AI183">
            <v>1011240</v>
          </cell>
          <cell r="AJ183">
            <v>0</v>
          </cell>
          <cell r="AK183">
            <v>6672120</v>
          </cell>
          <cell r="AL183">
            <v>1001460</v>
          </cell>
          <cell r="AM183">
            <v>806543.2</v>
          </cell>
          <cell r="AN183">
            <v>768560</v>
          </cell>
          <cell r="AO183">
            <v>894640</v>
          </cell>
          <cell r="AP183">
            <v>934590</v>
          </cell>
          <cell r="AQ183">
            <v>719210</v>
          </cell>
          <cell r="AR183">
            <v>0</v>
          </cell>
          <cell r="AS183">
            <v>1015020</v>
          </cell>
          <cell r="AT183">
            <v>1478740</v>
          </cell>
          <cell r="AU183">
            <v>0</v>
          </cell>
          <cell r="AV183">
            <v>271260</v>
          </cell>
          <cell r="AW183">
            <v>465390</v>
          </cell>
          <cell r="AX183">
            <v>574940</v>
          </cell>
          <cell r="AY183">
            <v>1224460</v>
          </cell>
          <cell r="AZ183">
            <v>654370</v>
          </cell>
          <cell r="BA183">
            <v>1304220</v>
          </cell>
          <cell r="BB183">
            <v>0</v>
          </cell>
          <cell r="BC183">
            <v>18986198.059999999</v>
          </cell>
          <cell r="BD183">
            <v>1506760</v>
          </cell>
          <cell r="BE183">
            <v>280140</v>
          </cell>
          <cell r="BF183">
            <v>440525.2</v>
          </cell>
          <cell r="BG183">
            <v>1103100</v>
          </cell>
          <cell r="BH183">
            <v>0</v>
          </cell>
          <cell r="BI183">
            <v>0</v>
          </cell>
          <cell r="BJ183">
            <v>0</v>
          </cell>
          <cell r="BK183">
            <v>0</v>
          </cell>
          <cell r="BL183">
            <v>4475500.96</v>
          </cell>
          <cell r="BM183">
            <v>1838408.8</v>
          </cell>
          <cell r="BN183">
            <v>729970</v>
          </cell>
          <cell r="BO183">
            <v>1579190</v>
          </cell>
          <cell r="BP183">
            <v>993180</v>
          </cell>
          <cell r="BQ183">
            <v>0</v>
          </cell>
          <cell r="BR183">
            <v>15336824</v>
          </cell>
          <cell r="BS183">
            <v>686306.45</v>
          </cell>
          <cell r="BT183">
            <v>1301720</v>
          </cell>
          <cell r="BU183">
            <v>1303507.74</v>
          </cell>
          <cell r="BV183">
            <v>0</v>
          </cell>
          <cell r="BW183">
            <v>792110</v>
          </cell>
          <cell r="BX183">
            <v>1556940</v>
          </cell>
          <cell r="BY183">
            <v>1065360</v>
          </cell>
          <cell r="BZ183">
            <v>519990</v>
          </cell>
          <cell r="CA183">
            <v>977580</v>
          </cell>
          <cell r="CB183">
            <v>462240</v>
          </cell>
          <cell r="CC183">
            <v>1104130</v>
          </cell>
          <cell r="CD183">
            <v>566120</v>
          </cell>
          <cell r="CE183">
            <v>2263670</v>
          </cell>
          <cell r="CF183">
            <v>546000</v>
          </cell>
          <cell r="CG183">
            <v>1502550</v>
          </cell>
          <cell r="CH183">
            <v>517740</v>
          </cell>
          <cell r="CI183">
            <v>0</v>
          </cell>
          <cell r="CJ183">
            <v>1863140</v>
          </cell>
          <cell r="CK183">
            <v>0</v>
          </cell>
          <cell r="CL183">
            <v>0</v>
          </cell>
        </row>
        <row r="184">
          <cell r="A184" t="str">
            <v>5101010113.103</v>
          </cell>
          <cell r="B184" t="str">
            <v>ค่าจ้างชั่วคราว(บริการ)</v>
          </cell>
          <cell r="C184">
            <v>70229803.989999995</v>
          </cell>
          <cell r="D184">
            <v>3133552</v>
          </cell>
          <cell r="E184">
            <v>1349320</v>
          </cell>
          <cell r="F184">
            <v>3166659</v>
          </cell>
          <cell r="G184">
            <v>3330860</v>
          </cell>
          <cell r="H184">
            <v>2966793.73</v>
          </cell>
          <cell r="I184">
            <v>4315774.45</v>
          </cell>
          <cell r="J184">
            <v>6956823.0599999996</v>
          </cell>
          <cell r="K184">
            <v>1618907</v>
          </cell>
          <cell r="L184">
            <v>4660095.3099999996</v>
          </cell>
          <cell r="M184">
            <v>10244448</v>
          </cell>
          <cell r="N184">
            <v>2835154.51</v>
          </cell>
          <cell r="O184">
            <v>1375617.66</v>
          </cell>
          <cell r="P184">
            <v>2972535</v>
          </cell>
          <cell r="Q184">
            <v>4585608.95</v>
          </cell>
          <cell r="R184">
            <v>4946212</v>
          </cell>
          <cell r="S184">
            <v>622859.42000000004</v>
          </cell>
          <cell r="T184">
            <v>4438662</v>
          </cell>
          <cell r="U184">
            <v>1834393</v>
          </cell>
          <cell r="V184">
            <v>739800</v>
          </cell>
          <cell r="W184">
            <v>27636748.690000001</v>
          </cell>
          <cell r="X184">
            <v>528243.34</v>
          </cell>
          <cell r="Y184">
            <v>3229932.54</v>
          </cell>
          <cell r="Z184">
            <v>390143.9</v>
          </cell>
          <cell r="AA184">
            <v>1007969.5</v>
          </cell>
          <cell r="AB184">
            <v>350963.9</v>
          </cell>
          <cell r="AC184">
            <v>3656560.1</v>
          </cell>
          <cell r="AD184">
            <v>3455773.5</v>
          </cell>
          <cell r="AE184">
            <v>2030577</v>
          </cell>
          <cell r="AF184">
            <v>1334847.67</v>
          </cell>
          <cell r="AG184">
            <v>878082</v>
          </cell>
          <cell r="AH184">
            <v>6433523</v>
          </cell>
          <cell r="AI184">
            <v>2349699</v>
          </cell>
          <cell r="AJ184">
            <v>796520.47</v>
          </cell>
          <cell r="AK184">
            <v>52464579.07</v>
          </cell>
          <cell r="AL184">
            <v>3285261.5</v>
          </cell>
          <cell r="AM184">
            <v>1615155.93</v>
          </cell>
          <cell r="AN184">
            <v>5237716.5</v>
          </cell>
          <cell r="AO184">
            <v>9984297.9600000009</v>
          </cell>
          <cell r="AP184">
            <v>4532997</v>
          </cell>
          <cell r="AQ184">
            <v>1566547.83</v>
          </cell>
          <cell r="AR184">
            <v>12168264</v>
          </cell>
          <cell r="AS184">
            <v>5142547</v>
          </cell>
          <cell r="AT184">
            <v>7172159.4299999997</v>
          </cell>
          <cell r="AU184">
            <v>6698490</v>
          </cell>
          <cell r="AV184">
            <v>4537280</v>
          </cell>
          <cell r="AW184">
            <v>1685368.31</v>
          </cell>
          <cell r="AX184">
            <v>6200255.79</v>
          </cell>
          <cell r="AY184">
            <v>3144602</v>
          </cell>
          <cell r="AZ184">
            <v>1983001</v>
          </cell>
          <cell r="BA184">
            <v>16872000.829999998</v>
          </cell>
          <cell r="BB184">
            <v>5071010.07</v>
          </cell>
          <cell r="BC184">
            <v>9053457.3300000001</v>
          </cell>
          <cell r="BD184">
            <v>1441702</v>
          </cell>
          <cell r="BE184">
            <v>413288</v>
          </cell>
          <cell r="BF184">
            <v>2446815</v>
          </cell>
          <cell r="BG184">
            <v>9667155</v>
          </cell>
          <cell r="BH184">
            <v>947697.06</v>
          </cell>
          <cell r="BI184">
            <v>1289560</v>
          </cell>
          <cell r="BJ184">
            <v>3960950.25</v>
          </cell>
          <cell r="BK184">
            <v>1300893.74</v>
          </cell>
          <cell r="BL184">
            <v>2992825</v>
          </cell>
          <cell r="BM184">
            <v>3935940.62</v>
          </cell>
          <cell r="BN184">
            <v>2050190.19</v>
          </cell>
          <cell r="BO184">
            <v>3571924.4</v>
          </cell>
          <cell r="BP184">
            <v>1266305</v>
          </cell>
          <cell r="BQ184">
            <v>4145178.74</v>
          </cell>
          <cell r="BR184">
            <v>27238819</v>
          </cell>
          <cell r="BS184">
            <v>2185137</v>
          </cell>
          <cell r="BT184">
            <v>2457272.94</v>
          </cell>
          <cell r="BU184">
            <v>11889248.310000001</v>
          </cell>
          <cell r="BV184">
            <v>898616</v>
          </cell>
          <cell r="BW184">
            <v>2101405</v>
          </cell>
          <cell r="BX184">
            <v>6701258.9900000002</v>
          </cell>
          <cell r="BY184">
            <v>832936</v>
          </cell>
          <cell r="BZ184">
            <v>1553946.65</v>
          </cell>
          <cell r="CA184">
            <v>686200</v>
          </cell>
          <cell r="CB184">
            <v>4502625.5</v>
          </cell>
          <cell r="CC184">
            <v>3286181.98</v>
          </cell>
          <cell r="CD184">
            <v>3068099.42</v>
          </cell>
          <cell r="CE184">
            <v>7220989.5599999996</v>
          </cell>
          <cell r="CF184">
            <v>1777269</v>
          </cell>
          <cell r="CG184">
            <v>822797</v>
          </cell>
          <cell r="CH184">
            <v>2012578.72</v>
          </cell>
          <cell r="CI184">
            <v>699276</v>
          </cell>
          <cell r="CJ184">
            <v>4038667.42</v>
          </cell>
          <cell r="CK184">
            <v>1504478.42</v>
          </cell>
          <cell r="CL184">
            <v>553772.12</v>
          </cell>
        </row>
        <row r="185">
          <cell r="A185" t="str">
            <v>5101010113.104</v>
          </cell>
          <cell r="B185" t="str">
            <v>ค่าจ้างชั่วคราว(สนับสนุน)</v>
          </cell>
          <cell r="C185">
            <v>0</v>
          </cell>
          <cell r="D185">
            <v>1496680</v>
          </cell>
          <cell r="E185">
            <v>1014520</v>
          </cell>
          <cell r="F185">
            <v>0</v>
          </cell>
          <cell r="G185">
            <v>193680</v>
          </cell>
          <cell r="H185">
            <v>2427725</v>
          </cell>
          <cell r="I185">
            <v>292085.45</v>
          </cell>
          <cell r="J185">
            <v>729995.42</v>
          </cell>
          <cell r="K185">
            <v>1952123</v>
          </cell>
          <cell r="L185">
            <v>443230</v>
          </cell>
          <cell r="M185">
            <v>161020</v>
          </cell>
          <cell r="N185">
            <v>454200</v>
          </cell>
          <cell r="O185">
            <v>332246.93</v>
          </cell>
          <cell r="P185">
            <v>1710342</v>
          </cell>
          <cell r="Q185">
            <v>1240651.47</v>
          </cell>
          <cell r="R185">
            <v>716029</v>
          </cell>
          <cell r="S185">
            <v>1290752.8999999999</v>
          </cell>
          <cell r="T185">
            <v>850692</v>
          </cell>
          <cell r="U185">
            <v>616477</v>
          </cell>
          <cell r="V185">
            <v>0</v>
          </cell>
          <cell r="W185">
            <v>5837274.7599999998</v>
          </cell>
          <cell r="X185">
            <v>700293</v>
          </cell>
          <cell r="Y185">
            <v>353200</v>
          </cell>
          <cell r="Z185">
            <v>790540</v>
          </cell>
          <cell r="AA185">
            <v>379042.5</v>
          </cell>
          <cell r="AB185">
            <v>458752.95</v>
          </cell>
          <cell r="AC185">
            <v>0</v>
          </cell>
          <cell r="AD185">
            <v>972009.05</v>
          </cell>
          <cell r="AE185">
            <v>0</v>
          </cell>
          <cell r="AF185">
            <v>641400</v>
          </cell>
          <cell r="AG185">
            <v>654232</v>
          </cell>
          <cell r="AH185">
            <v>393295</v>
          </cell>
          <cell r="AI185">
            <v>427310</v>
          </cell>
          <cell r="AJ185">
            <v>654446.06999999995</v>
          </cell>
          <cell r="AK185">
            <v>9207000</v>
          </cell>
          <cell r="AL185">
            <v>836660.5</v>
          </cell>
          <cell r="AM185">
            <v>0</v>
          </cell>
          <cell r="AN185">
            <v>4856311</v>
          </cell>
          <cell r="AO185">
            <v>336610</v>
          </cell>
          <cell r="AP185">
            <v>1153782</v>
          </cell>
          <cell r="AQ185">
            <v>0</v>
          </cell>
          <cell r="AR185">
            <v>9053360.4000000004</v>
          </cell>
          <cell r="AS185">
            <v>1740045</v>
          </cell>
          <cell r="AT185">
            <v>4382793.0599999996</v>
          </cell>
          <cell r="AU185">
            <v>749540</v>
          </cell>
          <cell r="AV185">
            <v>436110</v>
          </cell>
          <cell r="AW185">
            <v>506685</v>
          </cell>
          <cell r="AX185">
            <v>1009168</v>
          </cell>
          <cell r="AY185">
            <v>972933</v>
          </cell>
          <cell r="AZ185">
            <v>299090</v>
          </cell>
          <cell r="BA185">
            <v>16897033.370000001</v>
          </cell>
          <cell r="BB185">
            <v>559270.40000000002</v>
          </cell>
          <cell r="BC185">
            <v>3398142</v>
          </cell>
          <cell r="BD185">
            <v>489118</v>
          </cell>
          <cell r="BE185">
            <v>0</v>
          </cell>
          <cell r="BF185">
            <v>1755610</v>
          </cell>
          <cell r="BG185">
            <v>0</v>
          </cell>
          <cell r="BH185">
            <v>0</v>
          </cell>
          <cell r="BI185">
            <v>465895</v>
          </cell>
          <cell r="BJ185">
            <v>1535125.24</v>
          </cell>
          <cell r="BK185">
            <v>327710</v>
          </cell>
          <cell r="BL185">
            <v>6022735</v>
          </cell>
          <cell r="BM185">
            <v>2413401.2000000002</v>
          </cell>
          <cell r="BN185">
            <v>1292400</v>
          </cell>
          <cell r="BO185">
            <v>1193368.6000000001</v>
          </cell>
          <cell r="BP185">
            <v>776920</v>
          </cell>
          <cell r="BQ185">
            <v>56345</v>
          </cell>
          <cell r="BR185">
            <v>9330970</v>
          </cell>
          <cell r="BS185">
            <v>1279520</v>
          </cell>
          <cell r="BT185">
            <v>327204.59999999998</v>
          </cell>
          <cell r="BU185">
            <v>1953137.44</v>
          </cell>
          <cell r="BV185">
            <v>261366</v>
          </cell>
          <cell r="BW185">
            <v>1040757</v>
          </cell>
          <cell r="BX185">
            <v>2108412.13</v>
          </cell>
          <cell r="BY185">
            <v>693665</v>
          </cell>
          <cell r="BZ185">
            <v>970702.52</v>
          </cell>
          <cell r="CA185">
            <v>515892</v>
          </cell>
          <cell r="CB185">
            <v>1259661.5</v>
          </cell>
          <cell r="CC185">
            <v>64952</v>
          </cell>
          <cell r="CD185">
            <v>577577.87</v>
          </cell>
          <cell r="CE185">
            <v>1288333.93</v>
          </cell>
          <cell r="CF185">
            <v>92510.77</v>
          </cell>
          <cell r="CG185">
            <v>333818</v>
          </cell>
          <cell r="CH185">
            <v>588186</v>
          </cell>
          <cell r="CI185">
            <v>339779</v>
          </cell>
          <cell r="CJ185">
            <v>4367100.17</v>
          </cell>
          <cell r="CK185">
            <v>568201.56999999995</v>
          </cell>
          <cell r="CL185">
            <v>1535112.41</v>
          </cell>
        </row>
        <row r="186">
          <cell r="A186" t="str">
            <v>5101010113.105</v>
          </cell>
          <cell r="B186" t="str">
            <v>ค่าจ้างพนักงานกระทรวงสาธารณสุข (บริการ)</v>
          </cell>
          <cell r="C186">
            <v>0</v>
          </cell>
          <cell r="D186">
            <v>4425610</v>
          </cell>
          <cell r="E186">
            <v>860812</v>
          </cell>
          <cell r="F186">
            <v>1152492</v>
          </cell>
          <cell r="G186">
            <v>1063485</v>
          </cell>
          <cell r="H186">
            <v>3998089.5</v>
          </cell>
          <cell r="I186">
            <v>2604187.7999999998</v>
          </cell>
          <cell r="J186">
            <v>6827621.8799999999</v>
          </cell>
          <cell r="K186">
            <v>148440</v>
          </cell>
          <cell r="L186">
            <v>2602025.42</v>
          </cell>
          <cell r="M186">
            <v>6707610</v>
          </cell>
          <cell r="N186">
            <v>1007523</v>
          </cell>
          <cell r="O186">
            <v>31173353.199999999</v>
          </cell>
          <cell r="P186">
            <v>3744894</v>
          </cell>
          <cell r="Q186">
            <v>4028676</v>
          </cell>
          <cell r="R186">
            <v>7363094</v>
          </cell>
          <cell r="S186">
            <v>5255682.9800000004</v>
          </cell>
          <cell r="T186">
            <v>3099000</v>
          </cell>
          <cell r="U186">
            <v>3975165</v>
          </cell>
          <cell r="V186">
            <v>4329012</v>
          </cell>
          <cell r="W186">
            <v>23990090.109999999</v>
          </cell>
          <cell r="X186">
            <v>1935400</v>
          </cell>
          <cell r="Y186">
            <v>4896816</v>
          </cell>
          <cell r="Z186">
            <v>5225799.76</v>
          </cell>
          <cell r="AA186">
            <v>2507422</v>
          </cell>
          <cell r="AB186">
            <v>804160.5</v>
          </cell>
          <cell r="AC186">
            <v>1694731</v>
          </cell>
          <cell r="AD186">
            <v>10158215.550000001</v>
          </cell>
          <cell r="AE186">
            <v>2251367.7200000002</v>
          </cell>
          <cell r="AF186">
            <v>3323369.68</v>
          </cell>
          <cell r="AG186">
            <v>2100250</v>
          </cell>
          <cell r="AH186">
            <v>7740568</v>
          </cell>
          <cell r="AI186">
            <v>3231551</v>
          </cell>
          <cell r="AJ186">
            <v>1030312</v>
          </cell>
          <cell r="AK186">
            <v>61498453.799999997</v>
          </cell>
          <cell r="AL186">
            <v>4396490</v>
          </cell>
          <cell r="AM186">
            <v>5203709.74</v>
          </cell>
          <cell r="AN186">
            <v>6226758</v>
          </cell>
          <cell r="AO186">
            <v>7243490</v>
          </cell>
          <cell r="AP186">
            <v>8384937</v>
          </cell>
          <cell r="AQ186">
            <v>3963122.8</v>
          </cell>
          <cell r="AR186">
            <v>10729799</v>
          </cell>
          <cell r="AS186">
            <v>2940084</v>
          </cell>
          <cell r="AT186">
            <v>6795171.7300000004</v>
          </cell>
          <cell r="AU186">
            <v>8276294</v>
          </cell>
          <cell r="AV186">
            <v>6351510</v>
          </cell>
          <cell r="AW186">
            <v>2807821.58</v>
          </cell>
          <cell r="AX186">
            <v>4634939.46</v>
          </cell>
          <cell r="AY186">
            <v>4157440.4</v>
          </cell>
          <cell r="AZ186">
            <v>4741027</v>
          </cell>
          <cell r="BA186">
            <v>5995882.9199999999</v>
          </cell>
          <cell r="BB186">
            <v>4348670</v>
          </cell>
          <cell r="BC186">
            <v>25141659.960000001</v>
          </cell>
          <cell r="BD186">
            <v>7433308</v>
          </cell>
          <cell r="BE186">
            <v>3354720</v>
          </cell>
          <cell r="BF186">
            <v>4001319.68</v>
          </cell>
          <cell r="BG186">
            <v>26959316.280000001</v>
          </cell>
          <cell r="BH186">
            <v>3003754</v>
          </cell>
          <cell r="BI186">
            <v>2239632</v>
          </cell>
          <cell r="BJ186">
            <v>884119</v>
          </cell>
          <cell r="BK186">
            <v>1255054.81</v>
          </cell>
          <cell r="BL186">
            <v>29252127.34</v>
          </cell>
          <cell r="BM186">
            <v>4206075.08</v>
          </cell>
          <cell r="BN186">
            <v>3836190.32</v>
          </cell>
          <cell r="BO186">
            <v>10560085.6</v>
          </cell>
          <cell r="BP186">
            <v>1066147.74</v>
          </cell>
          <cell r="BQ186">
            <v>5083495.5599999996</v>
          </cell>
          <cell r="BR186">
            <v>116973333</v>
          </cell>
          <cell r="BS186">
            <v>4123981</v>
          </cell>
          <cell r="BT186">
            <v>2142800</v>
          </cell>
          <cell r="BU186">
            <v>13601284.960000001</v>
          </cell>
          <cell r="BV186">
            <v>2084305</v>
          </cell>
          <cell r="BW186">
            <v>4153172</v>
          </cell>
          <cell r="BX186">
            <v>9825727.9399999995</v>
          </cell>
          <cell r="BY186">
            <v>2187850</v>
          </cell>
          <cell r="BZ186">
            <v>3659756</v>
          </cell>
          <cell r="CA186">
            <v>6403358</v>
          </cell>
          <cell r="CB186">
            <v>3945890</v>
          </cell>
          <cell r="CC186">
            <v>15439883.57</v>
          </cell>
          <cell r="CD186">
            <v>6389976.4100000001</v>
          </cell>
          <cell r="CE186">
            <v>6900126.6200000001</v>
          </cell>
          <cell r="CF186">
            <v>2888371.06</v>
          </cell>
          <cell r="CG186">
            <v>2569550</v>
          </cell>
          <cell r="CH186">
            <v>2561863</v>
          </cell>
          <cell r="CI186">
            <v>3908205</v>
          </cell>
          <cell r="CJ186">
            <v>9118798.1799999997</v>
          </cell>
          <cell r="CK186">
            <v>1821767.35</v>
          </cell>
          <cell r="CL186">
            <v>1316569.33</v>
          </cell>
        </row>
        <row r="187">
          <cell r="A187" t="str">
            <v>5101010113.106</v>
          </cell>
          <cell r="B187" t="str">
            <v>ค่าจ้างพนักงานกระทรวงสาธารณสุข (สนับสนุน)</v>
          </cell>
          <cell r="C187">
            <v>0</v>
          </cell>
          <cell r="D187">
            <v>1558810</v>
          </cell>
          <cell r="E187">
            <v>3345080</v>
          </cell>
          <cell r="F187">
            <v>2653976.3199999998</v>
          </cell>
          <cell r="G187">
            <v>1883980</v>
          </cell>
          <cell r="H187">
            <v>1233820</v>
          </cell>
          <cell r="I187">
            <v>129730</v>
          </cell>
          <cell r="J187">
            <v>201470</v>
          </cell>
          <cell r="K187">
            <v>3809640</v>
          </cell>
          <cell r="L187">
            <v>1601510</v>
          </cell>
          <cell r="M187">
            <v>1610560</v>
          </cell>
          <cell r="N187">
            <v>0</v>
          </cell>
          <cell r="O187">
            <v>10712553.869999999</v>
          </cell>
          <cell r="P187">
            <v>2441825</v>
          </cell>
          <cell r="Q187">
            <v>1570385.83</v>
          </cell>
          <cell r="R187">
            <v>3759000</v>
          </cell>
          <cell r="S187">
            <v>2312989.77</v>
          </cell>
          <cell r="T187">
            <v>2200173</v>
          </cell>
          <cell r="U187">
            <v>1874841</v>
          </cell>
          <cell r="V187">
            <v>1536990</v>
          </cell>
          <cell r="W187">
            <v>4901613.08</v>
          </cell>
          <cell r="X187">
            <v>2013276</v>
          </cell>
          <cell r="Y187">
            <v>1936374</v>
          </cell>
          <cell r="Z187">
            <v>1407160</v>
          </cell>
          <cell r="AA187">
            <v>905160</v>
          </cell>
          <cell r="AB187">
            <v>2920560</v>
          </cell>
          <cell r="AC187">
            <v>0</v>
          </cell>
          <cell r="AD187">
            <v>1711882.55</v>
          </cell>
          <cell r="AE187">
            <v>364896.16</v>
          </cell>
          <cell r="AF187">
            <v>961661.2</v>
          </cell>
          <cell r="AG187">
            <v>2750320</v>
          </cell>
          <cell r="AH187">
            <v>1072750</v>
          </cell>
          <cell r="AI187">
            <v>1357540</v>
          </cell>
          <cell r="AJ187">
            <v>2790426.06</v>
          </cell>
          <cell r="AK187">
            <v>14940084</v>
          </cell>
          <cell r="AL187">
            <v>991700</v>
          </cell>
          <cell r="AM187">
            <v>667300</v>
          </cell>
          <cell r="AN187">
            <v>2776714</v>
          </cell>
          <cell r="AO187">
            <v>734140</v>
          </cell>
          <cell r="AP187">
            <v>0</v>
          </cell>
          <cell r="AQ187">
            <v>23170</v>
          </cell>
          <cell r="AR187">
            <v>7344649</v>
          </cell>
          <cell r="AS187">
            <v>934260</v>
          </cell>
          <cell r="AT187">
            <v>3567256.76</v>
          </cell>
          <cell r="AU187">
            <v>931485</v>
          </cell>
          <cell r="AV187">
            <v>1260067</v>
          </cell>
          <cell r="AW187">
            <v>1197810</v>
          </cell>
          <cell r="AX187">
            <v>2323089.25</v>
          </cell>
          <cell r="AY187">
            <v>1660049.6</v>
          </cell>
          <cell r="AZ187">
            <v>2179130</v>
          </cell>
          <cell r="BA187">
            <v>11601784.359999999</v>
          </cell>
          <cell r="BB187">
            <v>851850</v>
          </cell>
          <cell r="BC187">
            <v>9593149.5600000005</v>
          </cell>
          <cell r="BD187">
            <v>4604428</v>
          </cell>
          <cell r="BE187">
            <v>1206567</v>
          </cell>
          <cell r="BF187">
            <v>1639257.39</v>
          </cell>
          <cell r="BG187">
            <v>5828536</v>
          </cell>
          <cell r="BH187">
            <v>1333702</v>
          </cell>
          <cell r="BI187">
            <v>1207279</v>
          </cell>
          <cell r="BJ187">
            <v>1311538.2</v>
          </cell>
          <cell r="BK187">
            <v>1339641.95</v>
          </cell>
          <cell r="BL187">
            <v>10691286</v>
          </cell>
          <cell r="BM187">
            <v>2551628.23</v>
          </cell>
          <cell r="BN187">
            <v>2523517</v>
          </cell>
          <cell r="BO187">
            <v>2902034.4</v>
          </cell>
          <cell r="BP187">
            <v>5103580</v>
          </cell>
          <cell r="BQ187">
            <v>345442.6</v>
          </cell>
          <cell r="BR187">
            <v>30120269</v>
          </cell>
          <cell r="BS187">
            <v>1991980</v>
          </cell>
          <cell r="BT187">
            <v>3324708</v>
          </cell>
          <cell r="BU187">
            <v>6201290.0099999998</v>
          </cell>
          <cell r="BV187">
            <v>1534200</v>
          </cell>
          <cell r="BW187">
            <v>1065300</v>
          </cell>
          <cell r="BX187">
            <v>3470750</v>
          </cell>
          <cell r="BY187">
            <v>2141160</v>
          </cell>
          <cell r="BZ187">
            <v>1709940</v>
          </cell>
          <cell r="CA187">
            <v>895910</v>
          </cell>
          <cell r="CB187">
            <v>879170</v>
          </cell>
          <cell r="CC187">
            <v>1271300</v>
          </cell>
          <cell r="CD187">
            <v>2300406</v>
          </cell>
          <cell r="CE187">
            <v>5931050.3899999997</v>
          </cell>
          <cell r="CF187">
            <v>672198.67</v>
          </cell>
          <cell r="CG187">
            <v>1440590</v>
          </cell>
          <cell r="CH187">
            <v>1742988</v>
          </cell>
          <cell r="CI187">
            <v>916602</v>
          </cell>
          <cell r="CJ187">
            <v>6689796.6500000004</v>
          </cell>
          <cell r="CK187">
            <v>590183.25</v>
          </cell>
          <cell r="CL187">
            <v>499303.55</v>
          </cell>
        </row>
        <row r="188">
          <cell r="A188" t="str">
            <v>5101010113.107</v>
          </cell>
          <cell r="B188" t="str">
            <v>ค่าจ้างเหมาบุคลากร (บริการ)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403500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69720</v>
          </cell>
          <cell r="M188">
            <v>4373595</v>
          </cell>
          <cell r="N188">
            <v>0</v>
          </cell>
          <cell r="O188">
            <v>251501.87</v>
          </cell>
          <cell r="P188">
            <v>6973</v>
          </cell>
          <cell r="Q188">
            <v>1028350.66</v>
          </cell>
          <cell r="R188">
            <v>81480</v>
          </cell>
          <cell r="S188">
            <v>0</v>
          </cell>
          <cell r="T188">
            <v>0</v>
          </cell>
          <cell r="U188">
            <v>343200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2498370</v>
          </cell>
          <cell r="AE188">
            <v>338640</v>
          </cell>
          <cell r="AF188">
            <v>0</v>
          </cell>
          <cell r="AG188">
            <v>0</v>
          </cell>
          <cell r="AH188">
            <v>0</v>
          </cell>
          <cell r="AI188">
            <v>181400</v>
          </cell>
          <cell r="AJ188">
            <v>0</v>
          </cell>
          <cell r="AK188">
            <v>0</v>
          </cell>
          <cell r="AL188">
            <v>489495</v>
          </cell>
          <cell r="AM188">
            <v>0</v>
          </cell>
          <cell r="AN188">
            <v>0</v>
          </cell>
          <cell r="AO188">
            <v>0</v>
          </cell>
          <cell r="AP188">
            <v>0</v>
          </cell>
          <cell r="AQ188">
            <v>0</v>
          </cell>
          <cell r="AR188">
            <v>0</v>
          </cell>
          <cell r="AS188">
            <v>0</v>
          </cell>
          <cell r="AT188">
            <v>0</v>
          </cell>
          <cell r="AU188">
            <v>0</v>
          </cell>
          <cell r="AV188">
            <v>0</v>
          </cell>
          <cell r="AW188">
            <v>0</v>
          </cell>
          <cell r="AX188">
            <v>0</v>
          </cell>
          <cell r="AY188">
            <v>0</v>
          </cell>
          <cell r="AZ188">
            <v>115180</v>
          </cell>
          <cell r="BA188">
            <v>0</v>
          </cell>
          <cell r="BB188">
            <v>0</v>
          </cell>
          <cell r="BC188">
            <v>0</v>
          </cell>
          <cell r="BD188">
            <v>1201563.3799999999</v>
          </cell>
          <cell r="BE188">
            <v>27300</v>
          </cell>
          <cell r="BF188">
            <v>320530</v>
          </cell>
          <cell r="BG188">
            <v>13496084</v>
          </cell>
          <cell r="BH188">
            <v>0</v>
          </cell>
          <cell r="BI188">
            <v>0</v>
          </cell>
          <cell r="BJ188">
            <v>25500</v>
          </cell>
          <cell r="BK188">
            <v>109500</v>
          </cell>
          <cell r="BL188">
            <v>0</v>
          </cell>
          <cell r="BM188">
            <v>0</v>
          </cell>
          <cell r="BN188">
            <v>0</v>
          </cell>
          <cell r="BO188">
            <v>32100</v>
          </cell>
          <cell r="BP188">
            <v>0</v>
          </cell>
          <cell r="BQ188">
            <v>0</v>
          </cell>
          <cell r="BR188">
            <v>0</v>
          </cell>
          <cell r="BS188">
            <v>0</v>
          </cell>
          <cell r="BT188">
            <v>0</v>
          </cell>
          <cell r="BU188">
            <v>0</v>
          </cell>
          <cell r="BV188">
            <v>0</v>
          </cell>
          <cell r="BW188">
            <v>0</v>
          </cell>
          <cell r="BX188">
            <v>0</v>
          </cell>
          <cell r="BY188">
            <v>138090</v>
          </cell>
          <cell r="BZ188">
            <v>0</v>
          </cell>
          <cell r="CA188">
            <v>0</v>
          </cell>
          <cell r="CB188">
            <v>0</v>
          </cell>
          <cell r="CC188">
            <v>92360</v>
          </cell>
          <cell r="CD188">
            <v>0</v>
          </cell>
          <cell r="CE188">
            <v>420000</v>
          </cell>
          <cell r="CF188">
            <v>0</v>
          </cell>
          <cell r="CG188">
            <v>0</v>
          </cell>
          <cell r="CH188">
            <v>1050</v>
          </cell>
          <cell r="CI188">
            <v>255226</v>
          </cell>
          <cell r="CJ188">
            <v>0</v>
          </cell>
          <cell r="CK188">
            <v>0</v>
          </cell>
          <cell r="CL188">
            <v>85800</v>
          </cell>
        </row>
        <row r="189">
          <cell r="A189" t="str">
            <v>5101010113.108</v>
          </cell>
          <cell r="B189" t="str">
            <v>ค่าจ้างเหมาบุคลากร (สนับสนุน)</v>
          </cell>
          <cell r="C189">
            <v>0</v>
          </cell>
          <cell r="D189">
            <v>0</v>
          </cell>
          <cell r="E189">
            <v>145800</v>
          </cell>
          <cell r="F189">
            <v>0</v>
          </cell>
          <cell r="G189">
            <v>184200</v>
          </cell>
          <cell r="H189">
            <v>650</v>
          </cell>
          <cell r="I189">
            <v>0</v>
          </cell>
          <cell r="J189">
            <v>0</v>
          </cell>
          <cell r="K189">
            <v>14550</v>
          </cell>
          <cell r="L189">
            <v>48000</v>
          </cell>
          <cell r="M189">
            <v>38800</v>
          </cell>
          <cell r="N189">
            <v>0</v>
          </cell>
          <cell r="O189">
            <v>1291757.52</v>
          </cell>
          <cell r="P189">
            <v>0</v>
          </cell>
          <cell r="Q189">
            <v>1331463.77</v>
          </cell>
          <cell r="R189">
            <v>665500</v>
          </cell>
          <cell r="S189">
            <v>0</v>
          </cell>
          <cell r="T189">
            <v>1057395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  <cell r="AD189">
            <v>0</v>
          </cell>
          <cell r="AE189">
            <v>494510</v>
          </cell>
          <cell r="AF189">
            <v>0</v>
          </cell>
          <cell r="AG189">
            <v>322800</v>
          </cell>
          <cell r="AH189">
            <v>0</v>
          </cell>
          <cell r="AI189">
            <v>109500</v>
          </cell>
          <cell r="AJ189">
            <v>6500</v>
          </cell>
          <cell r="AK189">
            <v>0</v>
          </cell>
          <cell r="AL189">
            <v>0</v>
          </cell>
          <cell r="AM189">
            <v>0</v>
          </cell>
          <cell r="AN189">
            <v>170219</v>
          </cell>
          <cell r="AO189">
            <v>0</v>
          </cell>
          <cell r="AP189">
            <v>0</v>
          </cell>
          <cell r="AQ189">
            <v>0</v>
          </cell>
          <cell r="AR189">
            <v>0</v>
          </cell>
          <cell r="AS189">
            <v>0</v>
          </cell>
          <cell r="AT189">
            <v>0</v>
          </cell>
          <cell r="AU189">
            <v>0</v>
          </cell>
          <cell r="AV189">
            <v>0</v>
          </cell>
          <cell r="AW189">
            <v>0</v>
          </cell>
          <cell r="AX189">
            <v>0</v>
          </cell>
          <cell r="AY189">
            <v>0</v>
          </cell>
          <cell r="AZ189">
            <v>0</v>
          </cell>
          <cell r="BA189">
            <v>0</v>
          </cell>
          <cell r="BB189">
            <v>0</v>
          </cell>
          <cell r="BC189">
            <v>53360</v>
          </cell>
          <cell r="BD189">
            <v>2269883</v>
          </cell>
          <cell r="BE189">
            <v>0</v>
          </cell>
          <cell r="BF189">
            <v>1500</v>
          </cell>
          <cell r="BG189">
            <v>1160143</v>
          </cell>
          <cell r="BH189">
            <v>0</v>
          </cell>
          <cell r="BI189">
            <v>0</v>
          </cell>
          <cell r="BJ189">
            <v>0</v>
          </cell>
          <cell r="BK189">
            <v>335550</v>
          </cell>
          <cell r="BL189">
            <v>0</v>
          </cell>
          <cell r="BM189">
            <v>0</v>
          </cell>
          <cell r="BN189">
            <v>0</v>
          </cell>
          <cell r="BO189">
            <v>0</v>
          </cell>
          <cell r="BP189">
            <v>246600</v>
          </cell>
          <cell r="BQ189">
            <v>0</v>
          </cell>
          <cell r="BR189">
            <v>0</v>
          </cell>
          <cell r="BS189">
            <v>0</v>
          </cell>
          <cell r="BT189">
            <v>264300</v>
          </cell>
          <cell r="BU189">
            <v>0</v>
          </cell>
          <cell r="BV189">
            <v>0</v>
          </cell>
          <cell r="BW189">
            <v>0</v>
          </cell>
          <cell r="BX189">
            <v>0</v>
          </cell>
          <cell r="BY189">
            <v>0</v>
          </cell>
          <cell r="BZ189">
            <v>0</v>
          </cell>
          <cell r="CA189">
            <v>0</v>
          </cell>
          <cell r="CB189">
            <v>0</v>
          </cell>
          <cell r="CC189">
            <v>57160</v>
          </cell>
          <cell r="CD189">
            <v>0</v>
          </cell>
          <cell r="CE189">
            <v>10320</v>
          </cell>
          <cell r="CF189">
            <v>0</v>
          </cell>
          <cell r="CG189">
            <v>84785</v>
          </cell>
          <cell r="CH189">
            <v>0</v>
          </cell>
          <cell r="CI189">
            <v>0</v>
          </cell>
          <cell r="CJ189">
            <v>0</v>
          </cell>
          <cell r="CK189">
            <v>0</v>
          </cell>
          <cell r="CL189">
            <v>0</v>
          </cell>
        </row>
        <row r="190">
          <cell r="A190" t="str">
            <v>5101010115.101</v>
          </cell>
          <cell r="B190" t="str">
            <v>เงินค่าตอบแทนพนักงานราชการ (บริการ)</v>
          </cell>
          <cell r="C190">
            <v>8491950</v>
          </cell>
          <cell r="D190">
            <v>72000</v>
          </cell>
          <cell r="E190">
            <v>255960</v>
          </cell>
          <cell r="F190">
            <v>268960</v>
          </cell>
          <cell r="G190">
            <v>0</v>
          </cell>
          <cell r="H190">
            <v>42640</v>
          </cell>
          <cell r="I190">
            <v>0</v>
          </cell>
          <cell r="J190">
            <v>315960</v>
          </cell>
          <cell r="K190">
            <v>0</v>
          </cell>
          <cell r="L190">
            <v>244390</v>
          </cell>
          <cell r="M190">
            <v>358540</v>
          </cell>
          <cell r="N190">
            <v>182370</v>
          </cell>
          <cell r="O190">
            <v>533219.6</v>
          </cell>
          <cell r="P190">
            <v>18000</v>
          </cell>
          <cell r="Q190">
            <v>0</v>
          </cell>
          <cell r="R190">
            <v>72000</v>
          </cell>
          <cell r="S190">
            <v>444600</v>
          </cell>
          <cell r="T190">
            <v>280080</v>
          </cell>
          <cell r="U190">
            <v>83400</v>
          </cell>
          <cell r="V190">
            <v>0</v>
          </cell>
          <cell r="W190">
            <v>2886036.45</v>
          </cell>
          <cell r="X190">
            <v>0</v>
          </cell>
          <cell r="Y190">
            <v>0</v>
          </cell>
          <cell r="Z190">
            <v>277260</v>
          </cell>
          <cell r="AA190">
            <v>0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  <cell r="AH190">
            <v>0</v>
          </cell>
          <cell r="AI190">
            <v>0</v>
          </cell>
          <cell r="AJ190">
            <v>0</v>
          </cell>
          <cell r="AK190">
            <v>2733839.33</v>
          </cell>
          <cell r="AL190">
            <v>275280</v>
          </cell>
          <cell r="AM190">
            <v>0</v>
          </cell>
          <cell r="AN190">
            <v>86307.86</v>
          </cell>
          <cell r="AO190">
            <v>291360</v>
          </cell>
          <cell r="AP190">
            <v>0</v>
          </cell>
          <cell r="AQ190">
            <v>0</v>
          </cell>
          <cell r="AR190">
            <v>316480</v>
          </cell>
          <cell r="AS190">
            <v>0</v>
          </cell>
          <cell r="AT190">
            <v>72000</v>
          </cell>
          <cell r="AU190">
            <v>0</v>
          </cell>
          <cell r="AV190">
            <v>0</v>
          </cell>
          <cell r="AW190">
            <v>0</v>
          </cell>
          <cell r="AX190">
            <v>0</v>
          </cell>
          <cell r="AY190">
            <v>0</v>
          </cell>
          <cell r="AZ190">
            <v>0</v>
          </cell>
          <cell r="BA190">
            <v>0</v>
          </cell>
          <cell r="BB190">
            <v>259440</v>
          </cell>
          <cell r="BC190">
            <v>4089975.53</v>
          </cell>
          <cell r="BD190">
            <v>0</v>
          </cell>
          <cell r="BE190">
            <v>285240</v>
          </cell>
          <cell r="BF190">
            <v>0</v>
          </cell>
          <cell r="BG190">
            <v>39180</v>
          </cell>
          <cell r="BH190">
            <v>422170</v>
          </cell>
          <cell r="BI190">
            <v>0</v>
          </cell>
          <cell r="BJ190">
            <v>0</v>
          </cell>
          <cell r="BK190">
            <v>90000</v>
          </cell>
          <cell r="BL190">
            <v>1228266</v>
          </cell>
          <cell r="BM190">
            <v>0</v>
          </cell>
          <cell r="BN190">
            <v>0</v>
          </cell>
          <cell r="BO190">
            <v>268160</v>
          </cell>
          <cell r="BP190">
            <v>0</v>
          </cell>
          <cell r="BQ190">
            <v>104550</v>
          </cell>
          <cell r="BR190">
            <v>2106508.21</v>
          </cell>
          <cell r="BS190">
            <v>0</v>
          </cell>
          <cell r="BT190">
            <v>36000</v>
          </cell>
          <cell r="BU190">
            <v>1060560</v>
          </cell>
          <cell r="BV190">
            <v>0</v>
          </cell>
          <cell r="BW190">
            <v>0</v>
          </cell>
          <cell r="BX190">
            <v>0</v>
          </cell>
          <cell r="BY190">
            <v>0</v>
          </cell>
          <cell r="BZ190">
            <v>0</v>
          </cell>
          <cell r="CA190">
            <v>0</v>
          </cell>
          <cell r="CB190">
            <v>405640</v>
          </cell>
          <cell r="CC190">
            <v>0</v>
          </cell>
          <cell r="CD190">
            <v>0</v>
          </cell>
          <cell r="CE190">
            <v>0</v>
          </cell>
          <cell r="CF190">
            <v>0</v>
          </cell>
          <cell r="CG190">
            <v>268680</v>
          </cell>
          <cell r="CH190">
            <v>0</v>
          </cell>
          <cell r="CI190">
            <v>0</v>
          </cell>
          <cell r="CJ190">
            <v>0</v>
          </cell>
          <cell r="CK190">
            <v>0</v>
          </cell>
          <cell r="CL190">
            <v>0</v>
          </cell>
        </row>
        <row r="191">
          <cell r="A191" t="str">
            <v>5101010115.102</v>
          </cell>
          <cell r="B191" t="str">
            <v>ค่าตอบแทนพนักงานราชการ (สนับสนุน)</v>
          </cell>
          <cell r="C191">
            <v>0</v>
          </cell>
          <cell r="D191">
            <v>222930</v>
          </cell>
          <cell r="E191">
            <v>404160</v>
          </cell>
          <cell r="F191">
            <v>222930</v>
          </cell>
          <cell r="G191">
            <v>730560</v>
          </cell>
          <cell r="H191">
            <v>425010.47</v>
          </cell>
          <cell r="I191">
            <v>415800</v>
          </cell>
          <cell r="J191">
            <v>372669.68</v>
          </cell>
          <cell r="K191">
            <v>681480</v>
          </cell>
          <cell r="L191">
            <v>560610</v>
          </cell>
          <cell r="M191">
            <v>881800</v>
          </cell>
          <cell r="N191">
            <v>114000</v>
          </cell>
          <cell r="O191">
            <v>3760714.96</v>
          </cell>
          <cell r="P191">
            <v>794820</v>
          </cell>
          <cell r="Q191">
            <v>779640</v>
          </cell>
          <cell r="R191">
            <v>688800</v>
          </cell>
          <cell r="S191">
            <v>277080</v>
          </cell>
          <cell r="T191">
            <v>441720</v>
          </cell>
          <cell r="U191">
            <v>516998.71</v>
          </cell>
          <cell r="V191">
            <v>573094.9</v>
          </cell>
          <cell r="W191">
            <v>4029878.71</v>
          </cell>
          <cell r="X191">
            <v>523920</v>
          </cell>
          <cell r="Y191">
            <v>518640</v>
          </cell>
          <cell r="Z191">
            <v>281460</v>
          </cell>
          <cell r="AA191">
            <v>437760</v>
          </cell>
          <cell r="AB191">
            <v>546960</v>
          </cell>
          <cell r="AC191">
            <v>206400</v>
          </cell>
          <cell r="AD191">
            <v>461880</v>
          </cell>
          <cell r="AE191">
            <v>449951.61</v>
          </cell>
          <cell r="AF191">
            <v>728880</v>
          </cell>
          <cell r="AG191">
            <v>745880</v>
          </cell>
          <cell r="AH191">
            <v>767520</v>
          </cell>
          <cell r="AI191">
            <v>530000</v>
          </cell>
          <cell r="AJ191">
            <v>52838.71</v>
          </cell>
          <cell r="AK191">
            <v>3519230</v>
          </cell>
          <cell r="AL191">
            <v>431860</v>
          </cell>
          <cell r="AM191">
            <v>243400</v>
          </cell>
          <cell r="AN191">
            <v>722062</v>
          </cell>
          <cell r="AO191">
            <v>286560</v>
          </cell>
          <cell r="AP191">
            <v>1133400</v>
          </cell>
          <cell r="AQ191">
            <v>350570</v>
          </cell>
          <cell r="AR191">
            <v>387200</v>
          </cell>
          <cell r="AS191">
            <v>0</v>
          </cell>
          <cell r="AT191">
            <v>542140.65</v>
          </cell>
          <cell r="AU191">
            <v>370903.22</v>
          </cell>
          <cell r="AV191">
            <v>264240</v>
          </cell>
          <cell r="AW191">
            <v>687340.55</v>
          </cell>
          <cell r="AX191">
            <v>257640</v>
          </cell>
          <cell r="AY191">
            <v>201030</v>
          </cell>
          <cell r="AZ191">
            <v>172150</v>
          </cell>
          <cell r="BA191">
            <v>2264539.5499999998</v>
          </cell>
          <cell r="BB191">
            <v>467880</v>
          </cell>
          <cell r="BC191">
            <v>4305169.13</v>
          </cell>
          <cell r="BD191">
            <v>729840</v>
          </cell>
          <cell r="BE191">
            <v>399600</v>
          </cell>
          <cell r="BF191">
            <v>742530</v>
          </cell>
          <cell r="BG191">
            <v>466980</v>
          </cell>
          <cell r="BH191">
            <v>884270</v>
          </cell>
          <cell r="BI191">
            <v>0</v>
          </cell>
          <cell r="BJ191">
            <v>216000</v>
          </cell>
          <cell r="BK191">
            <v>126000</v>
          </cell>
          <cell r="BL191">
            <v>4905373</v>
          </cell>
          <cell r="BM191">
            <v>745080</v>
          </cell>
          <cell r="BN191">
            <v>1014960</v>
          </cell>
          <cell r="BO191">
            <v>388818.66</v>
          </cell>
          <cell r="BP191">
            <v>754960</v>
          </cell>
          <cell r="BQ191">
            <v>638640</v>
          </cell>
          <cell r="BR191">
            <v>9655141.2799999993</v>
          </cell>
          <cell r="BS191">
            <v>567240</v>
          </cell>
          <cell r="BT191">
            <v>590580</v>
          </cell>
          <cell r="BU191">
            <v>1386729.68</v>
          </cell>
          <cell r="BV191">
            <v>188040</v>
          </cell>
          <cell r="BW191">
            <v>495360</v>
          </cell>
          <cell r="BX191">
            <v>980520</v>
          </cell>
          <cell r="BY191">
            <v>507420</v>
          </cell>
          <cell r="BZ191">
            <v>472080</v>
          </cell>
          <cell r="CA191">
            <v>506880</v>
          </cell>
          <cell r="CB191">
            <v>83070</v>
          </cell>
          <cell r="CC191">
            <v>792000</v>
          </cell>
          <cell r="CD191">
            <v>822940</v>
          </cell>
          <cell r="CE191">
            <v>691020</v>
          </cell>
          <cell r="CF191">
            <v>723046.75</v>
          </cell>
          <cell r="CG191">
            <v>449660</v>
          </cell>
          <cell r="CH191">
            <v>523920</v>
          </cell>
          <cell r="CI191">
            <v>661920</v>
          </cell>
          <cell r="CJ191">
            <v>822142.68</v>
          </cell>
          <cell r="CK191">
            <v>399410.32</v>
          </cell>
          <cell r="CL191">
            <v>741240</v>
          </cell>
        </row>
        <row r="192">
          <cell r="A192" t="str">
            <v>5101010116.101</v>
          </cell>
          <cell r="B192" t="str">
            <v>เงินค่าครองชีพสำหรับข้าราชการ (บริการ)</v>
          </cell>
          <cell r="C192">
            <v>75804.47</v>
          </cell>
          <cell r="D192">
            <v>0</v>
          </cell>
          <cell r="E192">
            <v>86385</v>
          </cell>
          <cell r="F192">
            <v>42109.35</v>
          </cell>
          <cell r="G192">
            <v>16814.5</v>
          </cell>
          <cell r="H192">
            <v>163360</v>
          </cell>
          <cell r="I192">
            <v>34162.36</v>
          </cell>
          <cell r="J192">
            <v>8120</v>
          </cell>
          <cell r="K192">
            <v>4575</v>
          </cell>
          <cell r="L192">
            <v>0</v>
          </cell>
          <cell r="M192">
            <v>0</v>
          </cell>
          <cell r="N192">
            <v>0</v>
          </cell>
          <cell r="O192">
            <v>12195.22</v>
          </cell>
          <cell r="P192">
            <v>0</v>
          </cell>
          <cell r="Q192">
            <v>24045.16</v>
          </cell>
          <cell r="R192">
            <v>1890</v>
          </cell>
          <cell r="S192">
            <v>14475</v>
          </cell>
          <cell r="T192">
            <v>40291.5</v>
          </cell>
          <cell r="U192">
            <v>28000</v>
          </cell>
          <cell r="V192">
            <v>12700.65</v>
          </cell>
          <cell r="W192">
            <v>29792.27</v>
          </cell>
          <cell r="X192">
            <v>37167.42</v>
          </cell>
          <cell r="Y192">
            <v>16709.68</v>
          </cell>
          <cell r="Z192">
            <v>2010</v>
          </cell>
          <cell r="AA192">
            <v>0</v>
          </cell>
          <cell r="AB192">
            <v>0</v>
          </cell>
          <cell r="AC192">
            <v>9230</v>
          </cell>
          <cell r="AD192">
            <v>0</v>
          </cell>
          <cell r="AE192">
            <v>19094.169999999998</v>
          </cell>
          <cell r="AF192">
            <v>0</v>
          </cell>
          <cell r="AG192">
            <v>33684.33</v>
          </cell>
          <cell r="AH192">
            <v>135</v>
          </cell>
          <cell r="AI192">
            <v>63759.839999999997</v>
          </cell>
          <cell r="AJ192">
            <v>0</v>
          </cell>
          <cell r="AK192">
            <v>57711.16</v>
          </cell>
          <cell r="AL192">
            <v>10920</v>
          </cell>
          <cell r="AM192">
            <v>21407.58</v>
          </cell>
          <cell r="AN192">
            <v>2795</v>
          </cell>
          <cell r="AO192">
            <v>17940</v>
          </cell>
          <cell r="AP192">
            <v>5100</v>
          </cell>
          <cell r="AQ192">
            <v>0</v>
          </cell>
          <cell r="AR192">
            <v>56415</v>
          </cell>
          <cell r="AS192">
            <v>0</v>
          </cell>
          <cell r="AT192">
            <v>27645</v>
          </cell>
          <cell r="AU192">
            <v>19587.419999999998</v>
          </cell>
          <cell r="AV192">
            <v>6630</v>
          </cell>
          <cell r="AW192">
            <v>21757.42</v>
          </cell>
          <cell r="AX192">
            <v>0</v>
          </cell>
          <cell r="AY192">
            <v>3780</v>
          </cell>
          <cell r="AZ192">
            <v>4680</v>
          </cell>
          <cell r="BA192">
            <v>0</v>
          </cell>
          <cell r="BB192">
            <v>15300</v>
          </cell>
          <cell r="BC192">
            <v>544925.17000000004</v>
          </cell>
          <cell r="BD192">
            <v>9720</v>
          </cell>
          <cell r="BE192">
            <v>0</v>
          </cell>
          <cell r="BF192">
            <v>52064.35</v>
          </cell>
          <cell r="BG192">
            <v>26975.57</v>
          </cell>
          <cell r="BH192">
            <v>0</v>
          </cell>
          <cell r="BI192">
            <v>2015.32</v>
          </cell>
          <cell r="BJ192">
            <v>12553.06</v>
          </cell>
          <cell r="BK192">
            <v>0</v>
          </cell>
          <cell r="BL192">
            <v>501080</v>
          </cell>
          <cell r="BM192">
            <v>39099.21</v>
          </cell>
          <cell r="BN192">
            <v>2240</v>
          </cell>
          <cell r="BO192">
            <v>3925</v>
          </cell>
          <cell r="BP192">
            <v>90</v>
          </cell>
          <cell r="BQ192">
            <v>2115</v>
          </cell>
          <cell r="BR192">
            <v>27981.32</v>
          </cell>
          <cell r="BS192">
            <v>14727.42</v>
          </cell>
          <cell r="BT192">
            <v>0</v>
          </cell>
          <cell r="BU192">
            <v>50704.91</v>
          </cell>
          <cell r="BV192">
            <v>23820</v>
          </cell>
          <cell r="BW192">
            <v>8130</v>
          </cell>
          <cell r="BX192">
            <v>17370</v>
          </cell>
          <cell r="BY192">
            <v>2964.19</v>
          </cell>
          <cell r="BZ192">
            <v>12600</v>
          </cell>
          <cell r="CA192">
            <v>8850</v>
          </cell>
          <cell r="CB192">
            <v>0</v>
          </cell>
          <cell r="CC192">
            <v>46030.64</v>
          </cell>
          <cell r="CD192">
            <v>5695</v>
          </cell>
          <cell r="CE192">
            <v>49020</v>
          </cell>
          <cell r="CF192">
            <v>34873.54</v>
          </cell>
          <cell r="CG192">
            <v>39097.42</v>
          </cell>
          <cell r="CH192">
            <v>21246.33</v>
          </cell>
          <cell r="CI192">
            <v>8880</v>
          </cell>
          <cell r="CJ192">
            <v>70034.47</v>
          </cell>
          <cell r="CK192">
            <v>0</v>
          </cell>
          <cell r="CL192">
            <v>41058.629999999997</v>
          </cell>
        </row>
        <row r="193">
          <cell r="A193" t="str">
            <v>5101010116.102</v>
          </cell>
          <cell r="B193" t="str">
            <v>เงินค่าครองชีพสำหรับข้าราชการ(สนับสนุน)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1785</v>
          </cell>
          <cell r="L193">
            <v>0</v>
          </cell>
          <cell r="M193">
            <v>0</v>
          </cell>
          <cell r="N193">
            <v>0</v>
          </cell>
          <cell r="O193">
            <v>7680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9461.61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6400</v>
          </cell>
          <cell r="AD193">
            <v>0</v>
          </cell>
          <cell r="AE193">
            <v>665</v>
          </cell>
          <cell r="AF193">
            <v>0</v>
          </cell>
          <cell r="AG193">
            <v>0</v>
          </cell>
          <cell r="AH193">
            <v>0</v>
          </cell>
          <cell r="AI193">
            <v>0</v>
          </cell>
          <cell r="AJ193">
            <v>14153.06</v>
          </cell>
          <cell r="AK193">
            <v>1785</v>
          </cell>
          <cell r="AL193">
            <v>15300</v>
          </cell>
          <cell r="AM193">
            <v>0</v>
          </cell>
          <cell r="AN193">
            <v>705</v>
          </cell>
          <cell r="AO193">
            <v>0</v>
          </cell>
          <cell r="AP193">
            <v>0</v>
          </cell>
          <cell r="AQ193">
            <v>0</v>
          </cell>
          <cell r="AR193">
            <v>0</v>
          </cell>
          <cell r="AS193">
            <v>0</v>
          </cell>
          <cell r="AT193">
            <v>10045</v>
          </cell>
          <cell r="AU193">
            <v>0</v>
          </cell>
          <cell r="AV193">
            <v>0</v>
          </cell>
          <cell r="AW193">
            <v>6330</v>
          </cell>
          <cell r="AX193">
            <v>0</v>
          </cell>
          <cell r="AY193">
            <v>15420</v>
          </cell>
          <cell r="AZ193">
            <v>0</v>
          </cell>
          <cell r="BA193">
            <v>0</v>
          </cell>
          <cell r="BB193">
            <v>19080</v>
          </cell>
          <cell r="BC193">
            <v>18535</v>
          </cell>
          <cell r="BD193">
            <v>7665</v>
          </cell>
          <cell r="BE193">
            <v>10155</v>
          </cell>
          <cell r="BF193">
            <v>0</v>
          </cell>
          <cell r="BG193">
            <v>0</v>
          </cell>
          <cell r="BH193">
            <v>0</v>
          </cell>
          <cell r="BI193">
            <v>0</v>
          </cell>
          <cell r="BJ193">
            <v>0</v>
          </cell>
          <cell r="BK193">
            <v>6247.5</v>
          </cell>
          <cell r="BL193">
            <v>0</v>
          </cell>
          <cell r="BM193">
            <v>0</v>
          </cell>
          <cell r="BN193">
            <v>0</v>
          </cell>
          <cell r="BO193">
            <v>3925</v>
          </cell>
          <cell r="BP193">
            <v>9134</v>
          </cell>
          <cell r="BQ193">
            <v>7650</v>
          </cell>
          <cell r="BR193">
            <v>30308.23</v>
          </cell>
          <cell r="BS193">
            <v>0</v>
          </cell>
          <cell r="BT193">
            <v>0</v>
          </cell>
          <cell r="BU193">
            <v>0</v>
          </cell>
          <cell r="BV193">
            <v>0</v>
          </cell>
          <cell r="BW193">
            <v>0</v>
          </cell>
          <cell r="BX193">
            <v>0</v>
          </cell>
          <cell r="BY193">
            <v>0</v>
          </cell>
          <cell r="BZ193">
            <v>0</v>
          </cell>
          <cell r="CA193">
            <v>0</v>
          </cell>
          <cell r="CB193">
            <v>0</v>
          </cell>
          <cell r="CC193">
            <v>0</v>
          </cell>
          <cell r="CD193">
            <v>0</v>
          </cell>
          <cell r="CE193">
            <v>0</v>
          </cell>
          <cell r="CF193">
            <v>0</v>
          </cell>
          <cell r="CG193">
            <v>0</v>
          </cell>
          <cell r="CH193">
            <v>0</v>
          </cell>
          <cell r="CI193">
            <v>0</v>
          </cell>
          <cell r="CJ193">
            <v>0</v>
          </cell>
          <cell r="CK193">
            <v>0</v>
          </cell>
          <cell r="CL193">
            <v>3587.5</v>
          </cell>
        </row>
        <row r="194">
          <cell r="A194" t="str">
            <v>5101010116.103</v>
          </cell>
          <cell r="B194" t="str">
            <v>เงินค่าครองชีพสำหรับลูกจ้างประจำ(บริการ)</v>
          </cell>
          <cell r="C194">
            <v>0</v>
          </cell>
          <cell r="D194">
            <v>0</v>
          </cell>
          <cell r="E194">
            <v>1430.4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0</v>
          </cell>
          <cell r="AJ194">
            <v>0</v>
          </cell>
          <cell r="AK194">
            <v>0</v>
          </cell>
          <cell r="AL194">
            <v>0</v>
          </cell>
          <cell r="AM194">
            <v>0</v>
          </cell>
          <cell r="AN194">
            <v>0</v>
          </cell>
          <cell r="AO194">
            <v>0</v>
          </cell>
          <cell r="AP194">
            <v>0</v>
          </cell>
          <cell r="AQ194">
            <v>0</v>
          </cell>
          <cell r="AR194">
            <v>2346.8000000000002</v>
          </cell>
          <cell r="AS194">
            <v>0</v>
          </cell>
          <cell r="AT194">
            <v>0</v>
          </cell>
          <cell r="AU194">
            <v>0</v>
          </cell>
          <cell r="AV194">
            <v>0</v>
          </cell>
          <cell r="AW194">
            <v>0</v>
          </cell>
          <cell r="AX194">
            <v>0</v>
          </cell>
          <cell r="AY194">
            <v>0</v>
          </cell>
          <cell r="AZ194">
            <v>0</v>
          </cell>
          <cell r="BA194">
            <v>0</v>
          </cell>
          <cell r="BB194">
            <v>0</v>
          </cell>
          <cell r="BC194">
            <v>0</v>
          </cell>
          <cell r="BD194">
            <v>0</v>
          </cell>
          <cell r="BE194">
            <v>0</v>
          </cell>
          <cell r="BF194">
            <v>0</v>
          </cell>
          <cell r="BG194">
            <v>0</v>
          </cell>
          <cell r="BH194">
            <v>0</v>
          </cell>
          <cell r="BI194">
            <v>0</v>
          </cell>
          <cell r="BJ194">
            <v>0</v>
          </cell>
          <cell r="BK194">
            <v>0</v>
          </cell>
          <cell r="BL194">
            <v>0</v>
          </cell>
          <cell r="BM194">
            <v>0</v>
          </cell>
          <cell r="BN194">
            <v>0</v>
          </cell>
          <cell r="BO194">
            <v>0</v>
          </cell>
          <cell r="BP194">
            <v>0</v>
          </cell>
          <cell r="BQ194">
            <v>0</v>
          </cell>
          <cell r="BR194">
            <v>0</v>
          </cell>
          <cell r="BS194">
            <v>0</v>
          </cell>
          <cell r="BT194">
            <v>0</v>
          </cell>
          <cell r="BU194">
            <v>0</v>
          </cell>
          <cell r="BV194">
            <v>0</v>
          </cell>
          <cell r="BW194">
            <v>0</v>
          </cell>
          <cell r="BX194">
            <v>0</v>
          </cell>
          <cell r="BY194">
            <v>0</v>
          </cell>
          <cell r="BZ194">
            <v>0</v>
          </cell>
          <cell r="CA194">
            <v>0</v>
          </cell>
          <cell r="CB194">
            <v>0</v>
          </cell>
          <cell r="CC194">
            <v>0</v>
          </cell>
          <cell r="CD194">
            <v>0</v>
          </cell>
          <cell r="CE194">
            <v>0</v>
          </cell>
          <cell r="CF194">
            <v>0</v>
          </cell>
          <cell r="CG194">
            <v>0</v>
          </cell>
          <cell r="CH194">
            <v>0</v>
          </cell>
          <cell r="CI194">
            <v>0</v>
          </cell>
          <cell r="CJ194">
            <v>0</v>
          </cell>
          <cell r="CK194">
            <v>0</v>
          </cell>
          <cell r="CL194">
            <v>0</v>
          </cell>
        </row>
        <row r="195">
          <cell r="A195" t="str">
            <v>5101010116.104</v>
          </cell>
          <cell r="B195" t="str">
            <v>เงินค่าครองชีพสำหรับลูกจ้างประจำ(สนับสนุน)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0</v>
          </cell>
          <cell r="AK195">
            <v>3146.4</v>
          </cell>
          <cell r="AL195">
            <v>0</v>
          </cell>
          <cell r="AM195">
            <v>0</v>
          </cell>
          <cell r="AN195">
            <v>0</v>
          </cell>
          <cell r="AO195">
            <v>0</v>
          </cell>
          <cell r="AP195">
            <v>0</v>
          </cell>
          <cell r="AQ195">
            <v>0</v>
          </cell>
          <cell r="AR195">
            <v>0</v>
          </cell>
          <cell r="AS195">
            <v>0</v>
          </cell>
          <cell r="AT195">
            <v>0</v>
          </cell>
          <cell r="AU195">
            <v>0</v>
          </cell>
          <cell r="AV195">
            <v>0</v>
          </cell>
          <cell r="AW195">
            <v>0</v>
          </cell>
          <cell r="AX195">
            <v>0</v>
          </cell>
          <cell r="AY195">
            <v>0</v>
          </cell>
          <cell r="AZ195">
            <v>420.2</v>
          </cell>
          <cell r="BA195">
            <v>0</v>
          </cell>
          <cell r="BB195">
            <v>0</v>
          </cell>
          <cell r="BC195">
            <v>0</v>
          </cell>
          <cell r="BD195">
            <v>0</v>
          </cell>
          <cell r="BE195">
            <v>0</v>
          </cell>
          <cell r="BF195">
            <v>0</v>
          </cell>
          <cell r="BG195">
            <v>0</v>
          </cell>
          <cell r="BH195">
            <v>0</v>
          </cell>
          <cell r="BI195">
            <v>0</v>
          </cell>
          <cell r="BJ195">
            <v>0</v>
          </cell>
          <cell r="BK195">
            <v>0</v>
          </cell>
          <cell r="BL195">
            <v>0</v>
          </cell>
          <cell r="BM195">
            <v>0</v>
          </cell>
          <cell r="BN195">
            <v>0</v>
          </cell>
          <cell r="BO195">
            <v>0</v>
          </cell>
          <cell r="BP195">
            <v>0</v>
          </cell>
          <cell r="BQ195">
            <v>0</v>
          </cell>
          <cell r="BR195">
            <v>0</v>
          </cell>
          <cell r="BS195">
            <v>0</v>
          </cell>
          <cell r="BT195">
            <v>0</v>
          </cell>
          <cell r="BU195">
            <v>0</v>
          </cell>
          <cell r="BV195">
            <v>0</v>
          </cell>
          <cell r="BW195">
            <v>0</v>
          </cell>
          <cell r="BX195">
            <v>0</v>
          </cell>
          <cell r="BY195">
            <v>0</v>
          </cell>
          <cell r="BZ195">
            <v>0</v>
          </cell>
          <cell r="CA195">
            <v>0</v>
          </cell>
          <cell r="CB195">
            <v>0</v>
          </cell>
          <cell r="CC195">
            <v>0</v>
          </cell>
          <cell r="CD195">
            <v>0</v>
          </cell>
          <cell r="CE195">
            <v>0</v>
          </cell>
          <cell r="CF195">
            <v>0</v>
          </cell>
          <cell r="CG195">
            <v>0</v>
          </cell>
          <cell r="CH195">
            <v>0</v>
          </cell>
          <cell r="CI195">
            <v>0</v>
          </cell>
          <cell r="CJ195">
            <v>0</v>
          </cell>
          <cell r="CK195">
            <v>0</v>
          </cell>
          <cell r="CL195">
            <v>0</v>
          </cell>
        </row>
        <row r="196">
          <cell r="A196" t="str">
            <v>5101010116.105</v>
          </cell>
          <cell r="B196" t="str">
            <v>เงินค่าครองชีพสำหรับพนักงานราชการ(บริการ)</v>
          </cell>
          <cell r="C196">
            <v>159205</v>
          </cell>
          <cell r="D196">
            <v>0</v>
          </cell>
          <cell r="E196">
            <v>13000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4000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4860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2860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0</v>
          </cell>
          <cell r="AL196">
            <v>0</v>
          </cell>
          <cell r="AM196">
            <v>0</v>
          </cell>
          <cell r="AN196">
            <v>0</v>
          </cell>
          <cell r="AO196">
            <v>0</v>
          </cell>
          <cell r="AP196">
            <v>0</v>
          </cell>
          <cell r="AQ196">
            <v>0</v>
          </cell>
          <cell r="AR196">
            <v>0</v>
          </cell>
          <cell r="AS196">
            <v>0</v>
          </cell>
          <cell r="AT196">
            <v>0</v>
          </cell>
          <cell r="AU196">
            <v>0</v>
          </cell>
          <cell r="AV196">
            <v>0</v>
          </cell>
          <cell r="AW196">
            <v>0</v>
          </cell>
          <cell r="AX196">
            <v>0</v>
          </cell>
          <cell r="AY196">
            <v>0</v>
          </cell>
          <cell r="AZ196">
            <v>0</v>
          </cell>
          <cell r="BA196">
            <v>0</v>
          </cell>
          <cell r="BB196">
            <v>0</v>
          </cell>
          <cell r="BC196">
            <v>0</v>
          </cell>
          <cell r="BD196">
            <v>0</v>
          </cell>
          <cell r="BE196">
            <v>0</v>
          </cell>
          <cell r="BF196">
            <v>0</v>
          </cell>
          <cell r="BG196">
            <v>0</v>
          </cell>
          <cell r="BH196">
            <v>16000</v>
          </cell>
          <cell r="BI196">
            <v>0</v>
          </cell>
          <cell r="BJ196">
            <v>0</v>
          </cell>
          <cell r="BK196">
            <v>0</v>
          </cell>
          <cell r="BL196">
            <v>960</v>
          </cell>
          <cell r="BM196">
            <v>0</v>
          </cell>
          <cell r="BN196">
            <v>0</v>
          </cell>
          <cell r="BO196">
            <v>0</v>
          </cell>
          <cell r="BP196">
            <v>0</v>
          </cell>
          <cell r="BQ196">
            <v>0</v>
          </cell>
          <cell r="BR196">
            <v>0</v>
          </cell>
          <cell r="BS196">
            <v>0</v>
          </cell>
          <cell r="BT196">
            <v>0</v>
          </cell>
          <cell r="BU196">
            <v>0</v>
          </cell>
          <cell r="BV196">
            <v>0</v>
          </cell>
          <cell r="BW196">
            <v>0</v>
          </cell>
          <cell r="BX196">
            <v>0</v>
          </cell>
          <cell r="BY196">
            <v>0</v>
          </cell>
          <cell r="BZ196">
            <v>0</v>
          </cell>
          <cell r="CA196">
            <v>0</v>
          </cell>
          <cell r="CB196">
            <v>0</v>
          </cell>
          <cell r="CC196">
            <v>0</v>
          </cell>
          <cell r="CD196">
            <v>0</v>
          </cell>
          <cell r="CE196">
            <v>0</v>
          </cell>
          <cell r="CF196">
            <v>0</v>
          </cell>
          <cell r="CG196">
            <v>0</v>
          </cell>
          <cell r="CH196">
            <v>0</v>
          </cell>
          <cell r="CI196">
            <v>0</v>
          </cell>
          <cell r="CJ196">
            <v>0</v>
          </cell>
          <cell r="CK196">
            <v>0</v>
          </cell>
          <cell r="CL196">
            <v>0</v>
          </cell>
        </row>
        <row r="197">
          <cell r="A197" t="str">
            <v>5101010116.106</v>
          </cell>
          <cell r="B197" t="str">
            <v>เงินค่าครองชีพสำหรับพนักงานราชการ(สนับสนุน)</v>
          </cell>
          <cell r="C197">
            <v>0</v>
          </cell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  <cell r="AJ197">
            <v>0</v>
          </cell>
          <cell r="AK197">
            <v>0</v>
          </cell>
          <cell r="AL197">
            <v>0</v>
          </cell>
          <cell r="AM197">
            <v>0</v>
          </cell>
          <cell r="AN197">
            <v>0</v>
          </cell>
          <cell r="AO197">
            <v>0</v>
          </cell>
          <cell r="AP197">
            <v>0</v>
          </cell>
          <cell r="AQ197">
            <v>0</v>
          </cell>
          <cell r="AR197">
            <v>0</v>
          </cell>
          <cell r="AS197">
            <v>0</v>
          </cell>
          <cell r="AT197">
            <v>0</v>
          </cell>
          <cell r="AU197">
            <v>0</v>
          </cell>
          <cell r="AV197">
            <v>0</v>
          </cell>
          <cell r="AW197">
            <v>0</v>
          </cell>
          <cell r="AX197">
            <v>0</v>
          </cell>
          <cell r="AY197">
            <v>0</v>
          </cell>
          <cell r="AZ197">
            <v>0</v>
          </cell>
          <cell r="BA197">
            <v>0</v>
          </cell>
          <cell r="BB197">
            <v>0</v>
          </cell>
          <cell r="BC197">
            <v>0</v>
          </cell>
          <cell r="BD197">
            <v>0</v>
          </cell>
          <cell r="BE197">
            <v>0</v>
          </cell>
          <cell r="BF197">
            <v>0</v>
          </cell>
          <cell r="BG197">
            <v>0</v>
          </cell>
          <cell r="BH197">
            <v>0</v>
          </cell>
          <cell r="BI197">
            <v>0</v>
          </cell>
          <cell r="BJ197">
            <v>0</v>
          </cell>
          <cell r="BK197">
            <v>0</v>
          </cell>
          <cell r="BL197">
            <v>0</v>
          </cell>
          <cell r="BM197">
            <v>0</v>
          </cell>
          <cell r="BN197">
            <v>0</v>
          </cell>
          <cell r="BO197">
            <v>0</v>
          </cell>
          <cell r="BP197">
            <v>0</v>
          </cell>
          <cell r="BQ197">
            <v>0</v>
          </cell>
          <cell r="BR197">
            <v>0</v>
          </cell>
          <cell r="BS197">
            <v>0</v>
          </cell>
          <cell r="BT197">
            <v>0</v>
          </cell>
          <cell r="BU197">
            <v>0</v>
          </cell>
          <cell r="BV197">
            <v>0</v>
          </cell>
          <cell r="BW197">
            <v>0</v>
          </cell>
          <cell r="BX197">
            <v>0</v>
          </cell>
          <cell r="BY197">
            <v>0</v>
          </cell>
          <cell r="BZ197">
            <v>0</v>
          </cell>
          <cell r="CA197">
            <v>0</v>
          </cell>
          <cell r="CB197">
            <v>0</v>
          </cell>
          <cell r="CC197">
            <v>0</v>
          </cell>
          <cell r="CD197">
            <v>0</v>
          </cell>
          <cell r="CE197">
            <v>0</v>
          </cell>
          <cell r="CF197">
            <v>0</v>
          </cell>
          <cell r="CG197">
            <v>0</v>
          </cell>
          <cell r="CH197">
            <v>0</v>
          </cell>
          <cell r="CI197">
            <v>0</v>
          </cell>
          <cell r="CJ197">
            <v>0</v>
          </cell>
          <cell r="CK197">
            <v>0</v>
          </cell>
          <cell r="CL197">
            <v>0</v>
          </cell>
        </row>
        <row r="198">
          <cell r="A198" t="str">
            <v>5101010199.101</v>
          </cell>
          <cell r="B198" t="str">
            <v>เงินตอบแทนรายเดือนสำหรับข้าราชการเท่ากับอัตราเงินประจำตำแหน่ง (บริการ)</v>
          </cell>
          <cell r="C198">
            <v>2667463.87</v>
          </cell>
          <cell r="D198">
            <v>255500</v>
          </cell>
          <cell r="E198">
            <v>258748.39</v>
          </cell>
          <cell r="F198">
            <v>387600</v>
          </cell>
          <cell r="G198">
            <v>67200</v>
          </cell>
          <cell r="H198">
            <v>0</v>
          </cell>
          <cell r="I198">
            <v>201600</v>
          </cell>
          <cell r="J198">
            <v>267709.34999999998</v>
          </cell>
          <cell r="K198">
            <v>145860</v>
          </cell>
          <cell r="L198">
            <v>201600</v>
          </cell>
          <cell r="M198">
            <v>447519.31</v>
          </cell>
          <cell r="N198">
            <v>0</v>
          </cell>
          <cell r="O198">
            <v>995626.67</v>
          </cell>
          <cell r="P198">
            <v>134400</v>
          </cell>
          <cell r="Q198">
            <v>0</v>
          </cell>
          <cell r="R198">
            <v>139500</v>
          </cell>
          <cell r="S198">
            <v>117600</v>
          </cell>
          <cell r="T198">
            <v>0</v>
          </cell>
          <cell r="U198">
            <v>429800</v>
          </cell>
          <cell r="V198">
            <v>39200</v>
          </cell>
          <cell r="W198">
            <v>2626220.4300000002</v>
          </cell>
          <cell r="X198">
            <v>134773.32999999999</v>
          </cell>
          <cell r="Y198">
            <v>218400</v>
          </cell>
          <cell r="Z198">
            <v>145600</v>
          </cell>
          <cell r="AA198">
            <v>134400</v>
          </cell>
          <cell r="AB198">
            <v>184800</v>
          </cell>
          <cell r="AC198">
            <v>190773.33</v>
          </cell>
          <cell r="AD198">
            <v>291938.34000000003</v>
          </cell>
          <cell r="AE198">
            <v>140732.42000000001</v>
          </cell>
          <cell r="AF198">
            <v>94565</v>
          </cell>
          <cell r="AG198">
            <v>134400</v>
          </cell>
          <cell r="AH198">
            <v>388275</v>
          </cell>
          <cell r="AI198">
            <v>366451.61</v>
          </cell>
          <cell r="AJ198">
            <v>56000</v>
          </cell>
          <cell r="AK198">
            <v>5704995.2699999996</v>
          </cell>
          <cell r="AL198">
            <v>168000</v>
          </cell>
          <cell r="AM198">
            <v>67200</v>
          </cell>
          <cell r="AN198">
            <v>201600</v>
          </cell>
          <cell r="AO198">
            <v>467806.45</v>
          </cell>
          <cell r="AP198">
            <v>0</v>
          </cell>
          <cell r="AQ198">
            <v>0</v>
          </cell>
          <cell r="AR198">
            <v>790900</v>
          </cell>
          <cell r="AS198">
            <v>4065</v>
          </cell>
          <cell r="AT198">
            <v>209800</v>
          </cell>
          <cell r="AU198">
            <v>376577.42</v>
          </cell>
          <cell r="AV198">
            <v>223813.33</v>
          </cell>
          <cell r="AW198">
            <v>61600</v>
          </cell>
          <cell r="AX198">
            <v>46500</v>
          </cell>
          <cell r="AY198">
            <v>67200</v>
          </cell>
          <cell r="AZ198">
            <v>0</v>
          </cell>
          <cell r="BA198">
            <v>3298283.33</v>
          </cell>
          <cell r="BB198">
            <v>0</v>
          </cell>
          <cell r="BC198">
            <v>2817958.06</v>
          </cell>
          <cell r="BD198">
            <v>50870</v>
          </cell>
          <cell r="BE198">
            <v>184800</v>
          </cell>
          <cell r="BF198">
            <v>174800</v>
          </cell>
          <cell r="BG198">
            <v>1110293.3400000001</v>
          </cell>
          <cell r="BH198">
            <v>135400</v>
          </cell>
          <cell r="BI198">
            <v>0</v>
          </cell>
          <cell r="BJ198">
            <v>0</v>
          </cell>
          <cell r="BK198">
            <v>67200</v>
          </cell>
          <cell r="BL198">
            <v>1182486.67</v>
          </cell>
          <cell r="BM198">
            <v>362125.81</v>
          </cell>
          <cell r="BN198">
            <v>134400</v>
          </cell>
          <cell r="BO198">
            <v>268800</v>
          </cell>
          <cell r="BP198">
            <v>134400</v>
          </cell>
          <cell r="BQ198">
            <v>134400</v>
          </cell>
          <cell r="BR198">
            <v>9746925.1400000006</v>
          </cell>
          <cell r="BS198">
            <v>0</v>
          </cell>
          <cell r="BT198">
            <v>253200</v>
          </cell>
          <cell r="BU198">
            <v>1402612.9</v>
          </cell>
          <cell r="BV198">
            <v>0</v>
          </cell>
          <cell r="BW198">
            <v>0</v>
          </cell>
          <cell r="BX198">
            <v>505200</v>
          </cell>
          <cell r="BY198">
            <v>0</v>
          </cell>
          <cell r="BZ198">
            <v>253200</v>
          </cell>
          <cell r="CA198">
            <v>46500</v>
          </cell>
          <cell r="CB198">
            <v>320400</v>
          </cell>
          <cell r="CC198">
            <v>607200</v>
          </cell>
          <cell r="CD198">
            <v>320400</v>
          </cell>
          <cell r="CE198">
            <v>304800</v>
          </cell>
          <cell r="CF198">
            <v>5600</v>
          </cell>
          <cell r="CG198">
            <v>52100</v>
          </cell>
          <cell r="CH198">
            <v>0</v>
          </cell>
          <cell r="CI198">
            <v>253200</v>
          </cell>
          <cell r="CJ198">
            <v>265300</v>
          </cell>
          <cell r="CK198">
            <v>0</v>
          </cell>
          <cell r="CL198">
            <v>67200</v>
          </cell>
        </row>
        <row r="199">
          <cell r="A199" t="str">
            <v>5101010199.102</v>
          </cell>
          <cell r="B199" t="str">
            <v>เงินตอบแทนชำนาญการพิเศษที่ไม่ใช่วิชาชีพ (สนับสนุน)</v>
          </cell>
          <cell r="C199">
            <v>168000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38500</v>
          </cell>
          <cell r="X199">
            <v>0</v>
          </cell>
          <cell r="Y199">
            <v>0</v>
          </cell>
          <cell r="Z199">
            <v>0</v>
          </cell>
          <cell r="AA199">
            <v>0</v>
          </cell>
          <cell r="AB199">
            <v>0</v>
          </cell>
          <cell r="AC199">
            <v>0</v>
          </cell>
          <cell r="AD199">
            <v>143000</v>
          </cell>
          <cell r="AE199">
            <v>0</v>
          </cell>
          <cell r="AF199">
            <v>0</v>
          </cell>
          <cell r="AG199">
            <v>0</v>
          </cell>
          <cell r="AH199">
            <v>0</v>
          </cell>
          <cell r="AI199">
            <v>0</v>
          </cell>
          <cell r="AJ199">
            <v>0</v>
          </cell>
          <cell r="AK199">
            <v>201532.26</v>
          </cell>
          <cell r="AL199">
            <v>0</v>
          </cell>
          <cell r="AM199">
            <v>0</v>
          </cell>
          <cell r="AN199">
            <v>0</v>
          </cell>
          <cell r="AO199">
            <v>0</v>
          </cell>
          <cell r="AP199">
            <v>0</v>
          </cell>
          <cell r="AQ199">
            <v>0</v>
          </cell>
          <cell r="AR199">
            <v>0</v>
          </cell>
          <cell r="AS199">
            <v>0</v>
          </cell>
          <cell r="AT199">
            <v>0</v>
          </cell>
          <cell r="AU199">
            <v>0</v>
          </cell>
          <cell r="AV199">
            <v>0</v>
          </cell>
          <cell r="AW199">
            <v>0</v>
          </cell>
          <cell r="AX199">
            <v>0</v>
          </cell>
          <cell r="AY199">
            <v>0</v>
          </cell>
          <cell r="AZ199">
            <v>0</v>
          </cell>
          <cell r="BA199">
            <v>0</v>
          </cell>
          <cell r="BB199">
            <v>0</v>
          </cell>
          <cell r="BC199">
            <v>56000</v>
          </cell>
          <cell r="BD199">
            <v>0</v>
          </cell>
          <cell r="BE199">
            <v>3500</v>
          </cell>
          <cell r="BF199">
            <v>0</v>
          </cell>
          <cell r="BG199">
            <v>0</v>
          </cell>
          <cell r="BH199">
            <v>0</v>
          </cell>
          <cell r="BI199">
            <v>0</v>
          </cell>
          <cell r="BJ199">
            <v>0</v>
          </cell>
          <cell r="BK199">
            <v>0</v>
          </cell>
          <cell r="BL199">
            <v>80500</v>
          </cell>
          <cell r="BM199">
            <v>0</v>
          </cell>
          <cell r="BN199">
            <v>0</v>
          </cell>
          <cell r="BO199">
            <v>0</v>
          </cell>
          <cell r="BP199">
            <v>0</v>
          </cell>
          <cell r="BQ199">
            <v>0</v>
          </cell>
          <cell r="BR199">
            <v>247333.33</v>
          </cell>
          <cell r="BS199">
            <v>0</v>
          </cell>
          <cell r="BT199">
            <v>0</v>
          </cell>
          <cell r="BU199">
            <v>0</v>
          </cell>
          <cell r="BV199">
            <v>0</v>
          </cell>
          <cell r="BW199">
            <v>0</v>
          </cell>
          <cell r="BX199">
            <v>0</v>
          </cell>
          <cell r="BY199">
            <v>0</v>
          </cell>
          <cell r="BZ199">
            <v>0</v>
          </cell>
          <cell r="CA199">
            <v>0</v>
          </cell>
          <cell r="CB199">
            <v>0</v>
          </cell>
          <cell r="CC199">
            <v>0</v>
          </cell>
          <cell r="CD199">
            <v>0</v>
          </cell>
          <cell r="CE199">
            <v>0</v>
          </cell>
          <cell r="CF199">
            <v>0</v>
          </cell>
          <cell r="CG199">
            <v>97300</v>
          </cell>
          <cell r="CH199">
            <v>0</v>
          </cell>
          <cell r="CI199">
            <v>0</v>
          </cell>
          <cell r="CJ199">
            <v>1220.4000000000001</v>
          </cell>
          <cell r="CK199">
            <v>0</v>
          </cell>
          <cell r="CL199">
            <v>0</v>
          </cell>
        </row>
        <row r="200">
          <cell r="A200" t="str">
            <v>5101010199.103</v>
          </cell>
          <cell r="B200" t="str">
            <v xml:space="preserve">ค่าตอบแทนในการปฏิบัติงานเวรหรือผลัดบ่ายและหรือผลัดดึกของพยาบาล </v>
          </cell>
          <cell r="C200">
            <v>7938596.5</v>
          </cell>
          <cell r="D200">
            <v>453480</v>
          </cell>
          <cell r="E200">
            <v>822060</v>
          </cell>
          <cell r="F200">
            <v>1128840</v>
          </cell>
          <cell r="G200">
            <v>0</v>
          </cell>
          <cell r="H200">
            <v>1121310</v>
          </cell>
          <cell r="I200">
            <v>1405140</v>
          </cell>
          <cell r="J200">
            <v>0</v>
          </cell>
          <cell r="K200">
            <v>670680</v>
          </cell>
          <cell r="L200">
            <v>1083700</v>
          </cell>
          <cell r="M200">
            <v>1986120</v>
          </cell>
          <cell r="N200">
            <v>489240</v>
          </cell>
          <cell r="O200">
            <v>3479905</v>
          </cell>
          <cell r="P200">
            <v>776280</v>
          </cell>
          <cell r="Q200">
            <v>1048130</v>
          </cell>
          <cell r="R200">
            <v>0</v>
          </cell>
          <cell r="S200">
            <v>0</v>
          </cell>
          <cell r="T200">
            <v>1264310</v>
          </cell>
          <cell r="U200">
            <v>283140</v>
          </cell>
          <cell r="V200">
            <v>436580</v>
          </cell>
          <cell r="W200">
            <v>8463615</v>
          </cell>
          <cell r="X200">
            <v>279120</v>
          </cell>
          <cell r="Y200">
            <v>1070800</v>
          </cell>
          <cell r="Z200">
            <v>684120</v>
          </cell>
          <cell r="AA200">
            <v>308280</v>
          </cell>
          <cell r="AB200">
            <v>498120</v>
          </cell>
          <cell r="AC200">
            <v>645440</v>
          </cell>
          <cell r="AD200">
            <v>2149980</v>
          </cell>
          <cell r="AE200">
            <v>636960</v>
          </cell>
          <cell r="AF200">
            <v>708220</v>
          </cell>
          <cell r="AG200">
            <v>442200</v>
          </cell>
          <cell r="AH200">
            <v>1372320</v>
          </cell>
          <cell r="AI200">
            <v>674280</v>
          </cell>
          <cell r="AJ200">
            <v>478680</v>
          </cell>
          <cell r="AK200">
            <v>17388415</v>
          </cell>
          <cell r="AL200">
            <v>430080</v>
          </cell>
          <cell r="AM200">
            <v>0</v>
          </cell>
          <cell r="AN200">
            <v>1133460</v>
          </cell>
          <cell r="AO200">
            <v>0</v>
          </cell>
          <cell r="AP200">
            <v>510360</v>
          </cell>
          <cell r="AQ200">
            <v>358560</v>
          </cell>
          <cell r="AR200">
            <v>2027580</v>
          </cell>
          <cell r="AS200">
            <v>459900</v>
          </cell>
          <cell r="AT200">
            <v>0</v>
          </cell>
          <cell r="AU200">
            <v>1318200</v>
          </cell>
          <cell r="AV200">
            <v>755765</v>
          </cell>
          <cell r="AW200">
            <v>543480</v>
          </cell>
          <cell r="AX200">
            <v>6715985</v>
          </cell>
          <cell r="AY200">
            <v>272880</v>
          </cell>
          <cell r="AZ200">
            <v>286620</v>
          </cell>
          <cell r="BA200">
            <v>5412360</v>
          </cell>
          <cell r="BB200">
            <v>453015</v>
          </cell>
          <cell r="BC200">
            <v>4603178</v>
          </cell>
          <cell r="BD200">
            <v>1478640</v>
          </cell>
          <cell r="BE200">
            <v>452400</v>
          </cell>
          <cell r="BF200">
            <v>0</v>
          </cell>
          <cell r="BG200">
            <v>24270268.300000001</v>
          </cell>
          <cell r="BH200">
            <v>0</v>
          </cell>
          <cell r="BI200">
            <v>0</v>
          </cell>
          <cell r="BJ200">
            <v>649040</v>
          </cell>
          <cell r="BK200">
            <v>0</v>
          </cell>
          <cell r="BL200">
            <v>3920830</v>
          </cell>
          <cell r="BM200">
            <v>596000</v>
          </cell>
          <cell r="BN200">
            <v>1538220</v>
          </cell>
          <cell r="BO200">
            <v>1511740</v>
          </cell>
          <cell r="BP200">
            <v>0</v>
          </cell>
          <cell r="BQ200">
            <v>530340</v>
          </cell>
          <cell r="BR200">
            <v>20135600</v>
          </cell>
          <cell r="BS200">
            <v>559200</v>
          </cell>
          <cell r="BT200">
            <v>974060</v>
          </cell>
          <cell r="BU200">
            <v>3104500</v>
          </cell>
          <cell r="BV200">
            <v>0</v>
          </cell>
          <cell r="BW200">
            <v>473220</v>
          </cell>
          <cell r="BX200">
            <v>1769400</v>
          </cell>
          <cell r="BY200">
            <v>268320</v>
          </cell>
          <cell r="BZ200">
            <v>448800</v>
          </cell>
          <cell r="CA200">
            <v>328560</v>
          </cell>
          <cell r="CB200">
            <v>1851690</v>
          </cell>
          <cell r="CC200">
            <v>2584440</v>
          </cell>
          <cell r="CD200">
            <v>1032120</v>
          </cell>
          <cell r="CE200">
            <v>2105931</v>
          </cell>
          <cell r="CF200">
            <v>303300</v>
          </cell>
          <cell r="CG200">
            <v>340620</v>
          </cell>
          <cell r="CH200">
            <v>427710</v>
          </cell>
          <cell r="CI200">
            <v>295440</v>
          </cell>
          <cell r="CJ200">
            <v>3005520</v>
          </cell>
          <cell r="CK200">
            <v>0</v>
          </cell>
          <cell r="CL200">
            <v>0</v>
          </cell>
        </row>
        <row r="201">
          <cell r="A201" t="str">
            <v>5101020101.101</v>
          </cell>
          <cell r="B201" t="str">
            <v>เงินช่วยพิเศษกรณีเสียชีวิต</v>
          </cell>
          <cell r="C201">
            <v>202140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23970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59160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266847</v>
          </cell>
          <cell r="AL201">
            <v>0</v>
          </cell>
          <cell r="AM201">
            <v>0</v>
          </cell>
          <cell r="AN201">
            <v>0</v>
          </cell>
          <cell r="AO201">
            <v>0</v>
          </cell>
          <cell r="AP201">
            <v>0</v>
          </cell>
          <cell r="AQ201">
            <v>0</v>
          </cell>
          <cell r="AR201">
            <v>0</v>
          </cell>
          <cell r="AS201">
            <v>0</v>
          </cell>
          <cell r="AT201">
            <v>0</v>
          </cell>
          <cell r="AU201">
            <v>0</v>
          </cell>
          <cell r="AV201">
            <v>0</v>
          </cell>
          <cell r="AW201">
            <v>0</v>
          </cell>
          <cell r="AX201">
            <v>0</v>
          </cell>
          <cell r="AY201">
            <v>0</v>
          </cell>
          <cell r="AZ201">
            <v>0</v>
          </cell>
          <cell r="BA201">
            <v>0</v>
          </cell>
          <cell r="BB201">
            <v>0</v>
          </cell>
          <cell r="BC201">
            <v>214050</v>
          </cell>
          <cell r="BD201">
            <v>0</v>
          </cell>
          <cell r="BE201">
            <v>0</v>
          </cell>
          <cell r="BF201">
            <v>0</v>
          </cell>
          <cell r="BG201">
            <v>0</v>
          </cell>
          <cell r="BH201">
            <v>0</v>
          </cell>
          <cell r="BI201">
            <v>0</v>
          </cell>
          <cell r="BJ201">
            <v>0</v>
          </cell>
          <cell r="BK201">
            <v>0</v>
          </cell>
          <cell r="BL201">
            <v>496300</v>
          </cell>
          <cell r="BM201">
            <v>0</v>
          </cell>
          <cell r="BN201">
            <v>0</v>
          </cell>
          <cell r="BO201">
            <v>0</v>
          </cell>
          <cell r="BP201">
            <v>0</v>
          </cell>
          <cell r="BQ201">
            <v>0</v>
          </cell>
          <cell r="BR201">
            <v>81784.14</v>
          </cell>
          <cell r="BS201">
            <v>0</v>
          </cell>
          <cell r="BT201">
            <v>0</v>
          </cell>
          <cell r="BU201">
            <v>0</v>
          </cell>
          <cell r="BV201">
            <v>0</v>
          </cell>
          <cell r="BW201">
            <v>24180</v>
          </cell>
          <cell r="BX201">
            <v>0</v>
          </cell>
          <cell r="BY201">
            <v>0</v>
          </cell>
          <cell r="BZ201">
            <v>0</v>
          </cell>
          <cell r="CA201">
            <v>0</v>
          </cell>
          <cell r="CB201">
            <v>0</v>
          </cell>
          <cell r="CC201">
            <v>47880</v>
          </cell>
          <cell r="CD201">
            <v>0</v>
          </cell>
          <cell r="CE201">
            <v>0</v>
          </cell>
          <cell r="CF201">
            <v>0</v>
          </cell>
          <cell r="CG201">
            <v>0</v>
          </cell>
          <cell r="CH201">
            <v>0</v>
          </cell>
          <cell r="CI201">
            <v>0</v>
          </cell>
          <cell r="CJ201">
            <v>25470</v>
          </cell>
          <cell r="CK201">
            <v>0</v>
          </cell>
          <cell r="CL201">
            <v>0</v>
          </cell>
        </row>
        <row r="202">
          <cell r="A202" t="str">
            <v>5101020102.101</v>
          </cell>
          <cell r="B202" t="str">
            <v>เงินทำขวัญข้าราชการและลูกจ้าง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0</v>
          </cell>
          <cell r="AL202">
            <v>0</v>
          </cell>
          <cell r="AM202">
            <v>0</v>
          </cell>
          <cell r="AN202">
            <v>0</v>
          </cell>
          <cell r="AO202">
            <v>0</v>
          </cell>
          <cell r="AP202">
            <v>0</v>
          </cell>
          <cell r="AQ202">
            <v>0</v>
          </cell>
          <cell r="AR202">
            <v>0</v>
          </cell>
          <cell r="AS202">
            <v>0</v>
          </cell>
          <cell r="AT202">
            <v>0</v>
          </cell>
          <cell r="AU202">
            <v>0</v>
          </cell>
          <cell r="AV202">
            <v>0</v>
          </cell>
          <cell r="AW202">
            <v>0</v>
          </cell>
          <cell r="AX202">
            <v>0</v>
          </cell>
          <cell r="AY202">
            <v>0</v>
          </cell>
          <cell r="AZ202">
            <v>0</v>
          </cell>
          <cell r="BA202">
            <v>0</v>
          </cell>
          <cell r="BB202">
            <v>0</v>
          </cell>
          <cell r="BC202">
            <v>0</v>
          </cell>
          <cell r="BD202">
            <v>0</v>
          </cell>
          <cell r="BE202">
            <v>0</v>
          </cell>
          <cell r="BF202">
            <v>0</v>
          </cell>
          <cell r="BG202">
            <v>0</v>
          </cell>
          <cell r="BH202">
            <v>0</v>
          </cell>
          <cell r="BI202">
            <v>0</v>
          </cell>
          <cell r="BJ202">
            <v>0</v>
          </cell>
          <cell r="BK202">
            <v>0</v>
          </cell>
          <cell r="BL202">
            <v>0</v>
          </cell>
          <cell r="BM202">
            <v>0</v>
          </cell>
          <cell r="BN202">
            <v>0</v>
          </cell>
          <cell r="BO202">
            <v>0</v>
          </cell>
          <cell r="BP202">
            <v>0</v>
          </cell>
          <cell r="BQ202">
            <v>0</v>
          </cell>
          <cell r="BR202">
            <v>0</v>
          </cell>
          <cell r="BS202">
            <v>0</v>
          </cell>
          <cell r="BT202">
            <v>0</v>
          </cell>
          <cell r="BU202">
            <v>0</v>
          </cell>
          <cell r="BV202">
            <v>0</v>
          </cell>
          <cell r="BW202">
            <v>0</v>
          </cell>
          <cell r="BX202">
            <v>0</v>
          </cell>
          <cell r="BY202">
            <v>0</v>
          </cell>
          <cell r="BZ202">
            <v>0</v>
          </cell>
          <cell r="CA202">
            <v>0</v>
          </cell>
          <cell r="CB202">
            <v>0</v>
          </cell>
          <cell r="CC202">
            <v>0</v>
          </cell>
          <cell r="CD202">
            <v>0</v>
          </cell>
          <cell r="CE202">
            <v>0</v>
          </cell>
          <cell r="CF202">
            <v>0</v>
          </cell>
          <cell r="CG202">
            <v>0</v>
          </cell>
          <cell r="CH202">
            <v>0</v>
          </cell>
          <cell r="CI202">
            <v>0</v>
          </cell>
          <cell r="CJ202">
            <v>0</v>
          </cell>
          <cell r="CK202">
            <v>0</v>
          </cell>
          <cell r="CL202">
            <v>0</v>
          </cell>
        </row>
        <row r="203">
          <cell r="A203" t="str">
            <v>5101020103.101</v>
          </cell>
          <cell r="B203" t="str">
            <v>เงินชดเชยสมาชิก กบข.</v>
          </cell>
          <cell r="C203">
            <v>3099374.31</v>
          </cell>
          <cell r="D203">
            <v>378207.19</v>
          </cell>
          <cell r="E203">
            <v>467601.85</v>
          </cell>
          <cell r="F203">
            <v>561343.94999999995</v>
          </cell>
          <cell r="G203">
            <v>259933.55</v>
          </cell>
          <cell r="H203">
            <v>563214.43000000005</v>
          </cell>
          <cell r="I203">
            <v>653823.79</v>
          </cell>
          <cell r="J203">
            <v>651737.5</v>
          </cell>
          <cell r="K203">
            <v>422691.41</v>
          </cell>
          <cell r="L203">
            <v>349668.61</v>
          </cell>
          <cell r="M203">
            <v>1078035.97</v>
          </cell>
          <cell r="N203">
            <v>0</v>
          </cell>
          <cell r="O203">
            <v>971768.64</v>
          </cell>
          <cell r="P203">
            <v>394920.61</v>
          </cell>
          <cell r="Q203">
            <v>394274.95</v>
          </cell>
          <cell r="R203">
            <v>682051.39</v>
          </cell>
          <cell r="S203">
            <v>272411.27</v>
          </cell>
          <cell r="T203">
            <v>291118.67</v>
          </cell>
          <cell r="U203">
            <v>346738.14</v>
          </cell>
          <cell r="V203">
            <v>171548.4</v>
          </cell>
          <cell r="W203">
            <v>3390931.83</v>
          </cell>
          <cell r="X203">
            <v>321052.03000000003</v>
          </cell>
          <cell r="Y203">
            <v>430056.68</v>
          </cell>
          <cell r="Z203">
            <v>364476.3</v>
          </cell>
          <cell r="AA203">
            <v>162406.24</v>
          </cell>
          <cell r="AB203">
            <v>244909.35</v>
          </cell>
          <cell r="AC203">
            <v>241831.33</v>
          </cell>
          <cell r="AD203">
            <v>900646.40000000002</v>
          </cell>
          <cell r="AE203">
            <v>325006.75</v>
          </cell>
          <cell r="AF203">
            <v>340146.9</v>
          </cell>
          <cell r="AG203">
            <v>376469.3</v>
          </cell>
          <cell r="AH203">
            <v>575839.14</v>
          </cell>
          <cell r="AI203">
            <v>272915.64</v>
          </cell>
          <cell r="AJ203">
            <v>133254.45000000001</v>
          </cell>
          <cell r="AK203">
            <v>4902492.59</v>
          </cell>
          <cell r="AL203">
            <v>390859.36</v>
          </cell>
          <cell r="AM203">
            <v>308858.36</v>
          </cell>
          <cell r="AN203">
            <v>709225.66</v>
          </cell>
          <cell r="AO203">
            <v>605193.9</v>
          </cell>
          <cell r="AP203">
            <v>453805.74</v>
          </cell>
          <cell r="AQ203">
            <v>0</v>
          </cell>
          <cell r="AR203">
            <v>934725.45</v>
          </cell>
          <cell r="AS203">
            <v>358742.78</v>
          </cell>
          <cell r="AT203">
            <v>453513.25</v>
          </cell>
          <cell r="AU203">
            <v>790850.7</v>
          </cell>
          <cell r="AV203">
            <v>313386.86</v>
          </cell>
          <cell r="AW203">
            <v>204754.62</v>
          </cell>
          <cell r="AX203">
            <v>516408.82</v>
          </cell>
          <cell r="AY203">
            <v>264200.5</v>
          </cell>
          <cell r="AZ203">
            <v>321235.15999999997</v>
          </cell>
          <cell r="BA203">
            <v>1357258.57</v>
          </cell>
          <cell r="BB203">
            <v>334470.05</v>
          </cell>
          <cell r="BC203">
            <v>3604697.26</v>
          </cell>
          <cell r="BD203">
            <v>892357.08</v>
          </cell>
          <cell r="BE203">
            <v>327764.3</v>
          </cell>
          <cell r="BF203">
            <v>237261.5</v>
          </cell>
          <cell r="BG203">
            <v>1713145.32</v>
          </cell>
          <cell r="BH203">
            <v>236540.3</v>
          </cell>
          <cell r="BI203">
            <v>76266.22</v>
          </cell>
          <cell r="BJ203">
            <v>162101.81</v>
          </cell>
          <cell r="BK203">
            <v>104888.39</v>
          </cell>
          <cell r="BL203">
            <v>2198495.65</v>
          </cell>
          <cell r="BM203">
            <v>683311.61</v>
          </cell>
          <cell r="BN203">
            <v>464482.97</v>
          </cell>
          <cell r="BO203">
            <v>780106.19</v>
          </cell>
          <cell r="BP203">
            <v>496107.54</v>
          </cell>
          <cell r="BQ203">
            <v>297240.15000000002</v>
          </cell>
          <cell r="BR203">
            <v>8033226.21</v>
          </cell>
          <cell r="BS203">
            <v>645851.21</v>
          </cell>
          <cell r="BT203">
            <v>511653.97</v>
          </cell>
          <cell r="BU203">
            <v>1365014.87</v>
          </cell>
          <cell r="BV203">
            <v>175851.9</v>
          </cell>
          <cell r="BW203">
            <v>437589.29</v>
          </cell>
          <cell r="BX203">
            <v>925014.65</v>
          </cell>
          <cell r="BY203">
            <v>419119.2</v>
          </cell>
          <cell r="BZ203">
            <v>316607</v>
          </cell>
          <cell r="CA203">
            <v>411771.75</v>
          </cell>
          <cell r="CB203">
            <v>571828.43999999994</v>
          </cell>
          <cell r="CC203">
            <v>926505.09</v>
          </cell>
          <cell r="CD203">
            <v>584359.72</v>
          </cell>
          <cell r="CE203">
            <v>715358.1</v>
          </cell>
          <cell r="CF203">
            <v>319415.12</v>
          </cell>
          <cell r="CG203">
            <v>305387.71999999997</v>
          </cell>
          <cell r="CH203">
            <v>250767.52</v>
          </cell>
          <cell r="CI203">
            <v>277193.84000000003</v>
          </cell>
          <cell r="CJ203">
            <v>904177.13</v>
          </cell>
          <cell r="CK203">
            <v>92214.06</v>
          </cell>
          <cell r="CL203">
            <v>105688.99</v>
          </cell>
        </row>
        <row r="204">
          <cell r="A204" t="str">
            <v>5101020104.101</v>
          </cell>
          <cell r="B204" t="str">
            <v>เงินสมทบ กบข.</v>
          </cell>
          <cell r="C204">
            <v>4649061.4400000004</v>
          </cell>
          <cell r="D204">
            <v>567310.81000000006</v>
          </cell>
          <cell r="E204">
            <v>695403.38</v>
          </cell>
          <cell r="F204">
            <v>842015.92</v>
          </cell>
          <cell r="G204">
            <v>389900.33</v>
          </cell>
          <cell r="H204">
            <v>844421.28</v>
          </cell>
          <cell r="I204">
            <v>980735.7</v>
          </cell>
          <cell r="J204">
            <v>977606.27</v>
          </cell>
          <cell r="K204">
            <v>634037.75</v>
          </cell>
          <cell r="L204">
            <v>566846.21</v>
          </cell>
          <cell r="M204">
            <v>1617053.94</v>
          </cell>
          <cell r="N204">
            <v>0</v>
          </cell>
          <cell r="O204">
            <v>1670138.85</v>
          </cell>
          <cell r="P204">
            <v>475698.54</v>
          </cell>
          <cell r="Q204">
            <v>591412.42000000004</v>
          </cell>
          <cell r="R204">
            <v>1023122.09</v>
          </cell>
          <cell r="S204">
            <v>760221.36</v>
          </cell>
          <cell r="T204">
            <v>433393.01</v>
          </cell>
          <cell r="U204">
            <v>522776.49</v>
          </cell>
          <cell r="V204">
            <v>279323.21999999997</v>
          </cell>
          <cell r="W204">
            <v>4718279.54</v>
          </cell>
          <cell r="X204">
            <v>481578.05</v>
          </cell>
          <cell r="Y204">
            <v>645085.01</v>
          </cell>
          <cell r="Z204">
            <v>546714.46</v>
          </cell>
          <cell r="AA204">
            <v>243609.79</v>
          </cell>
          <cell r="AB204">
            <v>367364.03</v>
          </cell>
          <cell r="AC204">
            <v>362746.91</v>
          </cell>
          <cell r="AD204">
            <v>1350970.2</v>
          </cell>
          <cell r="AE204">
            <v>451642.12</v>
          </cell>
          <cell r="AF204">
            <v>510220.37</v>
          </cell>
          <cell r="AG204">
            <v>594688.98</v>
          </cell>
          <cell r="AH204">
            <v>863758.72</v>
          </cell>
          <cell r="AI204">
            <v>409375.56</v>
          </cell>
          <cell r="AJ204">
            <v>199881.66</v>
          </cell>
          <cell r="AK204">
            <v>7353738.8899999997</v>
          </cell>
          <cell r="AL204">
            <v>586289.04</v>
          </cell>
          <cell r="AM204">
            <v>463287.53</v>
          </cell>
          <cell r="AN204">
            <v>1063837.69</v>
          </cell>
          <cell r="AO204">
            <v>992823.13</v>
          </cell>
          <cell r="AP204">
            <v>630002.57999999996</v>
          </cell>
          <cell r="AQ204">
            <v>326304.3</v>
          </cell>
          <cell r="AR204">
            <v>1406588.17</v>
          </cell>
          <cell r="AS204">
            <v>538113.67000000004</v>
          </cell>
          <cell r="AT204">
            <v>681769.88</v>
          </cell>
          <cell r="AU204">
            <v>1186276.21</v>
          </cell>
          <cell r="AV204">
            <v>470080.28</v>
          </cell>
          <cell r="AW204">
            <v>292968.84000000003</v>
          </cell>
          <cell r="AX204">
            <v>774613.23</v>
          </cell>
          <cell r="AY204">
            <v>356130.11</v>
          </cell>
          <cell r="AZ204">
            <v>479171.93</v>
          </cell>
          <cell r="BA204">
            <v>2053047.87</v>
          </cell>
          <cell r="BB204">
            <v>501705.08</v>
          </cell>
          <cell r="BC204">
            <v>5407046.4299999997</v>
          </cell>
          <cell r="BD204">
            <v>1339193.67</v>
          </cell>
          <cell r="BE204">
            <v>491619.45</v>
          </cell>
          <cell r="BF204">
            <v>283850.90000000002</v>
          </cell>
          <cell r="BG204">
            <v>2569717.98</v>
          </cell>
          <cell r="BH204">
            <v>354810.44</v>
          </cell>
          <cell r="BI204">
            <v>114400.23</v>
          </cell>
          <cell r="BJ204">
            <v>243152.73</v>
          </cell>
          <cell r="BK204">
            <v>157332.57</v>
          </cell>
          <cell r="BL204">
            <v>3297743.49</v>
          </cell>
          <cell r="BM204">
            <v>1024967.44</v>
          </cell>
          <cell r="BN204">
            <v>696724.45</v>
          </cell>
          <cell r="BO204">
            <v>1246366.3600000001</v>
          </cell>
          <cell r="BP204">
            <v>744161.31</v>
          </cell>
          <cell r="BQ204">
            <v>416209.75</v>
          </cell>
          <cell r="BR204">
            <v>12049839.32</v>
          </cell>
          <cell r="BS204">
            <v>875696.11</v>
          </cell>
          <cell r="BT204">
            <v>767480.93</v>
          </cell>
          <cell r="BU204">
            <v>2047522.21</v>
          </cell>
          <cell r="BV204">
            <v>220838.46</v>
          </cell>
          <cell r="BW204">
            <v>656383.93000000005</v>
          </cell>
          <cell r="BX204">
            <v>1387521.98</v>
          </cell>
          <cell r="BY204">
            <v>628936.89</v>
          </cell>
          <cell r="BZ204">
            <v>474910.95</v>
          </cell>
          <cell r="CA204">
            <v>617657.63</v>
          </cell>
          <cell r="CB204">
            <v>857742.65</v>
          </cell>
          <cell r="CC204">
            <v>1389998.82</v>
          </cell>
          <cell r="CD204">
            <v>876539.58</v>
          </cell>
          <cell r="CE204">
            <v>1053021.81</v>
          </cell>
          <cell r="CF204">
            <v>479122.68</v>
          </cell>
          <cell r="CG204">
            <v>407057.93</v>
          </cell>
          <cell r="CH204">
            <v>357387.77</v>
          </cell>
          <cell r="CI204">
            <v>415790.78</v>
          </cell>
          <cell r="CJ204">
            <v>1356266</v>
          </cell>
          <cell r="CK204">
            <v>138321.07999999999</v>
          </cell>
          <cell r="CL204">
            <v>150678.22</v>
          </cell>
        </row>
        <row r="205">
          <cell r="A205" t="str">
            <v>5101020105.101</v>
          </cell>
          <cell r="B205" t="str">
            <v>เงินสมทบ กสจ.</v>
          </cell>
          <cell r="C205">
            <v>451694.08000000002</v>
          </cell>
          <cell r="D205">
            <v>61107.3</v>
          </cell>
          <cell r="E205">
            <v>117637.2</v>
          </cell>
          <cell r="F205">
            <v>112597.2</v>
          </cell>
          <cell r="G205">
            <v>52500.6</v>
          </cell>
          <cell r="H205">
            <v>69246.600000000006</v>
          </cell>
          <cell r="I205">
            <v>162572.70000000001</v>
          </cell>
          <cell r="J205">
            <v>115576.06</v>
          </cell>
          <cell r="K205">
            <v>99394.2</v>
          </cell>
          <cell r="L205">
            <v>89465.4</v>
          </cell>
          <cell r="M205">
            <v>144788.4</v>
          </cell>
          <cell r="N205">
            <v>0</v>
          </cell>
          <cell r="O205">
            <v>166307.1</v>
          </cell>
          <cell r="P205">
            <v>63781.2</v>
          </cell>
          <cell r="Q205">
            <v>63642</v>
          </cell>
          <cell r="R205">
            <v>90691.4</v>
          </cell>
          <cell r="S205">
            <v>74253</v>
          </cell>
          <cell r="T205">
            <v>72104.399999999994</v>
          </cell>
          <cell r="U205">
            <v>84439.2</v>
          </cell>
          <cell r="V205">
            <v>49685.4</v>
          </cell>
          <cell r="W205">
            <v>639326.69999999995</v>
          </cell>
          <cell r="X205">
            <v>54540</v>
          </cell>
          <cell r="Y205">
            <v>85287.6</v>
          </cell>
          <cell r="Z205">
            <v>103653</v>
          </cell>
          <cell r="AA205">
            <v>40341.599999999999</v>
          </cell>
          <cell r="AB205">
            <v>88054.2</v>
          </cell>
          <cell r="AC205">
            <v>67273.37</v>
          </cell>
          <cell r="AD205">
            <v>170879.4</v>
          </cell>
          <cell r="AE205">
            <v>71170.2</v>
          </cell>
          <cell r="AF205">
            <v>79565.399999999994</v>
          </cell>
          <cell r="AG205">
            <v>59756.4</v>
          </cell>
          <cell r="AH205">
            <v>52907.4</v>
          </cell>
          <cell r="AI205">
            <v>52745.7</v>
          </cell>
          <cell r="AJ205">
            <v>0</v>
          </cell>
          <cell r="AK205">
            <v>676865.73</v>
          </cell>
          <cell r="AL205">
            <v>74233.2</v>
          </cell>
          <cell r="AM205">
            <v>66107.399999999994</v>
          </cell>
          <cell r="AN205">
            <v>162176.4</v>
          </cell>
          <cell r="AO205">
            <v>73654.2</v>
          </cell>
          <cell r="AP205">
            <v>79992</v>
          </cell>
          <cell r="AQ205">
            <v>50442.3</v>
          </cell>
          <cell r="AR205">
            <v>94172.6</v>
          </cell>
          <cell r="AS205">
            <v>88930.8</v>
          </cell>
          <cell r="AT205">
            <v>67032</v>
          </cell>
          <cell r="AU205">
            <v>64542.6</v>
          </cell>
          <cell r="AV205">
            <v>56676.6</v>
          </cell>
          <cell r="AW205">
            <v>82063.8</v>
          </cell>
          <cell r="AX205">
            <v>118649.7</v>
          </cell>
          <cell r="AY205">
            <v>86689.86</v>
          </cell>
          <cell r="AZ205">
            <v>29315.7</v>
          </cell>
          <cell r="BA205">
            <v>134814.6</v>
          </cell>
          <cell r="BB205">
            <v>0</v>
          </cell>
          <cell r="BC205">
            <v>576751.14</v>
          </cell>
          <cell r="BD205">
            <v>85817.4</v>
          </cell>
          <cell r="BE205">
            <v>78183</v>
          </cell>
          <cell r="BF205">
            <v>38076.6</v>
          </cell>
          <cell r="BG205">
            <v>160671.6</v>
          </cell>
          <cell r="BH205">
            <v>0</v>
          </cell>
          <cell r="BI205">
            <v>0</v>
          </cell>
          <cell r="BJ205">
            <v>0</v>
          </cell>
          <cell r="BK205">
            <v>0</v>
          </cell>
          <cell r="BL205">
            <v>197861.73</v>
          </cell>
          <cell r="BM205">
            <v>98647.2</v>
          </cell>
          <cell r="BN205">
            <v>81802.8</v>
          </cell>
          <cell r="BO205">
            <v>107038.6</v>
          </cell>
          <cell r="BP205">
            <v>58240.800000000003</v>
          </cell>
          <cell r="BQ205">
            <v>0</v>
          </cell>
          <cell r="BR205">
            <v>1177874.94</v>
          </cell>
          <cell r="BS205">
            <v>46151.59</v>
          </cell>
          <cell r="BT205">
            <v>59292.9</v>
          </cell>
          <cell r="BU205">
            <v>178148.22</v>
          </cell>
          <cell r="BV205">
            <v>0</v>
          </cell>
          <cell r="BW205">
            <v>58032.6</v>
          </cell>
          <cell r="BX205">
            <v>126474.3</v>
          </cell>
          <cell r="BY205">
            <v>61122.6</v>
          </cell>
          <cell r="BZ205">
            <v>44747.7</v>
          </cell>
          <cell r="CA205">
            <v>58597.2</v>
          </cell>
          <cell r="CB205">
            <v>61795.8</v>
          </cell>
          <cell r="CC205">
            <v>103645.2</v>
          </cell>
          <cell r="CD205">
            <v>86496.18</v>
          </cell>
          <cell r="CE205">
            <v>114909.3</v>
          </cell>
          <cell r="CF205">
            <v>65017.8</v>
          </cell>
          <cell r="CG205">
            <v>70021.8</v>
          </cell>
          <cell r="CH205">
            <v>30445.200000000001</v>
          </cell>
          <cell r="CI205">
            <v>6087</v>
          </cell>
          <cell r="CJ205">
            <v>177063.6</v>
          </cell>
          <cell r="CK205">
            <v>0</v>
          </cell>
          <cell r="CL205">
            <v>0</v>
          </cell>
        </row>
        <row r="206">
          <cell r="A206" t="str">
            <v>5101020106.301</v>
          </cell>
          <cell r="B206" t="str">
            <v>เงินสมทบกองทุนประกันสังคมส่วนของนายจ้าง</v>
          </cell>
          <cell r="C206">
            <v>2321451.5</v>
          </cell>
          <cell r="D206">
            <v>518522</v>
          </cell>
          <cell r="E206">
            <v>338431</v>
          </cell>
          <cell r="F206">
            <v>315305</v>
          </cell>
          <cell r="G206">
            <v>344844</v>
          </cell>
          <cell r="H206">
            <v>504260.4</v>
          </cell>
          <cell r="I206">
            <v>368419</v>
          </cell>
          <cell r="J206">
            <v>739221</v>
          </cell>
          <cell r="K206">
            <v>340591</v>
          </cell>
          <cell r="L206">
            <v>475553</v>
          </cell>
          <cell r="M206">
            <v>965813.4</v>
          </cell>
          <cell r="N206">
            <v>217574</v>
          </cell>
          <cell r="O206">
            <v>2236106.64</v>
          </cell>
          <cell r="P206">
            <v>571209</v>
          </cell>
          <cell r="Q206">
            <v>598078</v>
          </cell>
          <cell r="R206">
            <v>927501</v>
          </cell>
          <cell r="S206">
            <v>438185</v>
          </cell>
          <cell r="T206">
            <v>540551</v>
          </cell>
          <cell r="U206">
            <v>428422</v>
          </cell>
          <cell r="V206">
            <v>371656.25</v>
          </cell>
          <cell r="W206">
            <v>3431288</v>
          </cell>
          <cell r="X206">
            <v>273917</v>
          </cell>
          <cell r="Y206">
            <v>558102</v>
          </cell>
          <cell r="Z206">
            <v>394827</v>
          </cell>
          <cell r="AA206">
            <v>231257</v>
          </cell>
          <cell r="AB206">
            <v>242901</v>
          </cell>
          <cell r="AC206">
            <v>250362</v>
          </cell>
          <cell r="AD206">
            <v>944853</v>
          </cell>
          <cell r="AE206">
            <v>267130</v>
          </cell>
          <cell r="AF206">
            <v>329799</v>
          </cell>
          <cell r="AG206">
            <v>337438</v>
          </cell>
          <cell r="AH206">
            <v>788362</v>
          </cell>
          <cell r="AI206">
            <v>381543</v>
          </cell>
          <cell r="AJ206">
            <v>261694</v>
          </cell>
          <cell r="AK206">
            <v>7284360.0199999996</v>
          </cell>
          <cell r="AL206">
            <v>383329</v>
          </cell>
          <cell r="AM206">
            <v>378146</v>
          </cell>
          <cell r="AN206">
            <v>975783</v>
          </cell>
          <cell r="AO206">
            <v>928878</v>
          </cell>
          <cell r="AP206">
            <v>851196.2</v>
          </cell>
          <cell r="AQ206">
            <v>301952</v>
          </cell>
          <cell r="AR206">
            <v>3992190</v>
          </cell>
          <cell r="AS206">
            <v>493891</v>
          </cell>
          <cell r="AT206">
            <v>1015378</v>
          </cell>
          <cell r="AU206">
            <v>849211</v>
          </cell>
          <cell r="AV206">
            <v>602422</v>
          </cell>
          <cell r="AW206">
            <v>288585</v>
          </cell>
          <cell r="AX206">
            <v>710482</v>
          </cell>
          <cell r="AY206">
            <v>511220</v>
          </cell>
          <cell r="AZ206">
            <v>365390</v>
          </cell>
          <cell r="BA206">
            <v>2474187</v>
          </cell>
          <cell r="BB206">
            <v>566567</v>
          </cell>
          <cell r="BC206">
            <v>2432760</v>
          </cell>
          <cell r="BD206">
            <v>718835</v>
          </cell>
          <cell r="BE206">
            <v>252105</v>
          </cell>
          <cell r="BF206">
            <v>428265</v>
          </cell>
          <cell r="BG206">
            <v>2864864.7</v>
          </cell>
          <cell r="BH206">
            <v>291263</v>
          </cell>
          <cell r="BI206">
            <v>239835.75</v>
          </cell>
          <cell r="BJ206">
            <v>388616</v>
          </cell>
          <cell r="BK206">
            <v>217141</v>
          </cell>
          <cell r="BL206">
            <v>2691045</v>
          </cell>
          <cell r="BM206">
            <v>677057</v>
          </cell>
          <cell r="BN206">
            <v>518114</v>
          </cell>
          <cell r="BO206">
            <v>1067031.3999999999</v>
          </cell>
          <cell r="BP206">
            <v>442486</v>
          </cell>
          <cell r="BQ206">
            <v>504055</v>
          </cell>
          <cell r="BR206">
            <v>9326267</v>
          </cell>
          <cell r="BS206">
            <v>450238</v>
          </cell>
          <cell r="BT206">
            <v>410646</v>
          </cell>
          <cell r="BU206">
            <v>1665483</v>
          </cell>
          <cell r="BV206">
            <v>238541</v>
          </cell>
          <cell r="BW206">
            <v>416508</v>
          </cell>
          <cell r="BX206">
            <v>1057684</v>
          </cell>
          <cell r="BY206">
            <v>291416</v>
          </cell>
          <cell r="BZ206">
            <v>384902</v>
          </cell>
          <cell r="CA206">
            <v>415833</v>
          </cell>
          <cell r="CB206">
            <v>238090</v>
          </cell>
          <cell r="CC206">
            <v>952433</v>
          </cell>
          <cell r="CD206">
            <v>619022</v>
          </cell>
          <cell r="CE206">
            <v>1053213</v>
          </cell>
          <cell r="CF206">
            <v>268024</v>
          </cell>
          <cell r="CG206">
            <v>258304</v>
          </cell>
          <cell r="CH206">
            <v>328694</v>
          </cell>
          <cell r="CI206">
            <v>294376</v>
          </cell>
          <cell r="CJ206">
            <v>1178910</v>
          </cell>
          <cell r="CK206">
            <v>224311</v>
          </cell>
          <cell r="CL206">
            <v>196918</v>
          </cell>
        </row>
        <row r="207">
          <cell r="A207" t="str">
            <v>5101020108.101</v>
          </cell>
          <cell r="B207" t="str">
            <v>ค่าเช่าบ้าน</v>
          </cell>
          <cell r="C207">
            <v>36000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6000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42000</v>
          </cell>
          <cell r="X207">
            <v>0</v>
          </cell>
          <cell r="Y207">
            <v>0</v>
          </cell>
          <cell r="Z207">
            <v>0</v>
          </cell>
          <cell r="AA207">
            <v>0</v>
          </cell>
          <cell r="AB207">
            <v>0</v>
          </cell>
          <cell r="AC207">
            <v>0</v>
          </cell>
          <cell r="AD207">
            <v>0</v>
          </cell>
          <cell r="AE207">
            <v>0</v>
          </cell>
          <cell r="AF207">
            <v>0</v>
          </cell>
          <cell r="AG207">
            <v>0</v>
          </cell>
          <cell r="AH207">
            <v>0</v>
          </cell>
          <cell r="AI207">
            <v>0</v>
          </cell>
          <cell r="AJ207">
            <v>0</v>
          </cell>
          <cell r="AK207">
            <v>73513.600000000006</v>
          </cell>
          <cell r="AL207">
            <v>0</v>
          </cell>
          <cell r="AM207">
            <v>0</v>
          </cell>
          <cell r="AN207">
            <v>0</v>
          </cell>
          <cell r="AO207">
            <v>0</v>
          </cell>
          <cell r="AP207">
            <v>0</v>
          </cell>
          <cell r="AQ207">
            <v>0</v>
          </cell>
          <cell r="AR207">
            <v>0</v>
          </cell>
          <cell r="AS207">
            <v>0</v>
          </cell>
          <cell r="AT207">
            <v>0</v>
          </cell>
          <cell r="AU207">
            <v>0</v>
          </cell>
          <cell r="AV207">
            <v>0</v>
          </cell>
          <cell r="AW207">
            <v>0</v>
          </cell>
          <cell r="AX207">
            <v>0</v>
          </cell>
          <cell r="AY207">
            <v>0</v>
          </cell>
          <cell r="AZ207">
            <v>0</v>
          </cell>
          <cell r="BA207">
            <v>0</v>
          </cell>
          <cell r="BB207">
            <v>0</v>
          </cell>
          <cell r="BC207">
            <v>27600</v>
          </cell>
          <cell r="BD207">
            <v>0</v>
          </cell>
          <cell r="BE207">
            <v>0</v>
          </cell>
          <cell r="BF207">
            <v>0</v>
          </cell>
          <cell r="BG207">
            <v>0</v>
          </cell>
          <cell r="BH207">
            <v>0</v>
          </cell>
          <cell r="BI207">
            <v>0</v>
          </cell>
          <cell r="BJ207">
            <v>0</v>
          </cell>
          <cell r="BK207">
            <v>6800</v>
          </cell>
          <cell r="BL207">
            <v>0</v>
          </cell>
          <cell r="BM207">
            <v>0</v>
          </cell>
          <cell r="BN207">
            <v>0</v>
          </cell>
          <cell r="BO207">
            <v>0</v>
          </cell>
          <cell r="BP207">
            <v>0</v>
          </cell>
          <cell r="BQ207">
            <v>0</v>
          </cell>
          <cell r="BR207">
            <v>358000</v>
          </cell>
          <cell r="BS207">
            <v>0</v>
          </cell>
          <cell r="BT207">
            <v>0</v>
          </cell>
          <cell r="BU207">
            <v>0</v>
          </cell>
          <cell r="BV207">
            <v>0</v>
          </cell>
          <cell r="BW207">
            <v>0</v>
          </cell>
          <cell r="BX207">
            <v>0</v>
          </cell>
          <cell r="BY207">
            <v>0</v>
          </cell>
          <cell r="BZ207">
            <v>0</v>
          </cell>
          <cell r="CA207">
            <v>0</v>
          </cell>
          <cell r="CB207">
            <v>0</v>
          </cell>
          <cell r="CC207">
            <v>0</v>
          </cell>
          <cell r="CD207">
            <v>0</v>
          </cell>
          <cell r="CE207">
            <v>0</v>
          </cell>
          <cell r="CF207">
            <v>0</v>
          </cell>
          <cell r="CG207">
            <v>0</v>
          </cell>
          <cell r="CH207">
            <v>0</v>
          </cell>
          <cell r="CI207">
            <v>28000</v>
          </cell>
          <cell r="CJ207">
            <v>0</v>
          </cell>
          <cell r="CK207">
            <v>0</v>
          </cell>
          <cell r="CL207">
            <v>0</v>
          </cell>
        </row>
        <row r="208">
          <cell r="A208" t="str">
            <v>5101020112.101</v>
          </cell>
          <cell r="B208" t="str">
            <v>เงินสมทบกองทุนสำรองเลี้ยงชีพพนักงานและเจ้าหน้าที่รัฐ</v>
          </cell>
          <cell r="C208">
            <v>223842.64</v>
          </cell>
          <cell r="D208">
            <v>0</v>
          </cell>
          <cell r="E208">
            <v>68557.2</v>
          </cell>
          <cell r="F208">
            <v>61333</v>
          </cell>
          <cell r="G208">
            <v>0</v>
          </cell>
          <cell r="H208">
            <v>55671.6</v>
          </cell>
          <cell r="I208">
            <v>40756.46</v>
          </cell>
          <cell r="J208">
            <v>82242.399999999994</v>
          </cell>
          <cell r="K208">
            <v>0</v>
          </cell>
          <cell r="L208">
            <v>58956.03</v>
          </cell>
          <cell r="M208">
            <v>41079</v>
          </cell>
          <cell r="N208">
            <v>0</v>
          </cell>
          <cell r="O208">
            <v>154326.51</v>
          </cell>
          <cell r="P208">
            <v>0</v>
          </cell>
          <cell r="Q208">
            <v>16820</v>
          </cell>
          <cell r="R208">
            <v>53860.2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169419.96</v>
          </cell>
          <cell r="X208">
            <v>0</v>
          </cell>
          <cell r="Y208">
            <v>0</v>
          </cell>
          <cell r="Z208">
            <v>0</v>
          </cell>
          <cell r="AA208">
            <v>0</v>
          </cell>
          <cell r="AB208">
            <v>38976</v>
          </cell>
          <cell r="AC208">
            <v>0</v>
          </cell>
          <cell r="AD208">
            <v>80751.199999999997</v>
          </cell>
          <cell r="AE208">
            <v>0</v>
          </cell>
          <cell r="AF208">
            <v>0</v>
          </cell>
          <cell r="AG208">
            <v>0</v>
          </cell>
          <cell r="AH208">
            <v>13944.6</v>
          </cell>
          <cell r="AI208">
            <v>0</v>
          </cell>
          <cell r="AJ208">
            <v>6279.2</v>
          </cell>
          <cell r="AK208">
            <v>0</v>
          </cell>
          <cell r="AL208">
            <v>0</v>
          </cell>
          <cell r="AM208">
            <v>0</v>
          </cell>
          <cell r="AN208">
            <v>119940</v>
          </cell>
          <cell r="AO208">
            <v>112690.8</v>
          </cell>
          <cell r="AP208">
            <v>37200.6</v>
          </cell>
          <cell r="AQ208">
            <v>0</v>
          </cell>
          <cell r="AR208">
            <v>150061.20000000001</v>
          </cell>
          <cell r="AS208">
            <v>14152.8</v>
          </cell>
          <cell r="AT208">
            <v>0</v>
          </cell>
          <cell r="AU208">
            <v>0</v>
          </cell>
          <cell r="AV208">
            <v>0</v>
          </cell>
          <cell r="AW208">
            <v>0</v>
          </cell>
          <cell r="AX208">
            <v>81547.199999999997</v>
          </cell>
          <cell r="AY208">
            <v>47015.4</v>
          </cell>
          <cell r="AZ208">
            <v>93967.4</v>
          </cell>
          <cell r="BA208">
            <v>0</v>
          </cell>
          <cell r="BB208">
            <v>0</v>
          </cell>
          <cell r="BC208">
            <v>559611.56999999995</v>
          </cell>
          <cell r="BD208">
            <v>170804.64</v>
          </cell>
          <cell r="BE208">
            <v>0</v>
          </cell>
          <cell r="BF208">
            <v>59310.8</v>
          </cell>
          <cell r="BG208">
            <v>176785.84</v>
          </cell>
          <cell r="BH208">
            <v>0</v>
          </cell>
          <cell r="BI208">
            <v>0</v>
          </cell>
          <cell r="BJ208">
            <v>24269</v>
          </cell>
          <cell r="BK208">
            <v>13409.6</v>
          </cell>
          <cell r="BL208">
            <v>309946.09999999998</v>
          </cell>
          <cell r="BM208">
            <v>86529.600000000006</v>
          </cell>
          <cell r="BN208">
            <v>26615.200000000001</v>
          </cell>
          <cell r="BO208">
            <v>86111</v>
          </cell>
          <cell r="BP208">
            <v>0</v>
          </cell>
          <cell r="BQ208">
            <v>75858</v>
          </cell>
          <cell r="BR208">
            <v>752303.4</v>
          </cell>
          <cell r="BS208">
            <v>0</v>
          </cell>
          <cell r="BT208">
            <v>0</v>
          </cell>
          <cell r="BU208">
            <v>115706</v>
          </cell>
          <cell r="BV208">
            <v>0</v>
          </cell>
          <cell r="BW208">
            <v>0</v>
          </cell>
          <cell r="BX208">
            <v>53429</v>
          </cell>
          <cell r="BY208">
            <v>0</v>
          </cell>
          <cell r="BZ208">
            <v>0</v>
          </cell>
          <cell r="CA208">
            <v>76474</v>
          </cell>
          <cell r="CB208">
            <v>0</v>
          </cell>
          <cell r="CC208">
            <v>0</v>
          </cell>
          <cell r="CD208">
            <v>0</v>
          </cell>
          <cell r="CE208">
            <v>0</v>
          </cell>
          <cell r="CF208">
            <v>0</v>
          </cell>
          <cell r="CG208">
            <v>0</v>
          </cell>
          <cell r="CH208">
            <v>0</v>
          </cell>
          <cell r="CI208">
            <v>0</v>
          </cell>
          <cell r="CJ208">
            <v>150734.25</v>
          </cell>
          <cell r="CK208">
            <v>0</v>
          </cell>
          <cell r="CL208">
            <v>17473.86</v>
          </cell>
        </row>
        <row r="209">
          <cell r="A209" t="str">
            <v>5101020114.107</v>
          </cell>
          <cell r="B209" t="str">
            <v>ค่าตอบแทนเพิ่มพิเศษสำหรับผู้ปฏิบัติงานด้านสาธารณสุข(พตส.-เงินงบประมาณ)</v>
          </cell>
          <cell r="C209">
            <v>11692169</v>
          </cell>
          <cell r="D209">
            <v>1271500</v>
          </cell>
          <cell r="E209">
            <v>1296500</v>
          </cell>
          <cell r="F209">
            <v>1204500</v>
          </cell>
          <cell r="G209">
            <v>547000</v>
          </cell>
          <cell r="H209">
            <v>0</v>
          </cell>
          <cell r="I209">
            <v>1520000</v>
          </cell>
          <cell r="J209">
            <v>2065300</v>
          </cell>
          <cell r="K209">
            <v>1327049</v>
          </cell>
          <cell r="L209">
            <v>223000</v>
          </cell>
          <cell r="M209">
            <v>3062581</v>
          </cell>
          <cell r="N209">
            <v>0</v>
          </cell>
          <cell r="O209">
            <v>6155948</v>
          </cell>
          <cell r="P209">
            <v>864500</v>
          </cell>
          <cell r="Q209">
            <v>1310142</v>
          </cell>
          <cell r="R209">
            <v>1935701</v>
          </cell>
          <cell r="S209">
            <v>1477000</v>
          </cell>
          <cell r="T209">
            <v>841600</v>
          </cell>
          <cell r="U209">
            <v>295500</v>
          </cell>
          <cell r="V209">
            <v>528000</v>
          </cell>
          <cell r="W209">
            <v>13977781.300000001</v>
          </cell>
          <cell r="X209">
            <v>833500</v>
          </cell>
          <cell r="Y209">
            <v>1647227</v>
          </cell>
          <cell r="Z209">
            <v>1215000</v>
          </cell>
          <cell r="AA209">
            <v>599500</v>
          </cell>
          <cell r="AB209">
            <v>961000</v>
          </cell>
          <cell r="AC209">
            <v>364000</v>
          </cell>
          <cell r="AD209">
            <v>3458580</v>
          </cell>
          <cell r="AE209">
            <v>1406000</v>
          </cell>
          <cell r="AF209">
            <v>858000</v>
          </cell>
          <cell r="AG209">
            <v>955500</v>
          </cell>
          <cell r="AH209">
            <v>2253450</v>
          </cell>
          <cell r="AI209">
            <v>1268000</v>
          </cell>
          <cell r="AJ209">
            <v>841000</v>
          </cell>
          <cell r="AK209">
            <v>23482626</v>
          </cell>
          <cell r="AL209">
            <v>1099500</v>
          </cell>
          <cell r="AM209">
            <v>990333</v>
          </cell>
          <cell r="AN209">
            <v>2043983</v>
          </cell>
          <cell r="AO209">
            <v>2417935.54</v>
          </cell>
          <cell r="AP209">
            <v>1274000</v>
          </cell>
          <cell r="AQ209">
            <v>455500</v>
          </cell>
          <cell r="AR209">
            <v>3358966</v>
          </cell>
          <cell r="AS209">
            <v>1167390</v>
          </cell>
          <cell r="AT209">
            <v>1890432</v>
          </cell>
          <cell r="AU209">
            <v>2280500</v>
          </cell>
          <cell r="AV209">
            <v>1208000</v>
          </cell>
          <cell r="AW209">
            <v>756000</v>
          </cell>
          <cell r="AX209">
            <v>1344500</v>
          </cell>
          <cell r="AY209">
            <v>913000</v>
          </cell>
          <cell r="AZ209">
            <v>1001000</v>
          </cell>
          <cell r="BA209">
            <v>5634013</v>
          </cell>
          <cell r="BB209">
            <v>1158111</v>
          </cell>
          <cell r="BC209">
            <v>10747509.960000001</v>
          </cell>
          <cell r="BD209">
            <v>3361447</v>
          </cell>
          <cell r="BE209">
            <v>1185000</v>
          </cell>
          <cell r="BF209">
            <v>1226557.04</v>
          </cell>
          <cell r="BG209">
            <v>9117460</v>
          </cell>
          <cell r="BH209">
            <v>938752</v>
          </cell>
          <cell r="BI209">
            <v>296360</v>
          </cell>
          <cell r="BJ209">
            <v>775677</v>
          </cell>
          <cell r="BK209">
            <v>574177</v>
          </cell>
          <cell r="BL209">
            <v>9746578</v>
          </cell>
          <cell r="BM209">
            <v>2285911</v>
          </cell>
          <cell r="BN209">
            <v>1590293</v>
          </cell>
          <cell r="BO209">
            <v>2629677</v>
          </cell>
          <cell r="BP209">
            <v>1650160</v>
          </cell>
          <cell r="BQ209">
            <v>1184500</v>
          </cell>
          <cell r="BR209">
            <v>39141356</v>
          </cell>
          <cell r="BS209">
            <v>1721514</v>
          </cell>
          <cell r="BT209">
            <v>1759000</v>
          </cell>
          <cell r="BU209">
            <v>5136329</v>
          </cell>
          <cell r="BV209">
            <v>464000</v>
          </cell>
          <cell r="BW209">
            <v>1484884</v>
          </cell>
          <cell r="BX209">
            <v>3710854</v>
          </cell>
          <cell r="BY209">
            <v>1285500</v>
          </cell>
          <cell r="BZ209">
            <v>1194000</v>
          </cell>
          <cell r="CA209">
            <v>1595000</v>
          </cell>
          <cell r="CB209">
            <v>1749000</v>
          </cell>
          <cell r="CC209">
            <v>3616456</v>
          </cell>
          <cell r="CD209">
            <v>2165000</v>
          </cell>
          <cell r="CE209">
            <v>2848526</v>
          </cell>
          <cell r="CF209">
            <v>1225353</v>
          </cell>
          <cell r="CG209">
            <v>1253500</v>
          </cell>
          <cell r="CH209">
            <v>1038500</v>
          </cell>
          <cell r="CI209">
            <v>1100000</v>
          </cell>
          <cell r="CJ209">
            <v>3246006</v>
          </cell>
          <cell r="CK209">
            <v>474500</v>
          </cell>
          <cell r="CL209">
            <v>738258</v>
          </cell>
        </row>
        <row r="210">
          <cell r="A210" t="str">
            <v>5101020114.114</v>
          </cell>
          <cell r="B210" t="str">
            <v>ค่าตอบแทนเพิ่มพิเศษสำหรับผู้ปฏิบัติงานด้านสาธารณสุข(พตส.-เงินนอกงบประมาณ)</v>
          </cell>
          <cell r="C210">
            <v>76100</v>
          </cell>
          <cell r="D210">
            <v>12000</v>
          </cell>
          <cell r="E210">
            <v>295390</v>
          </cell>
          <cell r="F210">
            <v>0</v>
          </cell>
          <cell r="G210">
            <v>0</v>
          </cell>
          <cell r="H210">
            <v>88500</v>
          </cell>
          <cell r="I210">
            <v>0</v>
          </cell>
          <cell r="J210">
            <v>17500</v>
          </cell>
          <cell r="K210">
            <v>0</v>
          </cell>
          <cell r="L210">
            <v>46500</v>
          </cell>
          <cell r="M210">
            <v>0</v>
          </cell>
          <cell r="N210">
            <v>0</v>
          </cell>
          <cell r="O210">
            <v>1356069</v>
          </cell>
          <cell r="P210">
            <v>449500</v>
          </cell>
          <cell r="Q210">
            <v>437000</v>
          </cell>
          <cell r="R210">
            <v>564000</v>
          </cell>
          <cell r="S210">
            <v>192000</v>
          </cell>
          <cell r="T210">
            <v>629500</v>
          </cell>
          <cell r="U210">
            <v>111000</v>
          </cell>
          <cell r="V210">
            <v>147000</v>
          </cell>
          <cell r="W210">
            <v>1775168.83</v>
          </cell>
          <cell r="X210">
            <v>52500</v>
          </cell>
          <cell r="Y210">
            <v>124000</v>
          </cell>
          <cell r="Z210">
            <v>309524</v>
          </cell>
          <cell r="AA210">
            <v>48000</v>
          </cell>
          <cell r="AB210">
            <v>59500</v>
          </cell>
          <cell r="AC210">
            <v>135096.78</v>
          </cell>
          <cell r="AD210">
            <v>230895.09</v>
          </cell>
          <cell r="AE210">
            <v>58000</v>
          </cell>
          <cell r="AF210">
            <v>400383.21</v>
          </cell>
          <cell r="AG210">
            <v>90000</v>
          </cell>
          <cell r="AH210">
            <v>193935.25</v>
          </cell>
          <cell r="AI210">
            <v>98000</v>
          </cell>
          <cell r="AJ210">
            <v>134000</v>
          </cell>
          <cell r="AK210">
            <v>3300420</v>
          </cell>
          <cell r="AL210">
            <v>117500</v>
          </cell>
          <cell r="AM210">
            <v>101548</v>
          </cell>
          <cell r="AN210">
            <v>544774.18999999994</v>
          </cell>
          <cell r="AO210">
            <v>0</v>
          </cell>
          <cell r="AP210">
            <v>0</v>
          </cell>
          <cell r="AQ210">
            <v>335500</v>
          </cell>
          <cell r="AR210">
            <v>1121000</v>
          </cell>
          <cell r="AS210">
            <v>261000</v>
          </cell>
          <cell r="AT210">
            <v>361564</v>
          </cell>
          <cell r="AU210">
            <v>255000</v>
          </cell>
          <cell r="AV210">
            <v>138000</v>
          </cell>
          <cell r="AW210">
            <v>265500</v>
          </cell>
          <cell r="AX210">
            <v>246000</v>
          </cell>
          <cell r="AY210">
            <v>208000</v>
          </cell>
          <cell r="AZ210">
            <v>162000</v>
          </cell>
          <cell r="BA210">
            <v>1929834</v>
          </cell>
          <cell r="BB210">
            <v>162500</v>
          </cell>
          <cell r="BC210">
            <v>1095511.58</v>
          </cell>
          <cell r="BD210">
            <v>304850</v>
          </cell>
          <cell r="BE210">
            <v>47500</v>
          </cell>
          <cell r="BF210">
            <v>130500</v>
          </cell>
          <cell r="BG210">
            <v>0</v>
          </cell>
          <cell r="BH210">
            <v>56950</v>
          </cell>
          <cell r="BI210">
            <v>2500</v>
          </cell>
          <cell r="BJ210">
            <v>155032</v>
          </cell>
          <cell r="BK210">
            <v>119100</v>
          </cell>
          <cell r="BL210">
            <v>2017250</v>
          </cell>
          <cell r="BM210">
            <v>291000</v>
          </cell>
          <cell r="BN210">
            <v>115000</v>
          </cell>
          <cell r="BO210">
            <v>554966</v>
          </cell>
          <cell r="BP210">
            <v>209935.49</v>
          </cell>
          <cell r="BQ210">
            <v>175500</v>
          </cell>
          <cell r="BR210">
            <v>8907000</v>
          </cell>
          <cell r="BS210">
            <v>138000</v>
          </cell>
          <cell r="BT210">
            <v>92430</v>
          </cell>
          <cell r="BU210">
            <v>956400</v>
          </cell>
          <cell r="BV210">
            <v>32500</v>
          </cell>
          <cell r="BW210">
            <v>81887</v>
          </cell>
          <cell r="BX210">
            <v>387833.4</v>
          </cell>
          <cell r="BY210">
            <v>24000</v>
          </cell>
          <cell r="BZ210">
            <v>44000</v>
          </cell>
          <cell r="CA210">
            <v>207000</v>
          </cell>
          <cell r="CB210">
            <v>52000</v>
          </cell>
          <cell r="CC210">
            <v>394516</v>
          </cell>
          <cell r="CD210">
            <v>329499</v>
          </cell>
          <cell r="CE210">
            <v>482366</v>
          </cell>
          <cell r="CF210">
            <v>24000</v>
          </cell>
          <cell r="CG210">
            <v>18000</v>
          </cell>
          <cell r="CH210">
            <v>64000</v>
          </cell>
          <cell r="CI210">
            <v>66500</v>
          </cell>
          <cell r="CJ210">
            <v>311200</v>
          </cell>
          <cell r="CK210">
            <v>114000</v>
          </cell>
          <cell r="CL210">
            <v>66000</v>
          </cell>
        </row>
        <row r="211">
          <cell r="A211" t="str">
            <v>5101020114.116</v>
          </cell>
          <cell r="B211" t="str">
            <v>ค่าตอบแทนตามผลการปฏิบัติงาน (บริการ)</v>
          </cell>
          <cell r="C211">
            <v>19013516.440000001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356350</v>
          </cell>
          <cell r="T211">
            <v>0</v>
          </cell>
          <cell r="U211">
            <v>28800</v>
          </cell>
          <cell r="V211">
            <v>1640500</v>
          </cell>
          <cell r="W211">
            <v>22001352</v>
          </cell>
          <cell r="X211">
            <v>0</v>
          </cell>
          <cell r="Y211">
            <v>0</v>
          </cell>
          <cell r="Z211">
            <v>0</v>
          </cell>
          <cell r="AA211">
            <v>0</v>
          </cell>
          <cell r="AB211">
            <v>0</v>
          </cell>
          <cell r="AC211">
            <v>0</v>
          </cell>
          <cell r="AD211">
            <v>0</v>
          </cell>
          <cell r="AE211">
            <v>0</v>
          </cell>
          <cell r="AF211">
            <v>0</v>
          </cell>
          <cell r="AG211">
            <v>0</v>
          </cell>
          <cell r="AH211">
            <v>0</v>
          </cell>
          <cell r="AI211">
            <v>0</v>
          </cell>
          <cell r="AJ211">
            <v>0</v>
          </cell>
          <cell r="AK211">
            <v>16914438</v>
          </cell>
          <cell r="AL211">
            <v>0</v>
          </cell>
          <cell r="AM211">
            <v>0</v>
          </cell>
          <cell r="AN211">
            <v>0</v>
          </cell>
          <cell r="AO211">
            <v>922045</v>
          </cell>
          <cell r="AP211">
            <v>33630</v>
          </cell>
          <cell r="AQ211">
            <v>0</v>
          </cell>
          <cell r="AR211">
            <v>653800</v>
          </cell>
          <cell r="AS211">
            <v>390800</v>
          </cell>
          <cell r="AT211">
            <v>0</v>
          </cell>
          <cell r="AU211">
            <v>0</v>
          </cell>
          <cell r="AV211">
            <v>0</v>
          </cell>
          <cell r="AW211">
            <v>0</v>
          </cell>
          <cell r="AX211">
            <v>0</v>
          </cell>
          <cell r="AY211">
            <v>0</v>
          </cell>
          <cell r="AZ211">
            <v>0</v>
          </cell>
          <cell r="BA211">
            <v>0</v>
          </cell>
          <cell r="BB211">
            <v>0</v>
          </cell>
          <cell r="BC211">
            <v>18103905.609999999</v>
          </cell>
          <cell r="BD211">
            <v>2216000</v>
          </cell>
          <cell r="BE211">
            <v>0</v>
          </cell>
          <cell r="BF211">
            <v>0</v>
          </cell>
          <cell r="BG211">
            <v>0</v>
          </cell>
          <cell r="BH211">
            <v>0</v>
          </cell>
          <cell r="BI211">
            <v>0</v>
          </cell>
          <cell r="BJ211">
            <v>0</v>
          </cell>
          <cell r="BK211">
            <v>314500</v>
          </cell>
          <cell r="BL211">
            <v>20883974.5</v>
          </cell>
          <cell r="BM211">
            <v>0</v>
          </cell>
          <cell r="BN211">
            <v>0</v>
          </cell>
          <cell r="BO211">
            <v>0</v>
          </cell>
          <cell r="BP211">
            <v>0</v>
          </cell>
          <cell r="BQ211">
            <v>0</v>
          </cell>
          <cell r="BR211">
            <v>65034665.75</v>
          </cell>
          <cell r="BS211">
            <v>0</v>
          </cell>
          <cell r="BT211">
            <v>2200</v>
          </cell>
          <cell r="BU211">
            <v>9150</v>
          </cell>
          <cell r="BV211">
            <v>0</v>
          </cell>
          <cell r="BW211">
            <v>0</v>
          </cell>
          <cell r="BX211">
            <v>4375600</v>
          </cell>
          <cell r="BY211">
            <v>0</v>
          </cell>
          <cell r="BZ211">
            <v>0</v>
          </cell>
          <cell r="CA211">
            <v>0</v>
          </cell>
          <cell r="CB211">
            <v>0</v>
          </cell>
          <cell r="CC211">
            <v>0</v>
          </cell>
          <cell r="CD211">
            <v>0</v>
          </cell>
          <cell r="CE211">
            <v>0</v>
          </cell>
          <cell r="CF211">
            <v>0</v>
          </cell>
          <cell r="CG211">
            <v>0</v>
          </cell>
          <cell r="CH211">
            <v>0</v>
          </cell>
          <cell r="CI211">
            <v>0</v>
          </cell>
          <cell r="CJ211">
            <v>0</v>
          </cell>
          <cell r="CK211">
            <v>0</v>
          </cell>
          <cell r="CL211">
            <v>0</v>
          </cell>
        </row>
        <row r="212">
          <cell r="A212" t="str">
            <v>5101020114.117</v>
          </cell>
          <cell r="B212" t="str">
            <v>ค่าตอบแทนตามผลการปฏิบัติงาน (สนับสนุน)</v>
          </cell>
          <cell r="C212">
            <v>0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461200</v>
          </cell>
          <cell r="Q212">
            <v>0</v>
          </cell>
          <cell r="R212">
            <v>0</v>
          </cell>
          <cell r="S212">
            <v>0</v>
          </cell>
          <cell r="T212">
            <v>405200</v>
          </cell>
          <cell r="U212">
            <v>0</v>
          </cell>
          <cell r="V212">
            <v>203700</v>
          </cell>
          <cell r="W212">
            <v>1272168</v>
          </cell>
          <cell r="X212">
            <v>0</v>
          </cell>
          <cell r="Y212">
            <v>0</v>
          </cell>
          <cell r="Z212">
            <v>0</v>
          </cell>
          <cell r="AA212">
            <v>0</v>
          </cell>
          <cell r="AB212">
            <v>0</v>
          </cell>
          <cell r="AC212">
            <v>0</v>
          </cell>
          <cell r="AD212">
            <v>0</v>
          </cell>
          <cell r="AE212">
            <v>0</v>
          </cell>
          <cell r="AF212">
            <v>0</v>
          </cell>
          <cell r="AG212">
            <v>0</v>
          </cell>
          <cell r="AH212">
            <v>0</v>
          </cell>
          <cell r="AI212">
            <v>0</v>
          </cell>
          <cell r="AJ212">
            <v>0</v>
          </cell>
          <cell r="AK212">
            <v>585522</v>
          </cell>
          <cell r="AL212">
            <v>0</v>
          </cell>
          <cell r="AM212">
            <v>0</v>
          </cell>
          <cell r="AN212">
            <v>0</v>
          </cell>
          <cell r="AO212">
            <v>0</v>
          </cell>
          <cell r="AP212">
            <v>0</v>
          </cell>
          <cell r="AQ212">
            <v>0</v>
          </cell>
          <cell r="AR212">
            <v>0</v>
          </cell>
          <cell r="AS212">
            <v>41820</v>
          </cell>
          <cell r="AT212">
            <v>0</v>
          </cell>
          <cell r="AU212">
            <v>0</v>
          </cell>
          <cell r="AV212">
            <v>0</v>
          </cell>
          <cell r="AW212">
            <v>0</v>
          </cell>
          <cell r="AX212">
            <v>0</v>
          </cell>
          <cell r="AY212">
            <v>0</v>
          </cell>
          <cell r="AZ212">
            <v>0</v>
          </cell>
          <cell r="BA212">
            <v>0</v>
          </cell>
          <cell r="BB212">
            <v>0</v>
          </cell>
          <cell r="BC212">
            <v>9926652.4000000004</v>
          </cell>
          <cell r="BD212">
            <v>1359400</v>
          </cell>
          <cell r="BE212">
            <v>0</v>
          </cell>
          <cell r="BF212">
            <v>0</v>
          </cell>
          <cell r="BG212">
            <v>0</v>
          </cell>
          <cell r="BH212">
            <v>0</v>
          </cell>
          <cell r="BI212">
            <v>404400</v>
          </cell>
          <cell r="BJ212">
            <v>0</v>
          </cell>
          <cell r="BK212">
            <v>97000</v>
          </cell>
          <cell r="BL212">
            <v>5201019.5</v>
          </cell>
          <cell r="BM212">
            <v>0</v>
          </cell>
          <cell r="BN212">
            <v>0</v>
          </cell>
          <cell r="BO212">
            <v>0</v>
          </cell>
          <cell r="BP212">
            <v>0</v>
          </cell>
          <cell r="BQ212">
            <v>0</v>
          </cell>
          <cell r="BR212">
            <v>52500000</v>
          </cell>
          <cell r="BS212">
            <v>0</v>
          </cell>
          <cell r="BT212">
            <v>0</v>
          </cell>
          <cell r="BU212">
            <v>0</v>
          </cell>
          <cell r="BV212">
            <v>0</v>
          </cell>
          <cell r="BW212">
            <v>0</v>
          </cell>
          <cell r="BX212">
            <v>0</v>
          </cell>
          <cell r="BY212">
            <v>0</v>
          </cell>
          <cell r="BZ212">
            <v>0</v>
          </cell>
          <cell r="CA212">
            <v>0</v>
          </cell>
          <cell r="CB212">
            <v>0</v>
          </cell>
          <cell r="CC212">
            <v>0</v>
          </cell>
          <cell r="CD212">
            <v>0</v>
          </cell>
          <cell r="CE212">
            <v>0</v>
          </cell>
          <cell r="CF212">
            <v>0</v>
          </cell>
          <cell r="CG212">
            <v>38720</v>
          </cell>
          <cell r="CH212">
            <v>0</v>
          </cell>
          <cell r="CI212">
            <v>0</v>
          </cell>
          <cell r="CJ212">
            <v>0</v>
          </cell>
          <cell r="CK212">
            <v>0</v>
          </cell>
          <cell r="CL212">
            <v>0</v>
          </cell>
        </row>
        <row r="213">
          <cell r="A213" t="str">
            <v>5101020114.118</v>
          </cell>
          <cell r="B213" t="str">
            <v>ค่าตอบแทนเพิ่มเติม (บริการ)</v>
          </cell>
          <cell r="C213">
            <v>890770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4800</v>
          </cell>
          <cell r="J213">
            <v>0</v>
          </cell>
          <cell r="K213">
            <v>4849400</v>
          </cell>
          <cell r="L213">
            <v>0</v>
          </cell>
          <cell r="M213">
            <v>29000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1360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5600</v>
          </cell>
          <cell r="AA213">
            <v>0</v>
          </cell>
          <cell r="AB213">
            <v>0</v>
          </cell>
          <cell r="AC213">
            <v>0</v>
          </cell>
          <cell r="AD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0</v>
          </cell>
          <cell r="AI213">
            <v>0</v>
          </cell>
          <cell r="AJ213">
            <v>0</v>
          </cell>
          <cell r="AK213">
            <v>0</v>
          </cell>
          <cell r="AL213">
            <v>0</v>
          </cell>
          <cell r="AM213">
            <v>5964158</v>
          </cell>
          <cell r="AN213">
            <v>0</v>
          </cell>
          <cell r="AO213">
            <v>0</v>
          </cell>
          <cell r="AP213">
            <v>0</v>
          </cell>
          <cell r="AQ213">
            <v>0</v>
          </cell>
          <cell r="AR213">
            <v>320240</v>
          </cell>
          <cell r="AS213">
            <v>0</v>
          </cell>
          <cell r="AT213">
            <v>0</v>
          </cell>
          <cell r="AU213">
            <v>0</v>
          </cell>
          <cell r="AV213">
            <v>0</v>
          </cell>
          <cell r="AW213">
            <v>0</v>
          </cell>
          <cell r="AX213">
            <v>1800</v>
          </cell>
          <cell r="AY213">
            <v>472085</v>
          </cell>
          <cell r="AZ213">
            <v>0</v>
          </cell>
          <cell r="BA213">
            <v>32400</v>
          </cell>
          <cell r="BB213">
            <v>455120</v>
          </cell>
          <cell r="BC213">
            <v>0</v>
          </cell>
          <cell r="BD213">
            <v>5000</v>
          </cell>
          <cell r="BE213">
            <v>0</v>
          </cell>
          <cell r="BF213">
            <v>0</v>
          </cell>
          <cell r="BG213">
            <v>0</v>
          </cell>
          <cell r="BH213">
            <v>0</v>
          </cell>
          <cell r="BI213">
            <v>0</v>
          </cell>
          <cell r="BJ213">
            <v>0</v>
          </cell>
          <cell r="BK213">
            <v>0</v>
          </cell>
          <cell r="BL213">
            <v>0</v>
          </cell>
          <cell r="BM213">
            <v>0</v>
          </cell>
          <cell r="BN213">
            <v>0</v>
          </cell>
          <cell r="BO213">
            <v>0</v>
          </cell>
          <cell r="BP213">
            <v>0</v>
          </cell>
          <cell r="BQ213">
            <v>0</v>
          </cell>
          <cell r="BR213">
            <v>0</v>
          </cell>
          <cell r="BS213">
            <v>0</v>
          </cell>
          <cell r="BT213">
            <v>0</v>
          </cell>
          <cell r="BU213">
            <v>0</v>
          </cell>
          <cell r="BV213">
            <v>0</v>
          </cell>
          <cell r="BW213">
            <v>0</v>
          </cell>
          <cell r="BX213">
            <v>0</v>
          </cell>
          <cell r="BY213">
            <v>0</v>
          </cell>
          <cell r="BZ213">
            <v>0</v>
          </cell>
          <cell r="CA213">
            <v>0</v>
          </cell>
          <cell r="CB213">
            <v>0</v>
          </cell>
          <cell r="CC213">
            <v>0</v>
          </cell>
          <cell r="CD213">
            <v>0</v>
          </cell>
          <cell r="CE213">
            <v>0</v>
          </cell>
          <cell r="CF213">
            <v>0</v>
          </cell>
          <cell r="CG213">
            <v>0</v>
          </cell>
          <cell r="CH213">
            <v>131300</v>
          </cell>
          <cell r="CI213">
            <v>0</v>
          </cell>
          <cell r="CJ213">
            <v>0</v>
          </cell>
          <cell r="CK213">
            <v>0</v>
          </cell>
          <cell r="CL213">
            <v>0</v>
          </cell>
        </row>
        <row r="214">
          <cell r="A214" t="str">
            <v>5101020114.119</v>
          </cell>
          <cell r="B214" t="str">
            <v>ค่าตอบแทนเพิ่มเติม (สนับสนุน)</v>
          </cell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0</v>
          </cell>
          <cell r="AB214">
            <v>0</v>
          </cell>
          <cell r="AC214">
            <v>0</v>
          </cell>
          <cell r="AD214">
            <v>0</v>
          </cell>
          <cell r="AE214">
            <v>231412.5</v>
          </cell>
          <cell r="AF214">
            <v>0</v>
          </cell>
          <cell r="AG214">
            <v>0</v>
          </cell>
          <cell r="AH214">
            <v>0</v>
          </cell>
          <cell r="AI214">
            <v>0</v>
          </cell>
          <cell r="AJ214">
            <v>0</v>
          </cell>
          <cell r="AK214">
            <v>0</v>
          </cell>
          <cell r="AL214">
            <v>0</v>
          </cell>
          <cell r="AM214">
            <v>0</v>
          </cell>
          <cell r="AN214">
            <v>0</v>
          </cell>
          <cell r="AO214">
            <v>0</v>
          </cell>
          <cell r="AP214">
            <v>0</v>
          </cell>
          <cell r="AQ214">
            <v>0</v>
          </cell>
          <cell r="AR214">
            <v>0</v>
          </cell>
          <cell r="AS214">
            <v>0</v>
          </cell>
          <cell r="AT214">
            <v>0</v>
          </cell>
          <cell r="AU214">
            <v>0</v>
          </cell>
          <cell r="AV214">
            <v>0</v>
          </cell>
          <cell r="AW214">
            <v>0</v>
          </cell>
          <cell r="AX214">
            <v>0</v>
          </cell>
          <cell r="AY214">
            <v>0</v>
          </cell>
          <cell r="AZ214">
            <v>0</v>
          </cell>
          <cell r="BA214">
            <v>0</v>
          </cell>
          <cell r="BB214">
            <v>0</v>
          </cell>
          <cell r="BC214">
            <v>0</v>
          </cell>
          <cell r="BD214">
            <v>0</v>
          </cell>
          <cell r="BE214">
            <v>0</v>
          </cell>
          <cell r="BF214">
            <v>0</v>
          </cell>
          <cell r="BG214">
            <v>0</v>
          </cell>
          <cell r="BH214">
            <v>0</v>
          </cell>
          <cell r="BI214">
            <v>0</v>
          </cell>
          <cell r="BJ214">
            <v>0</v>
          </cell>
          <cell r="BK214">
            <v>0</v>
          </cell>
          <cell r="BL214">
            <v>0</v>
          </cell>
          <cell r="BM214">
            <v>0</v>
          </cell>
          <cell r="BN214">
            <v>0</v>
          </cell>
          <cell r="BO214">
            <v>0</v>
          </cell>
          <cell r="BP214">
            <v>0</v>
          </cell>
          <cell r="BQ214">
            <v>0</v>
          </cell>
          <cell r="BR214">
            <v>0</v>
          </cell>
          <cell r="BS214">
            <v>0</v>
          </cell>
          <cell r="BT214">
            <v>0</v>
          </cell>
          <cell r="BU214">
            <v>0</v>
          </cell>
          <cell r="BV214">
            <v>0</v>
          </cell>
          <cell r="BW214">
            <v>0</v>
          </cell>
          <cell r="BX214">
            <v>0</v>
          </cell>
          <cell r="BY214">
            <v>0</v>
          </cell>
          <cell r="BZ214">
            <v>0</v>
          </cell>
          <cell r="CA214">
            <v>0</v>
          </cell>
          <cell r="CB214">
            <v>0</v>
          </cell>
          <cell r="CC214">
            <v>0</v>
          </cell>
          <cell r="CD214">
            <v>0</v>
          </cell>
          <cell r="CE214">
            <v>0</v>
          </cell>
          <cell r="CF214">
            <v>0</v>
          </cell>
          <cell r="CG214">
            <v>0</v>
          </cell>
          <cell r="CH214">
            <v>0</v>
          </cell>
          <cell r="CI214">
            <v>0</v>
          </cell>
          <cell r="CJ214">
            <v>0</v>
          </cell>
          <cell r="CK214">
            <v>0</v>
          </cell>
          <cell r="CL214">
            <v>0</v>
          </cell>
        </row>
        <row r="215">
          <cell r="A215" t="str">
            <v>5101020114.120</v>
          </cell>
          <cell r="B215" t="str">
            <v>ค่าตอบแทนการปฏิบัติงานในลักษณะค่าเบี้ยเลี้ยงเหมาจ่าย (บริการ)</v>
          </cell>
          <cell r="C215">
            <v>0</v>
          </cell>
          <cell r="D215">
            <v>4090300</v>
          </cell>
          <cell r="E215">
            <v>3435400</v>
          </cell>
          <cell r="F215">
            <v>2687700</v>
          </cell>
          <cell r="G215">
            <v>2626864</v>
          </cell>
          <cell r="H215">
            <v>5196600</v>
          </cell>
          <cell r="I215">
            <v>4439200</v>
          </cell>
          <cell r="J215">
            <v>6237900</v>
          </cell>
          <cell r="K215">
            <v>3740000</v>
          </cell>
          <cell r="L215">
            <v>3189900</v>
          </cell>
          <cell r="M215">
            <v>9357500</v>
          </cell>
          <cell r="N215">
            <v>1721200</v>
          </cell>
          <cell r="O215">
            <v>14050900</v>
          </cell>
          <cell r="P215">
            <v>5058100</v>
          </cell>
          <cell r="Q215">
            <v>4824400</v>
          </cell>
          <cell r="R215">
            <v>9396100</v>
          </cell>
          <cell r="S215">
            <v>3232800</v>
          </cell>
          <cell r="T215">
            <v>6835000</v>
          </cell>
          <cell r="U215">
            <v>1557742</v>
          </cell>
          <cell r="V215">
            <v>1547500</v>
          </cell>
          <cell r="W215">
            <v>0</v>
          </cell>
          <cell r="X215">
            <v>2388600</v>
          </cell>
          <cell r="Y215">
            <v>5332500</v>
          </cell>
          <cell r="Z215">
            <v>5361600</v>
          </cell>
          <cell r="AA215">
            <v>3740800</v>
          </cell>
          <cell r="AB215">
            <v>3458400</v>
          </cell>
          <cell r="AC215">
            <v>3272700</v>
          </cell>
          <cell r="AD215">
            <v>9546700</v>
          </cell>
          <cell r="AE215">
            <v>4229930</v>
          </cell>
          <cell r="AF215">
            <v>4813100</v>
          </cell>
          <cell r="AG215">
            <v>4379484</v>
          </cell>
          <cell r="AH215">
            <v>11882500</v>
          </cell>
          <cell r="AI215">
            <v>3865585</v>
          </cell>
          <cell r="AJ215">
            <v>2922300</v>
          </cell>
          <cell r="AK215">
            <v>0</v>
          </cell>
          <cell r="AL215">
            <v>3479000</v>
          </cell>
          <cell r="AM215">
            <v>3020600</v>
          </cell>
          <cell r="AN215">
            <v>6490545</v>
          </cell>
          <cell r="AO215">
            <v>7021100</v>
          </cell>
          <cell r="AP215">
            <v>3880600</v>
          </cell>
          <cell r="AQ215">
            <v>3351487</v>
          </cell>
          <cell r="AR215">
            <v>11163108</v>
          </cell>
          <cell r="AS215">
            <v>4002702</v>
          </cell>
          <cell r="AT215">
            <v>6431600</v>
          </cell>
          <cell r="AU215">
            <v>3997300</v>
          </cell>
          <cell r="AV215">
            <v>3478200</v>
          </cell>
          <cell r="AW215">
            <v>1468111</v>
          </cell>
          <cell r="AX215">
            <v>2408297</v>
          </cell>
          <cell r="AY215">
            <v>3200171</v>
          </cell>
          <cell r="AZ215">
            <v>3355500</v>
          </cell>
          <cell r="BA215">
            <v>16621601</v>
          </cell>
          <cell r="BB215">
            <v>3677100</v>
          </cell>
          <cell r="BC215">
            <v>0</v>
          </cell>
          <cell r="BD215">
            <v>11418700</v>
          </cell>
          <cell r="BE215">
            <v>3050000</v>
          </cell>
          <cell r="BF215">
            <v>4828000</v>
          </cell>
          <cell r="BG215">
            <v>16569520</v>
          </cell>
          <cell r="BH215">
            <v>3598800</v>
          </cell>
          <cell r="BI215">
            <v>1816800</v>
          </cell>
          <cell r="BJ215">
            <v>2160602</v>
          </cell>
          <cell r="BK215">
            <v>2142433.33</v>
          </cell>
          <cell r="BL215">
            <v>0</v>
          </cell>
          <cell r="BM215">
            <v>7340700</v>
          </cell>
          <cell r="BN215">
            <v>5175836.3600000003</v>
          </cell>
          <cell r="BO215">
            <v>7726411</v>
          </cell>
          <cell r="BP215">
            <v>9246700</v>
          </cell>
          <cell r="BQ215">
            <v>4584700</v>
          </cell>
          <cell r="BR215">
            <v>0</v>
          </cell>
          <cell r="BS215">
            <v>4552500</v>
          </cell>
          <cell r="BT215">
            <v>4380400</v>
          </cell>
          <cell r="BU215">
            <v>11816800</v>
          </cell>
          <cell r="BV215">
            <v>1466400</v>
          </cell>
          <cell r="BW215">
            <v>4115100</v>
          </cell>
          <cell r="BX215">
            <v>9124100</v>
          </cell>
          <cell r="BY215">
            <v>2586880</v>
          </cell>
          <cell r="BZ215">
            <v>2425500</v>
          </cell>
          <cell r="CA215">
            <v>4466800</v>
          </cell>
          <cell r="CB215">
            <v>4691700</v>
          </cell>
          <cell r="CC215">
            <v>9378400</v>
          </cell>
          <cell r="CD215">
            <v>8679300</v>
          </cell>
          <cell r="CE215">
            <v>8137800</v>
          </cell>
          <cell r="CF215">
            <v>3042260</v>
          </cell>
          <cell r="CG215">
            <v>2766000</v>
          </cell>
          <cell r="CH215">
            <v>4232600</v>
          </cell>
          <cell r="CI215">
            <v>3466379</v>
          </cell>
          <cell r="CJ215">
            <v>8479000</v>
          </cell>
          <cell r="CK215">
            <v>1608555</v>
          </cell>
          <cell r="CL215">
            <v>2007400</v>
          </cell>
        </row>
        <row r="216">
          <cell r="A216" t="str">
            <v>5101020114.121</v>
          </cell>
          <cell r="B216" t="str">
            <v>ค่าตอบแทนการปฏิบัติงานในลักษณะค่าเบี้ยเลี้ยงเหมาจ่าย (สนับสนุน)</v>
          </cell>
          <cell r="C216">
            <v>0</v>
          </cell>
          <cell r="D216">
            <v>117600</v>
          </cell>
          <cell r="E216">
            <v>100500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218800</v>
          </cell>
          <cell r="L216">
            <v>0</v>
          </cell>
          <cell r="M216">
            <v>253500</v>
          </cell>
          <cell r="N216">
            <v>0</v>
          </cell>
          <cell r="O216">
            <v>0</v>
          </cell>
          <cell r="P216">
            <v>88200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0</v>
          </cell>
          <cell r="AB216">
            <v>805400</v>
          </cell>
          <cell r="AC216">
            <v>0</v>
          </cell>
          <cell r="AD216">
            <v>0</v>
          </cell>
          <cell r="AE216">
            <v>0</v>
          </cell>
          <cell r="AF216">
            <v>284400</v>
          </cell>
          <cell r="AG216">
            <v>0</v>
          </cell>
          <cell r="AH216">
            <v>0</v>
          </cell>
          <cell r="AI216">
            <v>244937</v>
          </cell>
          <cell r="AJ216">
            <v>0</v>
          </cell>
          <cell r="AK216">
            <v>0</v>
          </cell>
          <cell r="AL216">
            <v>0</v>
          </cell>
          <cell r="AM216">
            <v>0</v>
          </cell>
          <cell r="AN216">
            <v>0</v>
          </cell>
          <cell r="AO216">
            <v>0</v>
          </cell>
          <cell r="AP216">
            <v>0</v>
          </cell>
          <cell r="AQ216">
            <v>72000</v>
          </cell>
          <cell r="AR216">
            <v>0</v>
          </cell>
          <cell r="AS216">
            <v>0</v>
          </cell>
          <cell r="AT216">
            <v>0</v>
          </cell>
          <cell r="AU216">
            <v>369600</v>
          </cell>
          <cell r="AV216">
            <v>0</v>
          </cell>
          <cell r="AW216">
            <v>76000</v>
          </cell>
          <cell r="AX216">
            <v>0</v>
          </cell>
          <cell r="AY216">
            <v>0</v>
          </cell>
          <cell r="AZ216">
            <v>0</v>
          </cell>
          <cell r="BA216">
            <v>0</v>
          </cell>
          <cell r="BB216">
            <v>0</v>
          </cell>
          <cell r="BC216">
            <v>0</v>
          </cell>
          <cell r="BD216">
            <v>1473800</v>
          </cell>
          <cell r="BE216">
            <v>550000</v>
          </cell>
          <cell r="BF216">
            <v>134000</v>
          </cell>
          <cell r="BG216">
            <v>0</v>
          </cell>
          <cell r="BH216">
            <v>256200</v>
          </cell>
          <cell r="BI216">
            <v>469900</v>
          </cell>
          <cell r="BJ216">
            <v>649200</v>
          </cell>
          <cell r="BK216">
            <v>0</v>
          </cell>
          <cell r="BL216">
            <v>0</v>
          </cell>
          <cell r="BM216">
            <v>0</v>
          </cell>
          <cell r="BN216">
            <v>418900</v>
          </cell>
          <cell r="BO216">
            <v>90800</v>
          </cell>
          <cell r="BP216">
            <v>316200</v>
          </cell>
          <cell r="BQ216">
            <v>0</v>
          </cell>
          <cell r="BR216">
            <v>0</v>
          </cell>
          <cell r="BS216">
            <v>15400</v>
          </cell>
          <cell r="BT216">
            <v>0</v>
          </cell>
          <cell r="BU216">
            <v>0</v>
          </cell>
          <cell r="BV216">
            <v>0</v>
          </cell>
          <cell r="BW216">
            <v>0</v>
          </cell>
          <cell r="BX216">
            <v>0</v>
          </cell>
          <cell r="BY216">
            <v>0</v>
          </cell>
          <cell r="BZ216">
            <v>0</v>
          </cell>
          <cell r="CA216">
            <v>0</v>
          </cell>
          <cell r="CB216">
            <v>7700</v>
          </cell>
          <cell r="CC216">
            <v>3600</v>
          </cell>
          <cell r="CD216">
            <v>0</v>
          </cell>
          <cell r="CE216">
            <v>0</v>
          </cell>
          <cell r="CF216">
            <v>0</v>
          </cell>
          <cell r="CG216">
            <v>144800</v>
          </cell>
          <cell r="CH216">
            <v>0</v>
          </cell>
          <cell r="CI216">
            <v>0</v>
          </cell>
          <cell r="CJ216">
            <v>0</v>
          </cell>
          <cell r="CK216">
            <v>0</v>
          </cell>
          <cell r="CL216">
            <v>0</v>
          </cell>
        </row>
        <row r="217">
          <cell r="A217" t="str">
            <v>5101020115.101</v>
          </cell>
          <cell r="B217" t="str">
            <v>ค่าตอบแทนพิเศษชายแดนภาคใต้ (บริการ)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  <cell r="AA217">
            <v>0</v>
          </cell>
          <cell r="AB217">
            <v>0</v>
          </cell>
          <cell r="AC217">
            <v>0</v>
          </cell>
          <cell r="AD217">
            <v>0</v>
          </cell>
          <cell r="AE217">
            <v>0</v>
          </cell>
          <cell r="AF217">
            <v>0</v>
          </cell>
          <cell r="AG217">
            <v>0</v>
          </cell>
          <cell r="AH217">
            <v>0</v>
          </cell>
          <cell r="AI217">
            <v>0</v>
          </cell>
          <cell r="AJ217">
            <v>0</v>
          </cell>
          <cell r="AK217">
            <v>0</v>
          </cell>
          <cell r="AL217">
            <v>0</v>
          </cell>
          <cell r="AM217">
            <v>0</v>
          </cell>
          <cell r="AN217">
            <v>0</v>
          </cell>
          <cell r="AO217">
            <v>0</v>
          </cell>
          <cell r="AP217">
            <v>0</v>
          </cell>
          <cell r="AQ217">
            <v>0</v>
          </cell>
          <cell r="AR217">
            <v>500265</v>
          </cell>
          <cell r="AS217">
            <v>0</v>
          </cell>
          <cell r="AT217">
            <v>0</v>
          </cell>
          <cell r="AU217">
            <v>0</v>
          </cell>
          <cell r="AV217">
            <v>0</v>
          </cell>
          <cell r="AW217">
            <v>0</v>
          </cell>
          <cell r="AX217">
            <v>0</v>
          </cell>
          <cell r="AY217">
            <v>0</v>
          </cell>
          <cell r="AZ217">
            <v>0</v>
          </cell>
          <cell r="BA217">
            <v>0</v>
          </cell>
          <cell r="BB217">
            <v>0</v>
          </cell>
          <cell r="BC217">
            <v>0</v>
          </cell>
          <cell r="BD217">
            <v>0</v>
          </cell>
          <cell r="BE217">
            <v>0</v>
          </cell>
          <cell r="BF217">
            <v>0</v>
          </cell>
          <cell r="BG217">
            <v>0</v>
          </cell>
          <cell r="BH217">
            <v>0</v>
          </cell>
          <cell r="BI217">
            <v>0</v>
          </cell>
          <cell r="BJ217">
            <v>0</v>
          </cell>
          <cell r="BK217">
            <v>0</v>
          </cell>
          <cell r="BL217">
            <v>0</v>
          </cell>
          <cell r="BM217">
            <v>0</v>
          </cell>
          <cell r="BN217">
            <v>0</v>
          </cell>
          <cell r="BO217">
            <v>0</v>
          </cell>
          <cell r="BP217">
            <v>0</v>
          </cell>
          <cell r="BQ217">
            <v>0</v>
          </cell>
          <cell r="BR217">
            <v>0</v>
          </cell>
          <cell r="BS217">
            <v>0</v>
          </cell>
          <cell r="BT217">
            <v>0</v>
          </cell>
          <cell r="BU217">
            <v>0</v>
          </cell>
          <cell r="BV217">
            <v>0</v>
          </cell>
          <cell r="BW217">
            <v>0</v>
          </cell>
          <cell r="BX217">
            <v>0</v>
          </cell>
          <cell r="BY217">
            <v>0</v>
          </cell>
          <cell r="BZ217">
            <v>0</v>
          </cell>
          <cell r="CA217">
            <v>0</v>
          </cell>
          <cell r="CB217">
            <v>0</v>
          </cell>
          <cell r="CC217">
            <v>0</v>
          </cell>
          <cell r="CD217">
            <v>0</v>
          </cell>
          <cell r="CE217">
            <v>0</v>
          </cell>
          <cell r="CF217">
            <v>0</v>
          </cell>
          <cell r="CG217">
            <v>0</v>
          </cell>
          <cell r="CH217">
            <v>0</v>
          </cell>
          <cell r="CI217">
            <v>0</v>
          </cell>
          <cell r="CJ217">
            <v>0</v>
          </cell>
          <cell r="CK217">
            <v>0</v>
          </cell>
          <cell r="CL217">
            <v>0</v>
          </cell>
        </row>
        <row r="218">
          <cell r="A218" t="str">
            <v>5101020199.102</v>
          </cell>
          <cell r="B218" t="str">
            <v>เงินเพิ่มสำหรับตำแหน่งที่มีเหตุพิเศษ  (บริการ)</v>
          </cell>
          <cell r="C218">
            <v>12240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60000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  <cell r="AA218">
            <v>0</v>
          </cell>
          <cell r="AB218">
            <v>0</v>
          </cell>
          <cell r="AC218">
            <v>0</v>
          </cell>
          <cell r="AD218">
            <v>0</v>
          </cell>
          <cell r="AE218">
            <v>0</v>
          </cell>
          <cell r="AF218">
            <v>0</v>
          </cell>
          <cell r="AG218">
            <v>0</v>
          </cell>
          <cell r="AH218">
            <v>0</v>
          </cell>
          <cell r="AI218">
            <v>0</v>
          </cell>
          <cell r="AJ218">
            <v>0</v>
          </cell>
          <cell r="AK218">
            <v>0</v>
          </cell>
          <cell r="AL218">
            <v>0</v>
          </cell>
          <cell r="AM218">
            <v>0</v>
          </cell>
          <cell r="AN218">
            <v>0</v>
          </cell>
          <cell r="AO218">
            <v>0</v>
          </cell>
          <cell r="AP218">
            <v>0</v>
          </cell>
          <cell r="AQ218">
            <v>0</v>
          </cell>
          <cell r="AR218">
            <v>1200</v>
          </cell>
          <cell r="AS218">
            <v>0</v>
          </cell>
          <cell r="AT218">
            <v>0</v>
          </cell>
          <cell r="AU218">
            <v>0</v>
          </cell>
          <cell r="AV218">
            <v>0</v>
          </cell>
          <cell r="AW218">
            <v>0</v>
          </cell>
          <cell r="AX218">
            <v>0</v>
          </cell>
          <cell r="AY218">
            <v>0</v>
          </cell>
          <cell r="AZ218">
            <v>0</v>
          </cell>
          <cell r="BA218">
            <v>0</v>
          </cell>
          <cell r="BB218">
            <v>0</v>
          </cell>
          <cell r="BC218">
            <v>0</v>
          </cell>
          <cell r="BD218">
            <v>0</v>
          </cell>
          <cell r="BE218">
            <v>0</v>
          </cell>
          <cell r="BF218">
            <v>0</v>
          </cell>
          <cell r="BG218">
            <v>0</v>
          </cell>
          <cell r="BH218">
            <v>0</v>
          </cell>
          <cell r="BI218">
            <v>0</v>
          </cell>
          <cell r="BJ218">
            <v>0</v>
          </cell>
          <cell r="BK218">
            <v>0</v>
          </cell>
          <cell r="BL218">
            <v>0</v>
          </cell>
          <cell r="BM218">
            <v>0</v>
          </cell>
          <cell r="BN218">
            <v>0</v>
          </cell>
          <cell r="BO218">
            <v>0</v>
          </cell>
          <cell r="BP218">
            <v>0</v>
          </cell>
          <cell r="BQ218">
            <v>0</v>
          </cell>
          <cell r="BR218">
            <v>0</v>
          </cell>
          <cell r="BS218">
            <v>0</v>
          </cell>
          <cell r="BT218">
            <v>0</v>
          </cell>
          <cell r="BU218">
            <v>0</v>
          </cell>
          <cell r="BV218">
            <v>0</v>
          </cell>
          <cell r="BW218">
            <v>0</v>
          </cell>
          <cell r="BX218">
            <v>0</v>
          </cell>
          <cell r="BY218">
            <v>0</v>
          </cell>
          <cell r="BZ218">
            <v>0</v>
          </cell>
          <cell r="CA218">
            <v>0</v>
          </cell>
          <cell r="CB218">
            <v>0</v>
          </cell>
          <cell r="CC218">
            <v>0</v>
          </cell>
          <cell r="CD218">
            <v>0</v>
          </cell>
          <cell r="CE218">
            <v>0</v>
          </cell>
          <cell r="CF218">
            <v>0</v>
          </cell>
          <cell r="CG218">
            <v>0</v>
          </cell>
          <cell r="CH218">
            <v>0</v>
          </cell>
          <cell r="CI218">
            <v>0</v>
          </cell>
          <cell r="CJ218">
            <v>0</v>
          </cell>
          <cell r="CK218">
            <v>0</v>
          </cell>
          <cell r="CL218">
            <v>0</v>
          </cell>
        </row>
        <row r="219">
          <cell r="A219" t="str">
            <v>5101020199.103</v>
          </cell>
          <cell r="B219" t="str">
            <v>เงินเพิ่มสำหรับตำแหน่งที่มีเหตุพิเศษ  (สนับสนุน)</v>
          </cell>
          <cell r="C219">
            <v>54000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4080</v>
          </cell>
          <cell r="X219">
            <v>0</v>
          </cell>
          <cell r="Y219">
            <v>0</v>
          </cell>
          <cell r="Z219">
            <v>0</v>
          </cell>
          <cell r="AA219">
            <v>0</v>
          </cell>
          <cell r="AB219">
            <v>0</v>
          </cell>
          <cell r="AC219">
            <v>0</v>
          </cell>
          <cell r="AD219">
            <v>8160</v>
          </cell>
          <cell r="AE219">
            <v>0</v>
          </cell>
          <cell r="AF219">
            <v>0</v>
          </cell>
          <cell r="AG219">
            <v>0</v>
          </cell>
          <cell r="AH219">
            <v>0</v>
          </cell>
          <cell r="AI219">
            <v>0</v>
          </cell>
          <cell r="AJ219">
            <v>0</v>
          </cell>
          <cell r="AK219">
            <v>0</v>
          </cell>
          <cell r="AL219">
            <v>0</v>
          </cell>
          <cell r="AM219">
            <v>0</v>
          </cell>
          <cell r="AN219">
            <v>0</v>
          </cell>
          <cell r="AO219">
            <v>0</v>
          </cell>
          <cell r="AP219">
            <v>0</v>
          </cell>
          <cell r="AQ219">
            <v>0</v>
          </cell>
          <cell r="AR219">
            <v>0</v>
          </cell>
          <cell r="AS219">
            <v>0</v>
          </cell>
          <cell r="AT219">
            <v>0</v>
          </cell>
          <cell r="AU219">
            <v>0</v>
          </cell>
          <cell r="AV219">
            <v>0</v>
          </cell>
          <cell r="AW219">
            <v>0</v>
          </cell>
          <cell r="AX219">
            <v>0</v>
          </cell>
          <cell r="AY219">
            <v>0</v>
          </cell>
          <cell r="AZ219">
            <v>0</v>
          </cell>
          <cell r="BA219">
            <v>0</v>
          </cell>
          <cell r="BB219">
            <v>0</v>
          </cell>
          <cell r="BC219">
            <v>0</v>
          </cell>
          <cell r="BD219">
            <v>0</v>
          </cell>
          <cell r="BE219">
            <v>0</v>
          </cell>
          <cell r="BF219">
            <v>0</v>
          </cell>
          <cell r="BG219">
            <v>0</v>
          </cell>
          <cell r="BH219">
            <v>0</v>
          </cell>
          <cell r="BI219">
            <v>0</v>
          </cell>
          <cell r="BJ219">
            <v>0</v>
          </cell>
          <cell r="BK219">
            <v>0</v>
          </cell>
          <cell r="BL219">
            <v>0</v>
          </cell>
          <cell r="BM219">
            <v>0</v>
          </cell>
          <cell r="BN219">
            <v>0</v>
          </cell>
          <cell r="BO219">
            <v>0</v>
          </cell>
          <cell r="BP219">
            <v>0</v>
          </cell>
          <cell r="BQ219">
            <v>0</v>
          </cell>
          <cell r="BR219">
            <v>0</v>
          </cell>
          <cell r="BS219">
            <v>0</v>
          </cell>
          <cell r="BT219">
            <v>0</v>
          </cell>
          <cell r="BU219">
            <v>0</v>
          </cell>
          <cell r="BV219">
            <v>0</v>
          </cell>
          <cell r="BW219">
            <v>0</v>
          </cell>
          <cell r="BX219">
            <v>0</v>
          </cell>
          <cell r="BY219">
            <v>0</v>
          </cell>
          <cell r="BZ219">
            <v>0</v>
          </cell>
          <cell r="CA219">
            <v>0</v>
          </cell>
          <cell r="CB219">
            <v>0</v>
          </cell>
          <cell r="CC219">
            <v>0</v>
          </cell>
          <cell r="CD219">
            <v>0</v>
          </cell>
          <cell r="CE219">
            <v>0</v>
          </cell>
          <cell r="CF219">
            <v>0</v>
          </cell>
          <cell r="CG219">
            <v>0</v>
          </cell>
          <cell r="CH219">
            <v>0</v>
          </cell>
          <cell r="CI219">
            <v>0</v>
          </cell>
          <cell r="CJ219">
            <v>0</v>
          </cell>
          <cell r="CK219">
            <v>0</v>
          </cell>
          <cell r="CL219">
            <v>0</v>
          </cell>
        </row>
        <row r="220">
          <cell r="A220" t="str">
            <v>5101030101.101</v>
          </cell>
          <cell r="B220" t="str">
            <v>เงินช่วยการศึกษาบุตร</v>
          </cell>
          <cell r="C220">
            <v>1302868</v>
          </cell>
          <cell r="D220">
            <v>128931.5</v>
          </cell>
          <cell r="E220">
            <v>154300</v>
          </cell>
          <cell r="F220">
            <v>221864</v>
          </cell>
          <cell r="G220">
            <v>87790</v>
          </cell>
          <cell r="H220">
            <v>0</v>
          </cell>
          <cell r="I220">
            <v>280640.25</v>
          </cell>
          <cell r="J220">
            <v>510860</v>
          </cell>
          <cell r="K220">
            <v>168827</v>
          </cell>
          <cell r="L220">
            <v>59098</v>
          </cell>
          <cell r="M220">
            <v>372618</v>
          </cell>
          <cell r="N220">
            <v>0</v>
          </cell>
          <cell r="O220">
            <v>608937.71</v>
          </cell>
          <cell r="P220">
            <v>143595</v>
          </cell>
          <cell r="Q220">
            <v>206900</v>
          </cell>
          <cell r="R220">
            <v>300365</v>
          </cell>
          <cell r="S220">
            <v>217097</v>
          </cell>
          <cell r="T220">
            <v>117393</v>
          </cell>
          <cell r="U220">
            <v>47116.25</v>
          </cell>
          <cell r="V220">
            <v>41450</v>
          </cell>
          <cell r="W220">
            <v>1659930</v>
          </cell>
          <cell r="X220">
            <v>115030</v>
          </cell>
          <cell r="Y220">
            <v>154901</v>
          </cell>
          <cell r="Z220">
            <v>107583.5</v>
          </cell>
          <cell r="AA220">
            <v>73170</v>
          </cell>
          <cell r="AB220">
            <v>199136</v>
          </cell>
          <cell r="AC220">
            <v>3100</v>
          </cell>
          <cell r="AD220">
            <v>457600.25</v>
          </cell>
          <cell r="AE220">
            <v>129349</v>
          </cell>
          <cell r="AF220">
            <v>46899.75</v>
          </cell>
          <cell r="AG220">
            <v>81798.23</v>
          </cell>
          <cell r="AH220">
            <v>100841.25</v>
          </cell>
          <cell r="AI220">
            <v>80041</v>
          </cell>
          <cell r="AJ220">
            <v>93137.5</v>
          </cell>
          <cell r="AK220">
            <v>2007280.25</v>
          </cell>
          <cell r="AL220">
            <v>163885</v>
          </cell>
          <cell r="AM220">
            <v>105000</v>
          </cell>
          <cell r="AN220">
            <v>200798.5</v>
          </cell>
          <cell r="AO220">
            <v>389695</v>
          </cell>
          <cell r="AP220">
            <v>219430</v>
          </cell>
          <cell r="AQ220">
            <v>95605.75</v>
          </cell>
          <cell r="AR220">
            <v>208712</v>
          </cell>
          <cell r="AS220">
            <v>187210</v>
          </cell>
          <cell r="AT220">
            <v>213705</v>
          </cell>
          <cell r="AU220">
            <v>173268.75</v>
          </cell>
          <cell r="AV220">
            <v>100470.5</v>
          </cell>
          <cell r="AW220">
            <v>144200</v>
          </cell>
          <cell r="AX220">
            <v>256850</v>
          </cell>
          <cell r="AY220">
            <v>130456.5</v>
          </cell>
          <cell r="AZ220">
            <v>82350</v>
          </cell>
          <cell r="BA220">
            <v>509322.25</v>
          </cell>
          <cell r="BB220">
            <v>24613.5</v>
          </cell>
          <cell r="BC220">
            <v>1692391</v>
          </cell>
          <cell r="BD220">
            <v>100700</v>
          </cell>
          <cell r="BE220">
            <v>277636.5</v>
          </cell>
          <cell r="BF220">
            <v>102750</v>
          </cell>
          <cell r="BG220">
            <v>0</v>
          </cell>
          <cell r="BH220">
            <v>115469</v>
          </cell>
          <cell r="BI220">
            <v>2400</v>
          </cell>
          <cell r="BJ220">
            <v>32550</v>
          </cell>
          <cell r="BK220">
            <v>19500</v>
          </cell>
          <cell r="BL220">
            <v>810585.5</v>
          </cell>
          <cell r="BM220">
            <v>275360</v>
          </cell>
          <cell r="BN220">
            <v>75500</v>
          </cell>
          <cell r="BO220">
            <v>0</v>
          </cell>
          <cell r="BP220">
            <v>199570</v>
          </cell>
          <cell r="BQ220">
            <v>17400</v>
          </cell>
          <cell r="BR220">
            <v>5535362</v>
          </cell>
          <cell r="BS220">
            <v>82640</v>
          </cell>
          <cell r="BT220">
            <v>347853.5</v>
          </cell>
          <cell r="BU220">
            <v>455335.25</v>
          </cell>
          <cell r="BV220">
            <v>129841.5</v>
          </cell>
          <cell r="BW220">
            <v>109243.5</v>
          </cell>
          <cell r="BX220">
            <v>287165.25</v>
          </cell>
          <cell r="BY220">
            <v>165703.5</v>
          </cell>
          <cell r="BZ220">
            <v>22000</v>
          </cell>
          <cell r="CA220">
            <v>78364.5</v>
          </cell>
          <cell r="CB220">
            <v>202973</v>
          </cell>
          <cell r="CC220">
            <v>251513.25</v>
          </cell>
          <cell r="CD220">
            <v>70990.25</v>
          </cell>
          <cell r="CE220">
            <v>222540</v>
          </cell>
          <cell r="CF220">
            <v>227606</v>
          </cell>
          <cell r="CG220">
            <v>114046</v>
          </cell>
          <cell r="CH220">
            <v>6900</v>
          </cell>
          <cell r="CI220">
            <v>78511</v>
          </cell>
          <cell r="CJ220">
            <v>239058</v>
          </cell>
          <cell r="CK220">
            <v>0</v>
          </cell>
          <cell r="CL220">
            <v>34885</v>
          </cell>
        </row>
        <row r="221">
          <cell r="A221" t="str">
            <v>5101030205.101</v>
          </cell>
          <cell r="B221" t="str">
            <v>เงินช่วยค่ารักษา พยาบาลประเภทผู้ป่วยนอก ร.พ.รัฐ สำหรับผู้มีสิทธิตามกฎหมายยกเว้นผู้รับเบี้ยหวัด/บำนาญ</v>
          </cell>
          <cell r="C221">
            <v>941643</v>
          </cell>
          <cell r="D221">
            <v>0</v>
          </cell>
          <cell r="E221">
            <v>76113</v>
          </cell>
          <cell r="F221">
            <v>247955</v>
          </cell>
          <cell r="G221">
            <v>45810</v>
          </cell>
          <cell r="H221">
            <v>0</v>
          </cell>
          <cell r="I221">
            <v>94621</v>
          </cell>
          <cell r="J221">
            <v>205545</v>
          </cell>
          <cell r="K221">
            <v>43625</v>
          </cell>
          <cell r="L221">
            <v>21169</v>
          </cell>
          <cell r="M221">
            <v>249848</v>
          </cell>
          <cell r="N221">
            <v>0</v>
          </cell>
          <cell r="O221">
            <v>278484.25</v>
          </cell>
          <cell r="P221">
            <v>28925</v>
          </cell>
          <cell r="Q221">
            <v>57688</v>
          </cell>
          <cell r="R221">
            <v>95889.25</v>
          </cell>
          <cell r="S221">
            <v>0</v>
          </cell>
          <cell r="T221">
            <v>40717</v>
          </cell>
          <cell r="U221">
            <v>3460</v>
          </cell>
          <cell r="V221">
            <v>38713</v>
          </cell>
          <cell r="W221">
            <v>837846.5</v>
          </cell>
          <cell r="X221">
            <v>19271</v>
          </cell>
          <cell r="Y221">
            <v>38879</v>
          </cell>
          <cell r="Z221">
            <v>18995</v>
          </cell>
          <cell r="AA221">
            <v>20282</v>
          </cell>
          <cell r="AB221">
            <v>79402.5</v>
          </cell>
          <cell r="AC221">
            <v>0</v>
          </cell>
          <cell r="AD221">
            <v>119167.75</v>
          </cell>
          <cell r="AE221">
            <v>37461</v>
          </cell>
          <cell r="AF221">
            <v>115582</v>
          </cell>
          <cell r="AG221">
            <v>13918</v>
          </cell>
          <cell r="AH221">
            <v>63812.5</v>
          </cell>
          <cell r="AI221">
            <v>30786</v>
          </cell>
          <cell r="AJ221">
            <v>4474</v>
          </cell>
          <cell r="AK221">
            <v>950667.25</v>
          </cell>
          <cell r="AL221">
            <v>54488</v>
          </cell>
          <cell r="AM221">
            <v>16689</v>
          </cell>
          <cell r="AN221">
            <v>69697</v>
          </cell>
          <cell r="AO221">
            <v>110721</v>
          </cell>
          <cell r="AP221">
            <v>30988.5</v>
          </cell>
          <cell r="AQ221">
            <v>29194.25</v>
          </cell>
          <cell r="AR221">
            <v>182777.5</v>
          </cell>
          <cell r="AS221">
            <v>95856</v>
          </cell>
          <cell r="AT221">
            <v>73076</v>
          </cell>
          <cell r="AU221">
            <v>145548</v>
          </cell>
          <cell r="AV221">
            <v>12675</v>
          </cell>
          <cell r="AW221">
            <v>14195</v>
          </cell>
          <cell r="AX221">
            <v>185345</v>
          </cell>
          <cell r="AY221">
            <v>12379</v>
          </cell>
          <cell r="AZ221">
            <v>76436</v>
          </cell>
          <cell r="BA221">
            <v>171401</v>
          </cell>
          <cell r="BB221">
            <v>56281</v>
          </cell>
          <cell r="BC221">
            <v>1811280.5</v>
          </cell>
          <cell r="BD221">
            <v>211062</v>
          </cell>
          <cell r="BE221">
            <v>164885</v>
          </cell>
          <cell r="BF221">
            <v>19933</v>
          </cell>
          <cell r="BG221">
            <v>0</v>
          </cell>
          <cell r="BH221">
            <v>21278</v>
          </cell>
          <cell r="BI221">
            <v>0</v>
          </cell>
          <cell r="BJ221">
            <v>4734</v>
          </cell>
          <cell r="BK221">
            <v>30206</v>
          </cell>
          <cell r="BL221">
            <v>380089</v>
          </cell>
          <cell r="BM221">
            <v>87978</v>
          </cell>
          <cell r="BN221">
            <v>81644</v>
          </cell>
          <cell r="BO221">
            <v>218369</v>
          </cell>
          <cell r="BP221">
            <v>36100</v>
          </cell>
          <cell r="BQ221">
            <v>56888</v>
          </cell>
          <cell r="BR221">
            <v>1223490.5</v>
          </cell>
          <cell r="BS221">
            <v>13387</v>
          </cell>
          <cell r="BT221">
            <v>65385</v>
          </cell>
          <cell r="BU221">
            <v>74786.5</v>
          </cell>
          <cell r="BV221">
            <v>6956</v>
          </cell>
          <cell r="BW221">
            <v>34947</v>
          </cell>
          <cell r="BX221">
            <v>71476</v>
          </cell>
          <cell r="BY221">
            <v>39350</v>
          </cell>
          <cell r="BZ221">
            <v>0</v>
          </cell>
          <cell r="CA221">
            <v>8426</v>
          </cell>
          <cell r="CB221">
            <v>41091</v>
          </cell>
          <cell r="CC221">
            <v>105091</v>
          </cell>
          <cell r="CD221">
            <v>40299</v>
          </cell>
          <cell r="CE221">
            <v>0</v>
          </cell>
          <cell r="CF221">
            <v>24001.4</v>
          </cell>
          <cell r="CG221">
            <v>42120</v>
          </cell>
          <cell r="CH221">
            <v>0</v>
          </cell>
          <cell r="CI221">
            <v>71097</v>
          </cell>
          <cell r="CJ221">
            <v>83910.5</v>
          </cell>
          <cell r="CK221">
            <v>31870.5</v>
          </cell>
          <cell r="CL221">
            <v>23784</v>
          </cell>
        </row>
        <row r="222">
          <cell r="A222" t="str">
            <v>5101030206.101</v>
          </cell>
          <cell r="B222" t="str">
            <v>เงินช่วยค่ารักษา พยาบาลประเภทผู้ป่วยใน ร.พ.รัฐ สำหรับผู้มีสิทธิตามกฎหมายยกเว้นผู้รับเบี้ยหวัด/บำนาญ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7215</v>
          </cell>
          <cell r="T222">
            <v>0</v>
          </cell>
          <cell r="U222">
            <v>23826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  <cell r="AA222">
            <v>0</v>
          </cell>
          <cell r="AB222">
            <v>0</v>
          </cell>
          <cell r="AC222">
            <v>0</v>
          </cell>
          <cell r="AD222">
            <v>0</v>
          </cell>
          <cell r="AE222">
            <v>0</v>
          </cell>
          <cell r="AF222">
            <v>0</v>
          </cell>
          <cell r="AG222">
            <v>0</v>
          </cell>
          <cell r="AH222">
            <v>0</v>
          </cell>
          <cell r="AI222">
            <v>0</v>
          </cell>
          <cell r="AJ222">
            <v>0</v>
          </cell>
          <cell r="AK222">
            <v>100269</v>
          </cell>
          <cell r="AL222">
            <v>0</v>
          </cell>
          <cell r="AM222">
            <v>0</v>
          </cell>
          <cell r="AN222">
            <v>0</v>
          </cell>
          <cell r="AO222">
            <v>0</v>
          </cell>
          <cell r="AP222">
            <v>0</v>
          </cell>
          <cell r="AQ222">
            <v>0</v>
          </cell>
          <cell r="AR222">
            <v>0</v>
          </cell>
          <cell r="AS222">
            <v>0</v>
          </cell>
          <cell r="AT222">
            <v>0</v>
          </cell>
          <cell r="AU222">
            <v>0</v>
          </cell>
          <cell r="AV222">
            <v>0</v>
          </cell>
          <cell r="AW222">
            <v>0</v>
          </cell>
          <cell r="AX222">
            <v>0</v>
          </cell>
          <cell r="AY222">
            <v>0</v>
          </cell>
          <cell r="AZ222">
            <v>0</v>
          </cell>
          <cell r="BA222">
            <v>0</v>
          </cell>
          <cell r="BB222">
            <v>0</v>
          </cell>
          <cell r="BC222">
            <v>0</v>
          </cell>
          <cell r="BD222">
            <v>0</v>
          </cell>
          <cell r="BE222">
            <v>0</v>
          </cell>
          <cell r="BF222">
            <v>0</v>
          </cell>
          <cell r="BG222">
            <v>0</v>
          </cell>
          <cell r="BH222">
            <v>0</v>
          </cell>
          <cell r="BI222">
            <v>0</v>
          </cell>
          <cell r="BJ222">
            <v>0</v>
          </cell>
          <cell r="BK222">
            <v>0</v>
          </cell>
          <cell r="BL222">
            <v>0</v>
          </cell>
          <cell r="BM222">
            <v>0</v>
          </cell>
          <cell r="BN222">
            <v>0</v>
          </cell>
          <cell r="BO222">
            <v>0</v>
          </cell>
          <cell r="BP222">
            <v>0</v>
          </cell>
          <cell r="BQ222">
            <v>0</v>
          </cell>
          <cell r="BR222">
            <v>0</v>
          </cell>
          <cell r="BS222">
            <v>0</v>
          </cell>
          <cell r="BT222">
            <v>0</v>
          </cell>
          <cell r="BU222">
            <v>0</v>
          </cell>
          <cell r="BV222">
            <v>0</v>
          </cell>
          <cell r="BW222">
            <v>0</v>
          </cell>
          <cell r="BX222">
            <v>0</v>
          </cell>
          <cell r="BY222">
            <v>0</v>
          </cell>
          <cell r="BZ222">
            <v>0</v>
          </cell>
          <cell r="CA222">
            <v>0</v>
          </cell>
          <cell r="CB222">
            <v>0</v>
          </cell>
          <cell r="CC222">
            <v>0</v>
          </cell>
          <cell r="CD222">
            <v>0</v>
          </cell>
          <cell r="CE222">
            <v>59373</v>
          </cell>
          <cell r="CF222">
            <v>0</v>
          </cell>
          <cell r="CG222">
            <v>0</v>
          </cell>
          <cell r="CH222">
            <v>0</v>
          </cell>
          <cell r="CI222">
            <v>0</v>
          </cell>
          <cell r="CJ222">
            <v>0</v>
          </cell>
          <cell r="CK222">
            <v>0</v>
          </cell>
          <cell r="CL222">
            <v>0</v>
          </cell>
        </row>
        <row r="223">
          <cell r="A223" t="str">
            <v>5101030207.101</v>
          </cell>
          <cell r="B223" t="str">
            <v>เงินช่วยค่ารักษา พยาบาลประเภทผู้ป่วยนอก ร.พ.เอกชนสำหรับผู้มีสิทธิตามกฎหมายยกเว้นผู้รับเบี้ยหวัด /บำนาญ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0</v>
          </cell>
          <cell r="AB223">
            <v>0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  <cell r="AG223">
            <v>0</v>
          </cell>
          <cell r="AH223">
            <v>0</v>
          </cell>
          <cell r="AI223">
            <v>0</v>
          </cell>
          <cell r="AJ223">
            <v>0</v>
          </cell>
          <cell r="AK223">
            <v>0</v>
          </cell>
          <cell r="AL223">
            <v>0</v>
          </cell>
          <cell r="AM223">
            <v>0</v>
          </cell>
          <cell r="AN223">
            <v>0</v>
          </cell>
          <cell r="AO223">
            <v>0</v>
          </cell>
          <cell r="AP223">
            <v>0</v>
          </cell>
          <cell r="AQ223">
            <v>0</v>
          </cell>
          <cell r="AR223">
            <v>0</v>
          </cell>
          <cell r="AS223">
            <v>0</v>
          </cell>
          <cell r="AT223">
            <v>0</v>
          </cell>
          <cell r="AU223">
            <v>0</v>
          </cell>
          <cell r="AV223">
            <v>0</v>
          </cell>
          <cell r="AW223">
            <v>0</v>
          </cell>
          <cell r="AX223">
            <v>0</v>
          </cell>
          <cell r="AY223">
            <v>0</v>
          </cell>
          <cell r="AZ223">
            <v>0</v>
          </cell>
          <cell r="BA223">
            <v>0</v>
          </cell>
          <cell r="BB223">
            <v>0</v>
          </cell>
          <cell r="BC223">
            <v>0</v>
          </cell>
          <cell r="BD223">
            <v>0</v>
          </cell>
          <cell r="BE223">
            <v>0</v>
          </cell>
          <cell r="BF223">
            <v>0</v>
          </cell>
          <cell r="BG223">
            <v>0</v>
          </cell>
          <cell r="BH223">
            <v>0</v>
          </cell>
          <cell r="BI223">
            <v>0</v>
          </cell>
          <cell r="BJ223">
            <v>0</v>
          </cell>
          <cell r="BK223">
            <v>0</v>
          </cell>
          <cell r="BL223">
            <v>0</v>
          </cell>
          <cell r="BM223">
            <v>0</v>
          </cell>
          <cell r="BN223">
            <v>0</v>
          </cell>
          <cell r="BO223">
            <v>0</v>
          </cell>
          <cell r="BP223">
            <v>0</v>
          </cell>
          <cell r="BQ223">
            <v>0</v>
          </cell>
          <cell r="BR223">
            <v>0</v>
          </cell>
          <cell r="BS223">
            <v>0</v>
          </cell>
          <cell r="BT223">
            <v>0</v>
          </cell>
          <cell r="BU223">
            <v>0</v>
          </cell>
          <cell r="BV223">
            <v>0</v>
          </cell>
          <cell r="BW223">
            <v>0</v>
          </cell>
          <cell r="BX223">
            <v>0</v>
          </cell>
          <cell r="BY223">
            <v>0</v>
          </cell>
          <cell r="BZ223">
            <v>0</v>
          </cell>
          <cell r="CA223">
            <v>0</v>
          </cell>
          <cell r="CB223">
            <v>0</v>
          </cell>
          <cell r="CC223">
            <v>0</v>
          </cell>
          <cell r="CD223">
            <v>0</v>
          </cell>
          <cell r="CE223">
            <v>0</v>
          </cell>
          <cell r="CF223">
            <v>0</v>
          </cell>
          <cell r="CG223">
            <v>0</v>
          </cell>
          <cell r="CH223">
            <v>0</v>
          </cell>
          <cell r="CI223">
            <v>0</v>
          </cell>
          <cell r="CJ223">
            <v>0</v>
          </cell>
          <cell r="CK223">
            <v>0</v>
          </cell>
          <cell r="CL223">
            <v>0</v>
          </cell>
        </row>
        <row r="224">
          <cell r="A224" t="str">
            <v>5101030208.101</v>
          </cell>
          <cell r="B224" t="str">
            <v>เงินช่วยค่ารักษา พยาบาลประเภทผู้ป่วยในร.พ.เอกชนสำหรับผู้มีสิทธิตามกฎหมายยกเว้นผู้รับเบี้ยหวัด /บำนาญ</v>
          </cell>
          <cell r="C224">
            <v>0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0</v>
          </cell>
          <cell r="AB224">
            <v>0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0</v>
          </cell>
          <cell r="AI224">
            <v>0</v>
          </cell>
          <cell r="AJ224">
            <v>0</v>
          </cell>
          <cell r="AK224">
            <v>28000</v>
          </cell>
          <cell r="AL224">
            <v>0</v>
          </cell>
          <cell r="AM224">
            <v>0</v>
          </cell>
          <cell r="AN224">
            <v>0</v>
          </cell>
          <cell r="AO224">
            <v>0</v>
          </cell>
          <cell r="AP224">
            <v>0</v>
          </cell>
          <cell r="AQ224">
            <v>0</v>
          </cell>
          <cell r="AR224">
            <v>0</v>
          </cell>
          <cell r="AS224">
            <v>0</v>
          </cell>
          <cell r="AT224">
            <v>0</v>
          </cell>
          <cell r="AU224">
            <v>0</v>
          </cell>
          <cell r="AV224">
            <v>0</v>
          </cell>
          <cell r="AW224">
            <v>0</v>
          </cell>
          <cell r="AX224">
            <v>0</v>
          </cell>
          <cell r="AY224">
            <v>0</v>
          </cell>
          <cell r="AZ224">
            <v>0</v>
          </cell>
          <cell r="BA224">
            <v>0</v>
          </cell>
          <cell r="BB224">
            <v>0</v>
          </cell>
          <cell r="BC224">
            <v>0</v>
          </cell>
          <cell r="BD224">
            <v>0</v>
          </cell>
          <cell r="BE224">
            <v>0</v>
          </cell>
          <cell r="BF224">
            <v>0</v>
          </cell>
          <cell r="BG224">
            <v>0</v>
          </cell>
          <cell r="BH224">
            <v>0</v>
          </cell>
          <cell r="BI224">
            <v>0</v>
          </cell>
          <cell r="BJ224">
            <v>9000</v>
          </cell>
          <cell r="BK224">
            <v>0</v>
          </cell>
          <cell r="BL224">
            <v>618</v>
          </cell>
          <cell r="BM224">
            <v>9000</v>
          </cell>
          <cell r="BN224">
            <v>0</v>
          </cell>
          <cell r="BO224">
            <v>0</v>
          </cell>
          <cell r="BP224">
            <v>0</v>
          </cell>
          <cell r="BQ224">
            <v>0</v>
          </cell>
          <cell r="BR224">
            <v>7970</v>
          </cell>
          <cell r="BS224">
            <v>0</v>
          </cell>
          <cell r="BT224">
            <v>0</v>
          </cell>
          <cell r="BU224">
            <v>0</v>
          </cell>
          <cell r="BV224">
            <v>0</v>
          </cell>
          <cell r="BW224">
            <v>0</v>
          </cell>
          <cell r="BX224">
            <v>57000</v>
          </cell>
          <cell r="BY224">
            <v>8000</v>
          </cell>
          <cell r="BZ224">
            <v>0</v>
          </cell>
          <cell r="CA224">
            <v>0</v>
          </cell>
          <cell r="CB224">
            <v>0</v>
          </cell>
          <cell r="CC224">
            <v>0</v>
          </cell>
          <cell r="CD224">
            <v>0</v>
          </cell>
          <cell r="CE224">
            <v>0</v>
          </cell>
          <cell r="CF224">
            <v>0</v>
          </cell>
          <cell r="CG224">
            <v>0</v>
          </cell>
          <cell r="CH224">
            <v>0</v>
          </cell>
          <cell r="CI224">
            <v>0</v>
          </cell>
          <cell r="CJ224">
            <v>0</v>
          </cell>
          <cell r="CK224">
            <v>0</v>
          </cell>
          <cell r="CL224">
            <v>0</v>
          </cell>
        </row>
        <row r="225">
          <cell r="A225" t="str">
            <v>5101030211.101</v>
          </cell>
          <cell r="B225" t="str">
            <v>เงินช่วยเหลือค่ารักษาพยาบาลตามกฎหมายสงเคราะห์ข้าราชการ</v>
          </cell>
          <cell r="C225">
            <v>0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0</v>
          </cell>
          <cell r="AB225">
            <v>0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0</v>
          </cell>
          <cell r="AI225">
            <v>0</v>
          </cell>
          <cell r="AJ225">
            <v>0</v>
          </cell>
          <cell r="AK225">
            <v>0</v>
          </cell>
          <cell r="AL225">
            <v>0</v>
          </cell>
          <cell r="AM225">
            <v>0</v>
          </cell>
          <cell r="AN225">
            <v>0</v>
          </cell>
          <cell r="AO225">
            <v>0</v>
          </cell>
          <cell r="AP225">
            <v>0</v>
          </cell>
          <cell r="AQ225">
            <v>0</v>
          </cell>
          <cell r="AR225">
            <v>0</v>
          </cell>
          <cell r="AS225">
            <v>0</v>
          </cell>
          <cell r="AT225">
            <v>0</v>
          </cell>
          <cell r="AU225">
            <v>0</v>
          </cell>
          <cell r="AV225">
            <v>0</v>
          </cell>
          <cell r="AW225">
            <v>0</v>
          </cell>
          <cell r="AX225">
            <v>0</v>
          </cell>
          <cell r="AY225">
            <v>0</v>
          </cell>
          <cell r="AZ225">
            <v>0</v>
          </cell>
          <cell r="BA225">
            <v>0</v>
          </cell>
          <cell r="BB225">
            <v>0</v>
          </cell>
          <cell r="BC225">
            <v>0</v>
          </cell>
          <cell r="BD225">
            <v>0</v>
          </cell>
          <cell r="BE225">
            <v>0</v>
          </cell>
          <cell r="BF225">
            <v>0</v>
          </cell>
          <cell r="BG225">
            <v>0</v>
          </cell>
          <cell r="BH225">
            <v>0</v>
          </cell>
          <cell r="BI225">
            <v>0</v>
          </cell>
          <cell r="BJ225">
            <v>0</v>
          </cell>
          <cell r="BK225">
            <v>0</v>
          </cell>
          <cell r="BL225">
            <v>0</v>
          </cell>
          <cell r="BM225">
            <v>0</v>
          </cell>
          <cell r="BN225">
            <v>0</v>
          </cell>
          <cell r="BO225">
            <v>0</v>
          </cell>
          <cell r="BP225">
            <v>0</v>
          </cell>
          <cell r="BQ225">
            <v>0</v>
          </cell>
          <cell r="BR225">
            <v>0</v>
          </cell>
          <cell r="BS225">
            <v>0</v>
          </cell>
          <cell r="BT225">
            <v>0</v>
          </cell>
          <cell r="BU225">
            <v>0</v>
          </cell>
          <cell r="BV225">
            <v>0</v>
          </cell>
          <cell r="BW225">
            <v>0</v>
          </cell>
          <cell r="BX225">
            <v>0</v>
          </cell>
          <cell r="BY225">
            <v>0</v>
          </cell>
          <cell r="BZ225">
            <v>0</v>
          </cell>
          <cell r="CA225">
            <v>0</v>
          </cell>
          <cell r="CB225">
            <v>0</v>
          </cell>
          <cell r="CC225">
            <v>0</v>
          </cell>
          <cell r="CD225">
            <v>0</v>
          </cell>
          <cell r="CE225">
            <v>0</v>
          </cell>
          <cell r="CF225">
            <v>0</v>
          </cell>
          <cell r="CG225">
            <v>0</v>
          </cell>
          <cell r="CH225">
            <v>0</v>
          </cell>
          <cell r="CI225">
            <v>0</v>
          </cell>
          <cell r="CJ225">
            <v>0</v>
          </cell>
          <cell r="CK225">
            <v>0</v>
          </cell>
          <cell r="CL225">
            <v>0</v>
          </cell>
        </row>
        <row r="226">
          <cell r="A226" t="str">
            <v>5101040107.101</v>
          </cell>
          <cell r="B226" t="str">
            <v>บำเหน็จตกทอด</v>
          </cell>
          <cell r="C226">
            <v>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  <cell r="AB226">
            <v>0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>
            <v>0</v>
          </cell>
          <cell r="AJ226">
            <v>0</v>
          </cell>
          <cell r="AK226">
            <v>0</v>
          </cell>
          <cell r="AL226">
            <v>0</v>
          </cell>
          <cell r="AM226">
            <v>0</v>
          </cell>
          <cell r="AN226">
            <v>0</v>
          </cell>
          <cell r="AO226">
            <v>0</v>
          </cell>
          <cell r="AP226">
            <v>0</v>
          </cell>
          <cell r="AQ226">
            <v>0</v>
          </cell>
          <cell r="AR226">
            <v>0</v>
          </cell>
          <cell r="AS226">
            <v>0</v>
          </cell>
          <cell r="AT226">
            <v>0</v>
          </cell>
          <cell r="AU226">
            <v>0</v>
          </cell>
          <cell r="AV226">
            <v>0</v>
          </cell>
          <cell r="AW226">
            <v>0</v>
          </cell>
          <cell r="AX226">
            <v>0</v>
          </cell>
          <cell r="AY226">
            <v>0</v>
          </cell>
          <cell r="AZ226">
            <v>0</v>
          </cell>
          <cell r="BA226">
            <v>0</v>
          </cell>
          <cell r="BB226">
            <v>0</v>
          </cell>
          <cell r="BC226">
            <v>0</v>
          </cell>
          <cell r="BD226">
            <v>0</v>
          </cell>
          <cell r="BE226">
            <v>0</v>
          </cell>
          <cell r="BF226">
            <v>0</v>
          </cell>
          <cell r="BG226">
            <v>0</v>
          </cell>
          <cell r="BH226">
            <v>0</v>
          </cell>
          <cell r="BI226">
            <v>0</v>
          </cell>
          <cell r="BJ226">
            <v>0</v>
          </cell>
          <cell r="BK226">
            <v>0</v>
          </cell>
          <cell r="BL226">
            <v>0</v>
          </cell>
          <cell r="BM226">
            <v>0</v>
          </cell>
          <cell r="BN226">
            <v>0</v>
          </cell>
          <cell r="BO226">
            <v>0</v>
          </cell>
          <cell r="BP226">
            <v>0</v>
          </cell>
          <cell r="BQ226">
            <v>0</v>
          </cell>
          <cell r="BR226">
            <v>0</v>
          </cell>
          <cell r="BS226">
            <v>0</v>
          </cell>
          <cell r="BT226">
            <v>0</v>
          </cell>
          <cell r="BU226">
            <v>0</v>
          </cell>
          <cell r="BV226">
            <v>0</v>
          </cell>
          <cell r="BW226">
            <v>0</v>
          </cell>
          <cell r="BX226">
            <v>0</v>
          </cell>
          <cell r="BY226">
            <v>0</v>
          </cell>
          <cell r="BZ226">
            <v>0</v>
          </cell>
          <cell r="CA226">
            <v>0</v>
          </cell>
          <cell r="CB226">
            <v>0</v>
          </cell>
          <cell r="CC226">
            <v>0</v>
          </cell>
          <cell r="CD226">
            <v>0</v>
          </cell>
          <cell r="CE226">
            <v>0</v>
          </cell>
          <cell r="CF226">
            <v>0</v>
          </cell>
          <cell r="CG226">
            <v>0</v>
          </cell>
          <cell r="CH226">
            <v>0</v>
          </cell>
          <cell r="CI226">
            <v>0</v>
          </cell>
          <cell r="CJ226">
            <v>0</v>
          </cell>
          <cell r="CK226">
            <v>0</v>
          </cell>
          <cell r="CL226">
            <v>0</v>
          </cell>
        </row>
        <row r="227">
          <cell r="A227" t="str">
            <v>5101040111.101</v>
          </cell>
          <cell r="B227" t="str">
            <v>เงินช่วยพิเศษกรณีผู้รับบำนาญเสียชีวิต</v>
          </cell>
          <cell r="C227">
            <v>187460.31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  <cell r="AA227">
            <v>0</v>
          </cell>
          <cell r="AB227">
            <v>0</v>
          </cell>
          <cell r="AC227">
            <v>0</v>
          </cell>
          <cell r="AD227">
            <v>0</v>
          </cell>
          <cell r="AE227">
            <v>0</v>
          </cell>
          <cell r="AF227">
            <v>0</v>
          </cell>
          <cell r="AG227">
            <v>0</v>
          </cell>
          <cell r="AH227">
            <v>0</v>
          </cell>
          <cell r="AI227">
            <v>0</v>
          </cell>
          <cell r="AJ227">
            <v>0</v>
          </cell>
          <cell r="AK227">
            <v>0</v>
          </cell>
          <cell r="AL227">
            <v>0</v>
          </cell>
          <cell r="AM227">
            <v>0</v>
          </cell>
          <cell r="AN227">
            <v>0</v>
          </cell>
          <cell r="AO227">
            <v>0</v>
          </cell>
          <cell r="AP227">
            <v>0</v>
          </cell>
          <cell r="AQ227">
            <v>0</v>
          </cell>
          <cell r="AR227">
            <v>0</v>
          </cell>
          <cell r="AS227">
            <v>0</v>
          </cell>
          <cell r="AT227">
            <v>0</v>
          </cell>
          <cell r="AU227">
            <v>0</v>
          </cell>
          <cell r="AV227">
            <v>0</v>
          </cell>
          <cell r="AW227">
            <v>0</v>
          </cell>
          <cell r="AX227">
            <v>0</v>
          </cell>
          <cell r="AY227">
            <v>0</v>
          </cell>
          <cell r="AZ227">
            <v>0</v>
          </cell>
          <cell r="BA227">
            <v>0</v>
          </cell>
          <cell r="BB227">
            <v>0</v>
          </cell>
          <cell r="BC227">
            <v>0</v>
          </cell>
          <cell r="BD227">
            <v>0</v>
          </cell>
          <cell r="BE227">
            <v>0</v>
          </cell>
          <cell r="BF227">
            <v>0</v>
          </cell>
          <cell r="BG227">
            <v>0</v>
          </cell>
          <cell r="BH227">
            <v>0</v>
          </cell>
          <cell r="BI227">
            <v>0</v>
          </cell>
          <cell r="BJ227">
            <v>0</v>
          </cell>
          <cell r="BK227">
            <v>0</v>
          </cell>
          <cell r="BL227">
            <v>0</v>
          </cell>
          <cell r="BM227">
            <v>0</v>
          </cell>
          <cell r="BN227">
            <v>0</v>
          </cell>
          <cell r="BO227">
            <v>0</v>
          </cell>
          <cell r="BP227">
            <v>0</v>
          </cell>
          <cell r="BQ227">
            <v>0</v>
          </cell>
          <cell r="BR227">
            <v>0</v>
          </cell>
          <cell r="BS227">
            <v>0</v>
          </cell>
          <cell r="BT227">
            <v>0</v>
          </cell>
          <cell r="BU227">
            <v>0</v>
          </cell>
          <cell r="BV227">
            <v>0</v>
          </cell>
          <cell r="BW227">
            <v>0</v>
          </cell>
          <cell r="BX227">
            <v>0</v>
          </cell>
          <cell r="BY227">
            <v>0</v>
          </cell>
          <cell r="BZ227">
            <v>0</v>
          </cell>
          <cell r="CA227">
            <v>0</v>
          </cell>
          <cell r="CB227">
            <v>0</v>
          </cell>
          <cell r="CC227">
            <v>0</v>
          </cell>
          <cell r="CD227">
            <v>0</v>
          </cell>
          <cell r="CE227">
            <v>0</v>
          </cell>
          <cell r="CF227">
            <v>0</v>
          </cell>
          <cell r="CG227">
            <v>0</v>
          </cell>
          <cell r="CH227">
            <v>0</v>
          </cell>
          <cell r="CI227">
            <v>0</v>
          </cell>
          <cell r="CJ227">
            <v>0</v>
          </cell>
          <cell r="CK227">
            <v>0</v>
          </cell>
          <cell r="CL227">
            <v>0</v>
          </cell>
        </row>
        <row r="228">
          <cell r="A228" t="str">
            <v>5101040118.101</v>
          </cell>
          <cell r="B228" t="str">
            <v>บำนาญตกทอด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0</v>
          </cell>
          <cell r="AB228">
            <v>0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  <cell r="AG228">
            <v>0</v>
          </cell>
          <cell r="AH228">
            <v>0</v>
          </cell>
          <cell r="AI228">
            <v>0</v>
          </cell>
          <cell r="AJ228">
            <v>0</v>
          </cell>
          <cell r="AK228">
            <v>0</v>
          </cell>
          <cell r="AL228">
            <v>0</v>
          </cell>
          <cell r="AM228">
            <v>0</v>
          </cell>
          <cell r="AN228">
            <v>0</v>
          </cell>
          <cell r="AO228">
            <v>0</v>
          </cell>
          <cell r="AP228">
            <v>0</v>
          </cell>
          <cell r="AQ228">
            <v>0</v>
          </cell>
          <cell r="AR228">
            <v>0</v>
          </cell>
          <cell r="AS228">
            <v>0</v>
          </cell>
          <cell r="AT228">
            <v>0</v>
          </cell>
          <cell r="AU228">
            <v>0</v>
          </cell>
          <cell r="AV228">
            <v>0</v>
          </cell>
          <cell r="AW228">
            <v>0</v>
          </cell>
          <cell r="AX228">
            <v>0</v>
          </cell>
          <cell r="AY228">
            <v>0</v>
          </cell>
          <cell r="AZ228">
            <v>0</v>
          </cell>
          <cell r="BA228">
            <v>0</v>
          </cell>
          <cell r="BB228">
            <v>0</v>
          </cell>
          <cell r="BC228">
            <v>0</v>
          </cell>
          <cell r="BD228">
            <v>0</v>
          </cell>
          <cell r="BE228">
            <v>0</v>
          </cell>
          <cell r="BF228">
            <v>0</v>
          </cell>
          <cell r="BG228">
            <v>0</v>
          </cell>
          <cell r="BH228">
            <v>0</v>
          </cell>
          <cell r="BI228">
            <v>0</v>
          </cell>
          <cell r="BJ228">
            <v>0</v>
          </cell>
          <cell r="BK228">
            <v>0</v>
          </cell>
          <cell r="BL228">
            <v>0</v>
          </cell>
          <cell r="BM228">
            <v>0</v>
          </cell>
          <cell r="BN228">
            <v>0</v>
          </cell>
          <cell r="BO228">
            <v>0</v>
          </cell>
          <cell r="BP228">
            <v>0</v>
          </cell>
          <cell r="BQ228">
            <v>0</v>
          </cell>
          <cell r="BR228">
            <v>0</v>
          </cell>
          <cell r="BS228">
            <v>0</v>
          </cell>
          <cell r="BT228">
            <v>0</v>
          </cell>
          <cell r="BU228">
            <v>0</v>
          </cell>
          <cell r="BV228">
            <v>0</v>
          </cell>
          <cell r="BW228">
            <v>0</v>
          </cell>
          <cell r="BX228">
            <v>0</v>
          </cell>
          <cell r="BY228">
            <v>0</v>
          </cell>
          <cell r="BZ228">
            <v>0</v>
          </cell>
          <cell r="CA228">
            <v>0</v>
          </cell>
          <cell r="CB228">
            <v>0</v>
          </cell>
          <cell r="CC228">
            <v>0</v>
          </cell>
          <cell r="CD228">
            <v>0</v>
          </cell>
          <cell r="CE228">
            <v>0</v>
          </cell>
          <cell r="CF228">
            <v>0</v>
          </cell>
          <cell r="CG228">
            <v>0</v>
          </cell>
          <cell r="CH228">
            <v>0</v>
          </cell>
          <cell r="CI228">
            <v>0</v>
          </cell>
          <cell r="CJ228">
            <v>0</v>
          </cell>
          <cell r="CK228">
            <v>0</v>
          </cell>
          <cell r="CL228">
            <v>0</v>
          </cell>
        </row>
        <row r="229">
          <cell r="A229" t="str">
            <v>5101040202.101</v>
          </cell>
          <cell r="B229" t="str">
            <v>เงินช่วยการศึกษาบุตร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16000</v>
          </cell>
          <cell r="M229">
            <v>24056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24750</v>
          </cell>
          <cell r="X229">
            <v>0</v>
          </cell>
          <cell r="Y229">
            <v>0</v>
          </cell>
          <cell r="Z229">
            <v>0</v>
          </cell>
          <cell r="AA229">
            <v>0</v>
          </cell>
          <cell r="AB229">
            <v>0</v>
          </cell>
          <cell r="AC229">
            <v>0</v>
          </cell>
          <cell r="AD229">
            <v>0</v>
          </cell>
          <cell r="AE229">
            <v>0</v>
          </cell>
          <cell r="AF229">
            <v>0</v>
          </cell>
          <cell r="AG229">
            <v>0</v>
          </cell>
          <cell r="AH229">
            <v>0</v>
          </cell>
          <cell r="AI229">
            <v>0</v>
          </cell>
          <cell r="AJ229">
            <v>0</v>
          </cell>
          <cell r="AK229">
            <v>161270</v>
          </cell>
          <cell r="AL229">
            <v>0</v>
          </cell>
          <cell r="AM229">
            <v>0</v>
          </cell>
          <cell r="AN229">
            <v>0</v>
          </cell>
          <cell r="AO229">
            <v>0</v>
          </cell>
          <cell r="AP229">
            <v>0</v>
          </cell>
          <cell r="AQ229">
            <v>0</v>
          </cell>
          <cell r="AR229">
            <v>0</v>
          </cell>
          <cell r="AS229">
            <v>0</v>
          </cell>
          <cell r="AT229">
            <v>0</v>
          </cell>
          <cell r="AU229">
            <v>0</v>
          </cell>
          <cell r="AV229">
            <v>0</v>
          </cell>
          <cell r="AW229">
            <v>0</v>
          </cell>
          <cell r="AX229">
            <v>0</v>
          </cell>
          <cell r="AY229">
            <v>0</v>
          </cell>
          <cell r="AZ229">
            <v>0</v>
          </cell>
          <cell r="BA229">
            <v>0</v>
          </cell>
          <cell r="BB229">
            <v>0</v>
          </cell>
          <cell r="BC229">
            <v>25000</v>
          </cell>
          <cell r="BD229">
            <v>251615</v>
          </cell>
          <cell r="BE229">
            <v>0</v>
          </cell>
          <cell r="BF229">
            <v>0</v>
          </cell>
          <cell r="BG229">
            <v>754837</v>
          </cell>
          <cell r="BH229">
            <v>0</v>
          </cell>
          <cell r="BI229">
            <v>1870</v>
          </cell>
          <cell r="BJ229">
            <v>0</v>
          </cell>
          <cell r="BK229">
            <v>0</v>
          </cell>
          <cell r="BL229">
            <v>19400</v>
          </cell>
          <cell r="BM229">
            <v>0</v>
          </cell>
          <cell r="BN229">
            <v>0</v>
          </cell>
          <cell r="BO229">
            <v>224060</v>
          </cell>
          <cell r="BP229">
            <v>0</v>
          </cell>
          <cell r="BQ229">
            <v>4400</v>
          </cell>
          <cell r="BR229">
            <v>0</v>
          </cell>
          <cell r="BS229">
            <v>0</v>
          </cell>
          <cell r="BT229">
            <v>0</v>
          </cell>
          <cell r="BU229">
            <v>0</v>
          </cell>
          <cell r="BV229">
            <v>0</v>
          </cell>
          <cell r="BW229">
            <v>0</v>
          </cell>
          <cell r="BX229">
            <v>0</v>
          </cell>
          <cell r="BY229">
            <v>0</v>
          </cell>
          <cell r="BZ229">
            <v>44257</v>
          </cell>
          <cell r="CA229">
            <v>0</v>
          </cell>
          <cell r="CB229">
            <v>0</v>
          </cell>
          <cell r="CC229">
            <v>0</v>
          </cell>
          <cell r="CD229">
            <v>0</v>
          </cell>
          <cell r="CE229">
            <v>0</v>
          </cell>
          <cell r="CF229">
            <v>0</v>
          </cell>
          <cell r="CG229">
            <v>44820</v>
          </cell>
          <cell r="CH229">
            <v>1870</v>
          </cell>
          <cell r="CI229">
            <v>0</v>
          </cell>
          <cell r="CJ229">
            <v>0</v>
          </cell>
          <cell r="CK229">
            <v>0</v>
          </cell>
          <cell r="CL229">
            <v>0</v>
          </cell>
        </row>
        <row r="230">
          <cell r="A230" t="str">
            <v>5101040204.101</v>
          </cell>
          <cell r="B230" t="str">
            <v>เงินช่วยค่ารักษา พยาบาลประเภทผู้ป่วยนอก ร.พ.รัฐ สำหรับผู้รับเบี้ยหวัด /บำนาญตามกฎหมาย</v>
          </cell>
          <cell r="C230">
            <v>96354.5</v>
          </cell>
          <cell r="D230">
            <v>73494.5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3980</v>
          </cell>
          <cell r="M230">
            <v>72760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46606</v>
          </cell>
          <cell r="X230">
            <v>0</v>
          </cell>
          <cell r="Y230">
            <v>0</v>
          </cell>
          <cell r="Z230">
            <v>8959.5</v>
          </cell>
          <cell r="AA230">
            <v>0</v>
          </cell>
          <cell r="AB230">
            <v>0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  <cell r="AH230">
            <v>0</v>
          </cell>
          <cell r="AI230">
            <v>0</v>
          </cell>
          <cell r="AJ230">
            <v>4681.5</v>
          </cell>
          <cell r="AK230">
            <v>93194</v>
          </cell>
          <cell r="AL230">
            <v>0</v>
          </cell>
          <cell r="AM230">
            <v>0</v>
          </cell>
          <cell r="AN230">
            <v>0</v>
          </cell>
          <cell r="AO230">
            <v>0</v>
          </cell>
          <cell r="AP230">
            <v>0</v>
          </cell>
          <cell r="AQ230">
            <v>0</v>
          </cell>
          <cell r="AR230">
            <v>0</v>
          </cell>
          <cell r="AS230">
            <v>0</v>
          </cell>
          <cell r="AT230">
            <v>0</v>
          </cell>
          <cell r="AU230">
            <v>0</v>
          </cell>
          <cell r="AV230">
            <v>0</v>
          </cell>
          <cell r="AW230">
            <v>0</v>
          </cell>
          <cell r="AX230">
            <v>0</v>
          </cell>
          <cell r="AY230">
            <v>0</v>
          </cell>
          <cell r="AZ230">
            <v>0</v>
          </cell>
          <cell r="BA230">
            <v>0</v>
          </cell>
          <cell r="BB230">
            <v>0</v>
          </cell>
          <cell r="BC230">
            <v>532834</v>
          </cell>
          <cell r="BD230">
            <v>0</v>
          </cell>
          <cell r="BE230">
            <v>0</v>
          </cell>
          <cell r="BF230">
            <v>0</v>
          </cell>
          <cell r="BG230">
            <v>319477</v>
          </cell>
          <cell r="BH230">
            <v>0</v>
          </cell>
          <cell r="BI230">
            <v>5192</v>
          </cell>
          <cell r="BJ230">
            <v>0</v>
          </cell>
          <cell r="BK230">
            <v>0</v>
          </cell>
          <cell r="BL230">
            <v>1384</v>
          </cell>
          <cell r="BM230">
            <v>0</v>
          </cell>
          <cell r="BN230">
            <v>4685</v>
          </cell>
          <cell r="BO230">
            <v>28410</v>
          </cell>
          <cell r="BP230">
            <v>0</v>
          </cell>
          <cell r="BQ230">
            <v>0</v>
          </cell>
          <cell r="BR230">
            <v>266037</v>
          </cell>
          <cell r="BS230">
            <v>0</v>
          </cell>
          <cell r="BT230">
            <v>0</v>
          </cell>
          <cell r="BU230">
            <v>0</v>
          </cell>
          <cell r="BV230">
            <v>0</v>
          </cell>
          <cell r="BW230">
            <v>0</v>
          </cell>
          <cell r="BX230">
            <v>0</v>
          </cell>
          <cell r="BY230">
            <v>0</v>
          </cell>
          <cell r="BZ230">
            <v>0</v>
          </cell>
          <cell r="CA230">
            <v>0</v>
          </cell>
          <cell r="CB230">
            <v>0</v>
          </cell>
          <cell r="CC230">
            <v>0</v>
          </cell>
          <cell r="CD230">
            <v>0</v>
          </cell>
          <cell r="CE230">
            <v>0</v>
          </cell>
          <cell r="CF230">
            <v>1400</v>
          </cell>
          <cell r="CG230">
            <v>0</v>
          </cell>
          <cell r="CH230">
            <v>20305</v>
          </cell>
          <cell r="CI230">
            <v>0</v>
          </cell>
          <cell r="CJ230">
            <v>0</v>
          </cell>
          <cell r="CK230">
            <v>0</v>
          </cell>
          <cell r="CL230">
            <v>0</v>
          </cell>
        </row>
        <row r="231">
          <cell r="A231" t="str">
            <v>5101040205.101</v>
          </cell>
          <cell r="B231" t="str">
            <v>เงินช่วยค่ารักษา พยาบาลประเภทผู้ป่วยใน ร.พ.รัฐ สำหรับผู้รับเบี้ยหวัด /บำนาญตามกฎหมาย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9825</v>
          </cell>
          <cell r="X231">
            <v>0</v>
          </cell>
          <cell r="Y231">
            <v>0</v>
          </cell>
          <cell r="Z231">
            <v>0</v>
          </cell>
          <cell r="AA231">
            <v>0</v>
          </cell>
          <cell r="AB231">
            <v>0</v>
          </cell>
          <cell r="AC231">
            <v>0</v>
          </cell>
          <cell r="AD231">
            <v>0</v>
          </cell>
          <cell r="AE231">
            <v>0</v>
          </cell>
          <cell r="AF231">
            <v>0</v>
          </cell>
          <cell r="AG231">
            <v>0</v>
          </cell>
          <cell r="AH231">
            <v>0</v>
          </cell>
          <cell r="AI231">
            <v>0</v>
          </cell>
          <cell r="AJ231">
            <v>0</v>
          </cell>
          <cell r="AK231">
            <v>0</v>
          </cell>
          <cell r="AL231">
            <v>0</v>
          </cell>
          <cell r="AM231">
            <v>0</v>
          </cell>
          <cell r="AN231">
            <v>0</v>
          </cell>
          <cell r="AO231">
            <v>0</v>
          </cell>
          <cell r="AP231">
            <v>0</v>
          </cell>
          <cell r="AQ231">
            <v>0</v>
          </cell>
          <cell r="AR231">
            <v>0</v>
          </cell>
          <cell r="AS231">
            <v>0</v>
          </cell>
          <cell r="AT231">
            <v>0</v>
          </cell>
          <cell r="AU231">
            <v>0</v>
          </cell>
          <cell r="AV231">
            <v>0</v>
          </cell>
          <cell r="AW231">
            <v>0</v>
          </cell>
          <cell r="AX231">
            <v>0</v>
          </cell>
          <cell r="AY231">
            <v>0</v>
          </cell>
          <cell r="AZ231">
            <v>0</v>
          </cell>
          <cell r="BA231">
            <v>0</v>
          </cell>
          <cell r="BB231">
            <v>0</v>
          </cell>
          <cell r="BC231">
            <v>0</v>
          </cell>
          <cell r="BD231">
            <v>0</v>
          </cell>
          <cell r="BE231">
            <v>0</v>
          </cell>
          <cell r="BF231">
            <v>0</v>
          </cell>
          <cell r="BG231">
            <v>0</v>
          </cell>
          <cell r="BH231">
            <v>0</v>
          </cell>
          <cell r="BI231">
            <v>0</v>
          </cell>
          <cell r="BJ231">
            <v>0</v>
          </cell>
          <cell r="BK231">
            <v>0</v>
          </cell>
          <cell r="BL231">
            <v>0</v>
          </cell>
          <cell r="BM231">
            <v>0</v>
          </cell>
          <cell r="BN231">
            <v>0</v>
          </cell>
          <cell r="BO231">
            <v>0</v>
          </cell>
          <cell r="BP231">
            <v>0</v>
          </cell>
          <cell r="BQ231">
            <v>0</v>
          </cell>
          <cell r="BR231">
            <v>0</v>
          </cell>
          <cell r="BS231">
            <v>0</v>
          </cell>
          <cell r="BT231">
            <v>0</v>
          </cell>
          <cell r="BU231">
            <v>0</v>
          </cell>
          <cell r="BV231">
            <v>0</v>
          </cell>
          <cell r="BW231">
            <v>0</v>
          </cell>
          <cell r="BX231">
            <v>0</v>
          </cell>
          <cell r="BY231">
            <v>0</v>
          </cell>
          <cell r="BZ231">
            <v>0</v>
          </cell>
          <cell r="CA231">
            <v>0</v>
          </cell>
          <cell r="CB231">
            <v>0</v>
          </cell>
          <cell r="CC231">
            <v>0</v>
          </cell>
          <cell r="CD231">
            <v>0</v>
          </cell>
          <cell r="CE231">
            <v>0</v>
          </cell>
          <cell r="CF231">
            <v>0</v>
          </cell>
          <cell r="CG231">
            <v>0</v>
          </cell>
          <cell r="CH231">
            <v>0</v>
          </cell>
          <cell r="CI231">
            <v>0</v>
          </cell>
          <cell r="CJ231">
            <v>0</v>
          </cell>
          <cell r="CK231">
            <v>0</v>
          </cell>
          <cell r="CL231">
            <v>0</v>
          </cell>
        </row>
        <row r="232">
          <cell r="A232" t="str">
            <v>5101040206.101</v>
          </cell>
          <cell r="B232" t="str">
            <v>เงินช่วยค่ารักษา พยาบาลประเภทผู้ป่วยนอก ร.พ.เอกชน สำหรับผู้รับเบี้ยหวัด/บำนาญตามกฎหมาย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0</v>
          </cell>
          <cell r="AB232">
            <v>0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  <cell r="AH232">
            <v>0</v>
          </cell>
          <cell r="AI232">
            <v>0</v>
          </cell>
          <cell r="AJ232">
            <v>0</v>
          </cell>
          <cell r="AK232">
            <v>0</v>
          </cell>
          <cell r="AL232">
            <v>0</v>
          </cell>
          <cell r="AM232">
            <v>0</v>
          </cell>
          <cell r="AN232">
            <v>0</v>
          </cell>
          <cell r="AO232">
            <v>0</v>
          </cell>
          <cell r="AP232">
            <v>0</v>
          </cell>
          <cell r="AQ232">
            <v>0</v>
          </cell>
          <cell r="AR232">
            <v>0</v>
          </cell>
          <cell r="AS232">
            <v>0</v>
          </cell>
          <cell r="AT232">
            <v>0</v>
          </cell>
          <cell r="AU232">
            <v>0</v>
          </cell>
          <cell r="AV232">
            <v>0</v>
          </cell>
          <cell r="AW232">
            <v>0</v>
          </cell>
          <cell r="AX232">
            <v>0</v>
          </cell>
          <cell r="AY232">
            <v>0</v>
          </cell>
          <cell r="AZ232">
            <v>0</v>
          </cell>
          <cell r="BA232">
            <v>0</v>
          </cell>
          <cell r="BB232">
            <v>0</v>
          </cell>
          <cell r="BC232">
            <v>0</v>
          </cell>
          <cell r="BD232">
            <v>0</v>
          </cell>
          <cell r="BE232">
            <v>0</v>
          </cell>
          <cell r="BF232">
            <v>0</v>
          </cell>
          <cell r="BG232">
            <v>0</v>
          </cell>
          <cell r="BH232">
            <v>0</v>
          </cell>
          <cell r="BI232">
            <v>0</v>
          </cell>
          <cell r="BJ232">
            <v>0</v>
          </cell>
          <cell r="BK232">
            <v>0</v>
          </cell>
          <cell r="BL232">
            <v>0</v>
          </cell>
          <cell r="BM232">
            <v>0</v>
          </cell>
          <cell r="BN232">
            <v>0</v>
          </cell>
          <cell r="BO232">
            <v>0</v>
          </cell>
          <cell r="BP232">
            <v>0</v>
          </cell>
          <cell r="BQ232">
            <v>0</v>
          </cell>
          <cell r="BR232">
            <v>0</v>
          </cell>
          <cell r="BS232">
            <v>0</v>
          </cell>
          <cell r="BT232">
            <v>0</v>
          </cell>
          <cell r="BU232">
            <v>0</v>
          </cell>
          <cell r="BV232">
            <v>0</v>
          </cell>
          <cell r="BW232">
            <v>0</v>
          </cell>
          <cell r="BX232">
            <v>0</v>
          </cell>
          <cell r="BY232">
            <v>0</v>
          </cell>
          <cell r="BZ232">
            <v>0</v>
          </cell>
          <cell r="CA232">
            <v>0</v>
          </cell>
          <cell r="CB232">
            <v>0</v>
          </cell>
          <cell r="CC232">
            <v>0</v>
          </cell>
          <cell r="CD232">
            <v>0</v>
          </cell>
          <cell r="CE232">
            <v>0</v>
          </cell>
          <cell r="CF232">
            <v>0</v>
          </cell>
          <cell r="CG232">
            <v>0</v>
          </cell>
          <cell r="CH232">
            <v>0</v>
          </cell>
          <cell r="CI232">
            <v>0</v>
          </cell>
          <cell r="CJ232">
            <v>0</v>
          </cell>
          <cell r="CK232">
            <v>0</v>
          </cell>
          <cell r="CL232">
            <v>0</v>
          </cell>
        </row>
        <row r="233">
          <cell r="A233" t="str">
            <v>5101040207.101</v>
          </cell>
          <cell r="B233" t="str">
            <v>เงินช่วยค่ารักษา พยาบาลประเภทผู้ป่วยใน ร.พ.เอกชน สำหรับผู้รับเบี้ยหวัด/บำนาญตามกฎหมาย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0</v>
          </cell>
          <cell r="AB233">
            <v>0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  <cell r="AH233">
            <v>0</v>
          </cell>
          <cell r="AI233">
            <v>0</v>
          </cell>
          <cell r="AJ233">
            <v>0</v>
          </cell>
          <cell r="AK233">
            <v>0</v>
          </cell>
          <cell r="AL233">
            <v>0</v>
          </cell>
          <cell r="AM233">
            <v>0</v>
          </cell>
          <cell r="AN233">
            <v>0</v>
          </cell>
          <cell r="AO233">
            <v>0</v>
          </cell>
          <cell r="AP233">
            <v>0</v>
          </cell>
          <cell r="AQ233">
            <v>0</v>
          </cell>
          <cell r="AR233">
            <v>0</v>
          </cell>
          <cell r="AS233">
            <v>0</v>
          </cell>
          <cell r="AT233">
            <v>0</v>
          </cell>
          <cell r="AU233">
            <v>0</v>
          </cell>
          <cell r="AV233">
            <v>0</v>
          </cell>
          <cell r="AW233">
            <v>0</v>
          </cell>
          <cell r="AX233">
            <v>0</v>
          </cell>
          <cell r="AY233">
            <v>0</v>
          </cell>
          <cell r="AZ233">
            <v>0</v>
          </cell>
          <cell r="BA233">
            <v>0</v>
          </cell>
          <cell r="BB233">
            <v>0</v>
          </cell>
          <cell r="BC233">
            <v>0</v>
          </cell>
          <cell r="BD233">
            <v>0</v>
          </cell>
          <cell r="BE233">
            <v>0</v>
          </cell>
          <cell r="BF233">
            <v>0</v>
          </cell>
          <cell r="BG233">
            <v>0</v>
          </cell>
          <cell r="BH233">
            <v>0</v>
          </cell>
          <cell r="BI233">
            <v>0</v>
          </cell>
          <cell r="BJ233">
            <v>0</v>
          </cell>
          <cell r="BK233">
            <v>0</v>
          </cell>
          <cell r="BL233">
            <v>0</v>
          </cell>
          <cell r="BM233">
            <v>0</v>
          </cell>
          <cell r="BN233">
            <v>0</v>
          </cell>
          <cell r="BO233">
            <v>0</v>
          </cell>
          <cell r="BP233">
            <v>0</v>
          </cell>
          <cell r="BQ233">
            <v>0</v>
          </cell>
          <cell r="BR233">
            <v>0</v>
          </cell>
          <cell r="BS233">
            <v>0</v>
          </cell>
          <cell r="BT233">
            <v>0</v>
          </cell>
          <cell r="BU233">
            <v>0</v>
          </cell>
          <cell r="BV233">
            <v>0</v>
          </cell>
          <cell r="BW233">
            <v>0</v>
          </cell>
          <cell r="BX233">
            <v>0</v>
          </cell>
          <cell r="BY233">
            <v>0</v>
          </cell>
          <cell r="BZ233">
            <v>0</v>
          </cell>
          <cell r="CA233">
            <v>0</v>
          </cell>
          <cell r="CB233">
            <v>0</v>
          </cell>
          <cell r="CC233">
            <v>0</v>
          </cell>
          <cell r="CD233">
            <v>0</v>
          </cell>
          <cell r="CE233">
            <v>0</v>
          </cell>
          <cell r="CF233">
            <v>0</v>
          </cell>
          <cell r="CG233">
            <v>0</v>
          </cell>
          <cell r="CH233">
            <v>0</v>
          </cell>
          <cell r="CI233">
            <v>0</v>
          </cell>
          <cell r="CJ233">
            <v>0</v>
          </cell>
          <cell r="CK233">
            <v>0</v>
          </cell>
          <cell r="CL233">
            <v>0</v>
          </cell>
        </row>
        <row r="234">
          <cell r="A234" t="str">
            <v>5102010106.101</v>
          </cell>
          <cell r="B234" t="str">
            <v>ค่าใช้จ่ายทุนการ ศึกษา-ในประเทศ</v>
          </cell>
          <cell r="C234">
            <v>660000</v>
          </cell>
          <cell r="D234">
            <v>0</v>
          </cell>
          <cell r="E234">
            <v>300000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120000</v>
          </cell>
          <cell r="L234">
            <v>0</v>
          </cell>
          <cell r="M234">
            <v>210000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0</v>
          </cell>
          <cell r="AB234">
            <v>0</v>
          </cell>
          <cell r="AC234">
            <v>0</v>
          </cell>
          <cell r="AD234">
            <v>60000</v>
          </cell>
          <cell r="AE234">
            <v>0</v>
          </cell>
          <cell r="AF234">
            <v>0</v>
          </cell>
          <cell r="AG234">
            <v>0</v>
          </cell>
          <cell r="AH234">
            <v>0</v>
          </cell>
          <cell r="AI234">
            <v>0</v>
          </cell>
          <cell r="AJ234">
            <v>0</v>
          </cell>
          <cell r="AK234">
            <v>6780000</v>
          </cell>
          <cell r="AL234">
            <v>0</v>
          </cell>
          <cell r="AM234">
            <v>0</v>
          </cell>
          <cell r="AN234">
            <v>0</v>
          </cell>
          <cell r="AO234">
            <v>0</v>
          </cell>
          <cell r="AP234">
            <v>0</v>
          </cell>
          <cell r="AQ234">
            <v>0</v>
          </cell>
          <cell r="AR234">
            <v>1410000</v>
          </cell>
          <cell r="AS234">
            <v>60000</v>
          </cell>
          <cell r="AT234">
            <v>0</v>
          </cell>
          <cell r="AU234">
            <v>0</v>
          </cell>
          <cell r="AV234">
            <v>0</v>
          </cell>
          <cell r="AW234">
            <v>0</v>
          </cell>
          <cell r="AX234">
            <v>0</v>
          </cell>
          <cell r="AY234">
            <v>0</v>
          </cell>
          <cell r="AZ234">
            <v>0</v>
          </cell>
          <cell r="BA234">
            <v>570000</v>
          </cell>
          <cell r="BB234">
            <v>60000</v>
          </cell>
          <cell r="BC234">
            <v>0</v>
          </cell>
          <cell r="BD234">
            <v>0</v>
          </cell>
          <cell r="BE234">
            <v>0</v>
          </cell>
          <cell r="BF234">
            <v>0</v>
          </cell>
          <cell r="BG234">
            <v>0</v>
          </cell>
          <cell r="BH234">
            <v>0</v>
          </cell>
          <cell r="BI234">
            <v>0</v>
          </cell>
          <cell r="BJ234">
            <v>0</v>
          </cell>
          <cell r="BK234">
            <v>0</v>
          </cell>
          <cell r="BL234">
            <v>0</v>
          </cell>
          <cell r="BM234">
            <v>0</v>
          </cell>
          <cell r="BN234">
            <v>0</v>
          </cell>
          <cell r="BO234">
            <v>22310</v>
          </cell>
          <cell r="BP234">
            <v>0</v>
          </cell>
          <cell r="BQ234">
            <v>0</v>
          </cell>
          <cell r="BR234">
            <v>0</v>
          </cell>
          <cell r="BS234">
            <v>0</v>
          </cell>
          <cell r="BT234">
            <v>0</v>
          </cell>
          <cell r="BU234">
            <v>0</v>
          </cell>
          <cell r="BV234">
            <v>60000</v>
          </cell>
          <cell r="BW234">
            <v>60000</v>
          </cell>
          <cell r="BX234">
            <v>0</v>
          </cell>
          <cell r="BY234">
            <v>90000</v>
          </cell>
          <cell r="BZ234">
            <v>0</v>
          </cell>
          <cell r="CA234">
            <v>0</v>
          </cell>
          <cell r="CB234">
            <v>0</v>
          </cell>
          <cell r="CC234">
            <v>0</v>
          </cell>
          <cell r="CD234">
            <v>0</v>
          </cell>
          <cell r="CE234">
            <v>0</v>
          </cell>
          <cell r="CF234">
            <v>30000</v>
          </cell>
          <cell r="CG234">
            <v>0</v>
          </cell>
          <cell r="CH234">
            <v>0</v>
          </cell>
          <cell r="CI234">
            <v>0</v>
          </cell>
          <cell r="CJ234">
            <v>0</v>
          </cell>
          <cell r="CK234">
            <v>90000</v>
          </cell>
          <cell r="CL234">
            <v>90000</v>
          </cell>
        </row>
        <row r="235">
          <cell r="A235" t="str">
            <v>5102010199.101</v>
          </cell>
          <cell r="B235" t="str">
            <v>ค่าใช้จ่ายด้านการฝึกอบรม-ในประเทศ</v>
          </cell>
          <cell r="C235">
            <v>8194916.9000000004</v>
          </cell>
          <cell r="D235">
            <v>75100</v>
          </cell>
          <cell r="E235">
            <v>76696</v>
          </cell>
          <cell r="F235">
            <v>87106.4</v>
          </cell>
          <cell r="G235">
            <v>136228</v>
          </cell>
          <cell r="H235">
            <v>214326</v>
          </cell>
          <cell r="I235">
            <v>513608.62</v>
          </cell>
          <cell r="J235">
            <v>806231</v>
          </cell>
          <cell r="K235">
            <v>414448</v>
          </cell>
          <cell r="L235">
            <v>0</v>
          </cell>
          <cell r="M235">
            <v>1598231.75</v>
          </cell>
          <cell r="N235">
            <v>173229.39</v>
          </cell>
          <cell r="O235">
            <v>2061197.96</v>
          </cell>
          <cell r="P235">
            <v>767029.79</v>
          </cell>
          <cell r="Q235">
            <v>862840</v>
          </cell>
          <cell r="R235">
            <v>1025142.9</v>
          </cell>
          <cell r="S235">
            <v>662061</v>
          </cell>
          <cell r="T235">
            <v>506192.52</v>
          </cell>
          <cell r="U235">
            <v>286059</v>
          </cell>
          <cell r="V235">
            <v>67161</v>
          </cell>
          <cell r="W235">
            <v>1933471.5</v>
          </cell>
          <cell r="X235">
            <v>456967</v>
          </cell>
          <cell r="Y235">
            <v>86264</v>
          </cell>
          <cell r="Z235">
            <v>63000</v>
          </cell>
          <cell r="AA235">
            <v>75234</v>
          </cell>
          <cell r="AB235">
            <v>173050</v>
          </cell>
          <cell r="AC235">
            <v>31670</v>
          </cell>
          <cell r="AD235">
            <v>1731963.1</v>
          </cell>
          <cell r="AE235">
            <v>46706</v>
          </cell>
          <cell r="AF235">
            <v>390180.41</v>
          </cell>
          <cell r="AG235">
            <v>4474</v>
          </cell>
          <cell r="AH235">
            <v>301970.52</v>
          </cell>
          <cell r="AI235">
            <v>0</v>
          </cell>
          <cell r="AJ235">
            <v>126112</v>
          </cell>
          <cell r="AK235">
            <v>3580038.68</v>
          </cell>
          <cell r="AL235">
            <v>677585</v>
          </cell>
          <cell r="AM235">
            <v>377480.3</v>
          </cell>
          <cell r="AN235">
            <v>504036.8</v>
          </cell>
          <cell r="AO235">
            <v>967108.9</v>
          </cell>
          <cell r="AP235">
            <v>380168</v>
          </cell>
          <cell r="AQ235">
            <v>128865.1</v>
          </cell>
          <cell r="AR235">
            <v>103605</v>
          </cell>
          <cell r="AS235">
            <v>637588</v>
          </cell>
          <cell r="AT235">
            <v>0</v>
          </cell>
          <cell r="AU235">
            <v>351572.83</v>
          </cell>
          <cell r="AV235">
            <v>509226.1</v>
          </cell>
          <cell r="AW235">
            <v>383884.91</v>
          </cell>
          <cell r="AX235">
            <v>334910.90000000002</v>
          </cell>
          <cell r="AY235">
            <v>480873</v>
          </cell>
          <cell r="AZ235">
            <v>473992</v>
          </cell>
          <cell r="BA235">
            <v>3388632.24</v>
          </cell>
          <cell r="BB235">
            <v>0</v>
          </cell>
          <cell r="BC235">
            <v>5644369.2300000004</v>
          </cell>
          <cell r="BD235">
            <v>790290.31</v>
          </cell>
          <cell r="BE235">
            <v>90096</v>
          </cell>
          <cell r="BF235">
            <v>298150</v>
          </cell>
          <cell r="BG235">
            <v>3287903.05</v>
          </cell>
          <cell r="BH235">
            <v>140748</v>
          </cell>
          <cell r="BI235">
            <v>156221</v>
          </cell>
          <cell r="BJ235">
            <v>294884</v>
          </cell>
          <cell r="BK235">
            <v>95688</v>
          </cell>
          <cell r="BL235">
            <v>5194149.04</v>
          </cell>
          <cell r="BM235">
            <v>229971.11</v>
          </cell>
          <cell r="BN235">
            <v>513012.63</v>
          </cell>
          <cell r="BO235">
            <v>909836.66</v>
          </cell>
          <cell r="BP235">
            <v>470918.15</v>
          </cell>
          <cell r="BQ235">
            <v>929478.77</v>
          </cell>
          <cell r="BR235">
            <v>8940171.9100000001</v>
          </cell>
          <cell r="BS235">
            <v>216238</v>
          </cell>
          <cell r="BT235">
            <v>468536.46</v>
          </cell>
          <cell r="BU235">
            <v>640551.6</v>
          </cell>
          <cell r="BV235">
            <v>199225.60000000001</v>
          </cell>
          <cell r="BW235">
            <v>224376.2</v>
          </cell>
          <cell r="BX235">
            <v>674568.3</v>
          </cell>
          <cell r="BY235">
            <v>159037.65</v>
          </cell>
          <cell r="BZ235">
            <v>397989.26</v>
          </cell>
          <cell r="CA235">
            <v>246224.9</v>
          </cell>
          <cell r="CB235">
            <v>155866.51</v>
          </cell>
          <cell r="CC235">
            <v>1295029.74</v>
          </cell>
          <cell r="CD235">
            <v>918672.69</v>
          </cell>
          <cell r="CE235">
            <v>385039</v>
          </cell>
          <cell r="CF235">
            <v>278607</v>
          </cell>
          <cell r="CG235">
            <v>85638</v>
          </cell>
          <cell r="CH235">
            <v>508709.86</v>
          </cell>
          <cell r="CI235">
            <v>176771.48</v>
          </cell>
          <cell r="CJ235">
            <v>2029977.33</v>
          </cell>
          <cell r="CK235">
            <v>155030.39999999999</v>
          </cell>
          <cell r="CL235">
            <v>259591.24</v>
          </cell>
        </row>
        <row r="236">
          <cell r="A236" t="str">
            <v>5102030199.101</v>
          </cell>
          <cell r="B236" t="str">
            <v>ค่าใช้จ่ายด้านการฝึกอบรม-บุคคลภายนอก</v>
          </cell>
          <cell r="C236">
            <v>30000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0</v>
          </cell>
          <cell r="AB236">
            <v>0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  <cell r="AH236">
            <v>0</v>
          </cell>
          <cell r="AI236">
            <v>0</v>
          </cell>
          <cell r="AJ236">
            <v>0</v>
          </cell>
          <cell r="AK236">
            <v>2185097</v>
          </cell>
          <cell r="AL236">
            <v>0</v>
          </cell>
          <cell r="AM236">
            <v>0</v>
          </cell>
          <cell r="AN236">
            <v>0</v>
          </cell>
          <cell r="AO236">
            <v>0</v>
          </cell>
          <cell r="AP236">
            <v>0</v>
          </cell>
          <cell r="AQ236">
            <v>0</v>
          </cell>
          <cell r="AR236">
            <v>0</v>
          </cell>
          <cell r="AS236">
            <v>0</v>
          </cell>
          <cell r="AT236">
            <v>0</v>
          </cell>
          <cell r="AU236">
            <v>0</v>
          </cell>
          <cell r="AV236">
            <v>0</v>
          </cell>
          <cell r="AW236">
            <v>0</v>
          </cell>
          <cell r="AX236">
            <v>0</v>
          </cell>
          <cell r="AY236">
            <v>0</v>
          </cell>
          <cell r="AZ236">
            <v>0</v>
          </cell>
          <cell r="BA236">
            <v>0</v>
          </cell>
          <cell r="BB236">
            <v>0</v>
          </cell>
          <cell r="BC236">
            <v>0</v>
          </cell>
          <cell r="BD236">
            <v>0</v>
          </cell>
          <cell r="BE236">
            <v>0</v>
          </cell>
          <cell r="BF236">
            <v>0</v>
          </cell>
          <cell r="BG236">
            <v>0</v>
          </cell>
          <cell r="BH236">
            <v>0</v>
          </cell>
          <cell r="BI236">
            <v>0</v>
          </cell>
          <cell r="BJ236">
            <v>0</v>
          </cell>
          <cell r="BK236">
            <v>4880</v>
          </cell>
          <cell r="BL236">
            <v>0</v>
          </cell>
          <cell r="BM236">
            <v>0</v>
          </cell>
          <cell r="BN236">
            <v>0</v>
          </cell>
          <cell r="BO236">
            <v>0</v>
          </cell>
          <cell r="BP236">
            <v>0</v>
          </cell>
          <cell r="BQ236">
            <v>0</v>
          </cell>
          <cell r="BR236">
            <v>0</v>
          </cell>
          <cell r="BS236">
            <v>0</v>
          </cell>
          <cell r="BT236">
            <v>0</v>
          </cell>
          <cell r="BU236">
            <v>0</v>
          </cell>
          <cell r="BV236">
            <v>0</v>
          </cell>
          <cell r="BW236">
            <v>0</v>
          </cell>
          <cell r="BX236">
            <v>0</v>
          </cell>
          <cell r="BY236">
            <v>0</v>
          </cell>
          <cell r="BZ236">
            <v>0</v>
          </cell>
          <cell r="CA236">
            <v>0</v>
          </cell>
          <cell r="CB236">
            <v>0</v>
          </cell>
          <cell r="CC236">
            <v>46901.24</v>
          </cell>
          <cell r="CD236">
            <v>0</v>
          </cell>
          <cell r="CE236">
            <v>0</v>
          </cell>
          <cell r="CF236">
            <v>0</v>
          </cell>
          <cell r="CG236">
            <v>0</v>
          </cell>
          <cell r="CH236">
            <v>0</v>
          </cell>
          <cell r="CI236">
            <v>0</v>
          </cell>
          <cell r="CJ236">
            <v>0</v>
          </cell>
          <cell r="CK236">
            <v>0</v>
          </cell>
          <cell r="CL236">
            <v>0</v>
          </cell>
        </row>
        <row r="237">
          <cell r="A237" t="str">
            <v>5103010102.101</v>
          </cell>
          <cell r="B237" t="str">
            <v>ค่าเบี้ยเลี้ยง-ในประเทศ</v>
          </cell>
          <cell r="C237">
            <v>752172</v>
          </cell>
          <cell r="D237">
            <v>256292</v>
          </cell>
          <cell r="E237">
            <v>54870</v>
          </cell>
          <cell r="F237">
            <v>8640</v>
          </cell>
          <cell r="G237">
            <v>240</v>
          </cell>
          <cell r="H237">
            <v>0</v>
          </cell>
          <cell r="I237">
            <v>0</v>
          </cell>
          <cell r="J237">
            <v>70164</v>
          </cell>
          <cell r="K237">
            <v>0</v>
          </cell>
          <cell r="L237">
            <v>53480</v>
          </cell>
          <cell r="M237">
            <v>50916</v>
          </cell>
          <cell r="N237">
            <v>2760</v>
          </cell>
          <cell r="O237">
            <v>117040</v>
          </cell>
          <cell r="P237">
            <v>65761</v>
          </cell>
          <cell r="Q237">
            <v>5280</v>
          </cell>
          <cell r="R237">
            <v>247922</v>
          </cell>
          <cell r="S237">
            <v>13480</v>
          </cell>
          <cell r="T237">
            <v>38510.879999999997</v>
          </cell>
          <cell r="U237">
            <v>0</v>
          </cell>
          <cell r="V237">
            <v>5600</v>
          </cell>
          <cell r="W237">
            <v>1145062</v>
          </cell>
          <cell r="X237">
            <v>480</v>
          </cell>
          <cell r="Y237">
            <v>49040</v>
          </cell>
          <cell r="Z237">
            <v>28320</v>
          </cell>
          <cell r="AA237">
            <v>14880</v>
          </cell>
          <cell r="AB237">
            <v>24240</v>
          </cell>
          <cell r="AC237">
            <v>14620</v>
          </cell>
          <cell r="AD237">
            <v>3840</v>
          </cell>
          <cell r="AE237">
            <v>51498</v>
          </cell>
          <cell r="AF237">
            <v>0</v>
          </cell>
          <cell r="AG237">
            <v>45298</v>
          </cell>
          <cell r="AH237">
            <v>360</v>
          </cell>
          <cell r="AI237">
            <v>44090</v>
          </cell>
          <cell r="AJ237">
            <v>28480</v>
          </cell>
          <cell r="AK237">
            <v>409468</v>
          </cell>
          <cell r="AL237">
            <v>0</v>
          </cell>
          <cell r="AM237">
            <v>17080</v>
          </cell>
          <cell r="AN237">
            <v>21200</v>
          </cell>
          <cell r="AO237">
            <v>0</v>
          </cell>
          <cell r="AP237">
            <v>0</v>
          </cell>
          <cell r="AQ237">
            <v>15716</v>
          </cell>
          <cell r="AR237">
            <v>160065</v>
          </cell>
          <cell r="AS237">
            <v>2000</v>
          </cell>
          <cell r="AT237">
            <v>94520</v>
          </cell>
          <cell r="AU237">
            <v>56560</v>
          </cell>
          <cell r="AV237">
            <v>0</v>
          </cell>
          <cell r="AW237">
            <v>0</v>
          </cell>
          <cell r="AX237">
            <v>4399</v>
          </cell>
          <cell r="AY237">
            <v>2640</v>
          </cell>
          <cell r="AZ237">
            <v>16494</v>
          </cell>
          <cell r="BA237">
            <v>0</v>
          </cell>
          <cell r="BB237">
            <v>93840</v>
          </cell>
          <cell r="BC237">
            <v>127210</v>
          </cell>
          <cell r="BD237">
            <v>720</v>
          </cell>
          <cell r="BE237">
            <v>54326</v>
          </cell>
          <cell r="BF237">
            <v>100620</v>
          </cell>
          <cell r="BG237">
            <v>116070</v>
          </cell>
          <cell r="BH237">
            <v>10480</v>
          </cell>
          <cell r="BI237">
            <v>0</v>
          </cell>
          <cell r="BJ237">
            <v>32000</v>
          </cell>
          <cell r="BK237">
            <v>14980</v>
          </cell>
          <cell r="BL237">
            <v>0</v>
          </cell>
          <cell r="BM237">
            <v>37520</v>
          </cell>
          <cell r="BN237">
            <v>37760</v>
          </cell>
          <cell r="BO237">
            <v>3740</v>
          </cell>
          <cell r="BP237">
            <v>0</v>
          </cell>
          <cell r="BQ237">
            <v>360</v>
          </cell>
          <cell r="BR237">
            <v>373864</v>
          </cell>
          <cell r="BS237">
            <v>0</v>
          </cell>
          <cell r="BT237">
            <v>0</v>
          </cell>
          <cell r="BU237">
            <v>37520</v>
          </cell>
          <cell r="BV237">
            <v>2208</v>
          </cell>
          <cell r="BW237">
            <v>0</v>
          </cell>
          <cell r="BX237">
            <v>1920</v>
          </cell>
          <cell r="BY237">
            <v>0</v>
          </cell>
          <cell r="BZ237">
            <v>0</v>
          </cell>
          <cell r="CA237">
            <v>0</v>
          </cell>
          <cell r="CB237">
            <v>0</v>
          </cell>
          <cell r="CC237">
            <v>11760</v>
          </cell>
          <cell r="CD237">
            <v>0</v>
          </cell>
          <cell r="CE237">
            <v>0</v>
          </cell>
          <cell r="CF237">
            <v>0</v>
          </cell>
          <cell r="CG237">
            <v>0</v>
          </cell>
          <cell r="CH237">
            <v>0</v>
          </cell>
          <cell r="CI237">
            <v>0</v>
          </cell>
          <cell r="CJ237">
            <v>0</v>
          </cell>
          <cell r="CK237">
            <v>0</v>
          </cell>
          <cell r="CL237">
            <v>0</v>
          </cell>
        </row>
        <row r="238">
          <cell r="A238" t="str">
            <v>5103010103.101</v>
          </cell>
          <cell r="B238" t="str">
            <v>ค่าที่พัก-ในประเทศ</v>
          </cell>
          <cell r="C238">
            <v>878790</v>
          </cell>
          <cell r="D238">
            <v>72096</v>
          </cell>
          <cell r="E238">
            <v>21994</v>
          </cell>
          <cell r="F238">
            <v>29769</v>
          </cell>
          <cell r="G238">
            <v>0</v>
          </cell>
          <cell r="H238">
            <v>0</v>
          </cell>
          <cell r="I238">
            <v>5120</v>
          </cell>
          <cell r="J238">
            <v>96440</v>
          </cell>
          <cell r="K238">
            <v>0</v>
          </cell>
          <cell r="L238">
            <v>110766</v>
          </cell>
          <cell r="M238">
            <v>15800</v>
          </cell>
          <cell r="N238">
            <v>0</v>
          </cell>
          <cell r="O238">
            <v>81100</v>
          </cell>
          <cell r="P238">
            <v>0</v>
          </cell>
          <cell r="Q238">
            <v>10300</v>
          </cell>
          <cell r="R238">
            <v>168060</v>
          </cell>
          <cell r="S238">
            <v>11400</v>
          </cell>
          <cell r="T238">
            <v>15104.36</v>
          </cell>
          <cell r="U238">
            <v>0</v>
          </cell>
          <cell r="V238">
            <v>4540</v>
          </cell>
          <cell r="W238">
            <v>1620999.84</v>
          </cell>
          <cell r="X238">
            <v>0</v>
          </cell>
          <cell r="Y238">
            <v>111710</v>
          </cell>
          <cell r="Z238">
            <v>83120</v>
          </cell>
          <cell r="AA238">
            <v>22400</v>
          </cell>
          <cell r="AB238">
            <v>111072.77</v>
          </cell>
          <cell r="AC238">
            <v>19150</v>
          </cell>
          <cell r="AD238">
            <v>800</v>
          </cell>
          <cell r="AE238">
            <v>29560</v>
          </cell>
          <cell r="AF238">
            <v>0</v>
          </cell>
          <cell r="AG238">
            <v>108420</v>
          </cell>
          <cell r="AH238">
            <v>0</v>
          </cell>
          <cell r="AI238">
            <v>107603</v>
          </cell>
          <cell r="AJ238">
            <v>26075</v>
          </cell>
          <cell r="AK238">
            <v>782235.45</v>
          </cell>
          <cell r="AL238">
            <v>0</v>
          </cell>
          <cell r="AM238">
            <v>14280</v>
          </cell>
          <cell r="AN238">
            <v>8840</v>
          </cell>
          <cell r="AO238">
            <v>0</v>
          </cell>
          <cell r="AP238">
            <v>0</v>
          </cell>
          <cell r="AQ238">
            <v>13150</v>
          </cell>
          <cell r="AR238">
            <v>320087</v>
          </cell>
          <cell r="AS238">
            <v>0</v>
          </cell>
          <cell r="AT238">
            <v>190360</v>
          </cell>
          <cell r="AU238">
            <v>93130</v>
          </cell>
          <cell r="AV238">
            <v>0</v>
          </cell>
          <cell r="AW238">
            <v>0</v>
          </cell>
          <cell r="AX238">
            <v>8250</v>
          </cell>
          <cell r="AY238">
            <v>1200</v>
          </cell>
          <cell r="AZ238">
            <v>11450</v>
          </cell>
          <cell r="BA238">
            <v>0</v>
          </cell>
          <cell r="BB238">
            <v>178165</v>
          </cell>
          <cell r="BC238">
            <v>99963</v>
          </cell>
          <cell r="BD238">
            <v>0</v>
          </cell>
          <cell r="BE238">
            <v>67440</v>
          </cell>
          <cell r="BF238">
            <v>28395</v>
          </cell>
          <cell r="BG238">
            <v>139850</v>
          </cell>
          <cell r="BH238">
            <v>5450</v>
          </cell>
          <cell r="BI238">
            <v>0</v>
          </cell>
          <cell r="BJ238">
            <v>75127.56</v>
          </cell>
          <cell r="BK238">
            <v>24650</v>
          </cell>
          <cell r="BL238">
            <v>0</v>
          </cell>
          <cell r="BM238">
            <v>46700</v>
          </cell>
          <cell r="BN238">
            <v>59700</v>
          </cell>
          <cell r="BO238">
            <v>0</v>
          </cell>
          <cell r="BP238">
            <v>0</v>
          </cell>
          <cell r="BQ238">
            <v>1400</v>
          </cell>
          <cell r="BR238">
            <v>0</v>
          </cell>
          <cell r="BS238">
            <v>0</v>
          </cell>
          <cell r="BT238">
            <v>0</v>
          </cell>
          <cell r="BU238">
            <v>6200</v>
          </cell>
          <cell r="BV238">
            <v>0</v>
          </cell>
          <cell r="BW238">
            <v>0</v>
          </cell>
          <cell r="BX238">
            <v>3200</v>
          </cell>
          <cell r="BY238">
            <v>0</v>
          </cell>
          <cell r="BZ238">
            <v>0</v>
          </cell>
          <cell r="CA238">
            <v>0</v>
          </cell>
          <cell r="CB238">
            <v>0</v>
          </cell>
          <cell r="CC238">
            <v>18300</v>
          </cell>
          <cell r="CD238">
            <v>0</v>
          </cell>
          <cell r="CE238">
            <v>0</v>
          </cell>
          <cell r="CF238">
            <v>0</v>
          </cell>
          <cell r="CG238">
            <v>0</v>
          </cell>
          <cell r="CH238">
            <v>0</v>
          </cell>
          <cell r="CI238">
            <v>0</v>
          </cell>
          <cell r="CJ238">
            <v>0</v>
          </cell>
          <cell r="CK238">
            <v>0</v>
          </cell>
          <cell r="CL238">
            <v>0</v>
          </cell>
        </row>
        <row r="239">
          <cell r="A239" t="str">
            <v>5103010199.101</v>
          </cell>
          <cell r="B239" t="str">
            <v>ค่าใช้จ่ายเดินทางอื่น -ในประเทศ</v>
          </cell>
          <cell r="C239">
            <v>1009173.2</v>
          </cell>
          <cell r="D239">
            <v>94264</v>
          </cell>
          <cell r="E239">
            <v>72906.5</v>
          </cell>
          <cell r="F239">
            <v>85668.58</v>
          </cell>
          <cell r="G239">
            <v>11344</v>
          </cell>
          <cell r="H239">
            <v>0</v>
          </cell>
          <cell r="I239">
            <v>2790</v>
          </cell>
          <cell r="J239">
            <v>320705</v>
          </cell>
          <cell r="K239">
            <v>0</v>
          </cell>
          <cell r="L239">
            <v>149558</v>
          </cell>
          <cell r="M239">
            <v>80807</v>
          </cell>
          <cell r="N239">
            <v>12236</v>
          </cell>
          <cell r="O239">
            <v>61819.31</v>
          </cell>
          <cell r="P239">
            <v>2248</v>
          </cell>
          <cell r="Q239">
            <v>6545</v>
          </cell>
          <cell r="R239">
            <v>161530.35</v>
          </cell>
          <cell r="S239">
            <v>27524</v>
          </cell>
          <cell r="T239">
            <v>15947.56</v>
          </cell>
          <cell r="U239">
            <v>0</v>
          </cell>
          <cell r="V239">
            <v>8968</v>
          </cell>
          <cell r="W239">
            <v>1178872.02</v>
          </cell>
          <cell r="X239">
            <v>2008</v>
          </cell>
          <cell r="Y239">
            <v>39324</v>
          </cell>
          <cell r="Z239">
            <v>66045.5</v>
          </cell>
          <cell r="AA239">
            <v>56204</v>
          </cell>
          <cell r="AB239">
            <v>30753</v>
          </cell>
          <cell r="AC239">
            <v>7430.5</v>
          </cell>
          <cell r="AD239">
            <v>7192</v>
          </cell>
          <cell r="AE239">
            <v>13406</v>
          </cell>
          <cell r="AF239">
            <v>0</v>
          </cell>
          <cell r="AG239">
            <v>113845</v>
          </cell>
          <cell r="AH239">
            <v>0</v>
          </cell>
          <cell r="AI239">
            <v>62878</v>
          </cell>
          <cell r="AJ239">
            <v>61324.800000000003</v>
          </cell>
          <cell r="AK239">
            <v>1428187.42</v>
          </cell>
          <cell r="AL239">
            <v>0</v>
          </cell>
          <cell r="AM239">
            <v>18242</v>
          </cell>
          <cell r="AN239">
            <v>65873</v>
          </cell>
          <cell r="AO239">
            <v>0</v>
          </cell>
          <cell r="AP239">
            <v>0</v>
          </cell>
          <cell r="AQ239">
            <v>20018.400000000001</v>
          </cell>
          <cell r="AR239">
            <v>409975.12</v>
          </cell>
          <cell r="AS239">
            <v>0</v>
          </cell>
          <cell r="AT239">
            <v>278510</v>
          </cell>
          <cell r="AU239">
            <v>87334</v>
          </cell>
          <cell r="AV239">
            <v>0</v>
          </cell>
          <cell r="AW239">
            <v>0</v>
          </cell>
          <cell r="AX239">
            <v>22211</v>
          </cell>
          <cell r="AY239">
            <v>1608</v>
          </cell>
          <cell r="AZ239">
            <v>9256</v>
          </cell>
          <cell r="BA239">
            <v>0</v>
          </cell>
          <cell r="BB239">
            <v>467508.5</v>
          </cell>
          <cell r="BC239">
            <v>138901.75</v>
          </cell>
          <cell r="BD239">
            <v>2352</v>
          </cell>
          <cell r="BE239">
            <v>108936.4</v>
          </cell>
          <cell r="BF239">
            <v>33183</v>
          </cell>
          <cell r="BG239">
            <v>405988</v>
          </cell>
          <cell r="BH239">
            <v>17408</v>
          </cell>
          <cell r="BI239">
            <v>0</v>
          </cell>
          <cell r="BJ239">
            <v>5430</v>
          </cell>
          <cell r="BK239">
            <v>86970</v>
          </cell>
          <cell r="BL239">
            <v>0</v>
          </cell>
          <cell r="BM239">
            <v>80145.5</v>
          </cell>
          <cell r="BN239">
            <v>62075.25</v>
          </cell>
          <cell r="BO239">
            <v>2000</v>
          </cell>
          <cell r="BP239">
            <v>0</v>
          </cell>
          <cell r="BQ239">
            <v>43266.5</v>
          </cell>
          <cell r="BR239">
            <v>0</v>
          </cell>
          <cell r="BS239">
            <v>0</v>
          </cell>
          <cell r="BT239">
            <v>0</v>
          </cell>
          <cell r="BU239">
            <v>27143</v>
          </cell>
          <cell r="BV239">
            <v>0</v>
          </cell>
          <cell r="BW239">
            <v>0</v>
          </cell>
          <cell r="BX239">
            <v>9259</v>
          </cell>
          <cell r="BY239">
            <v>0</v>
          </cell>
          <cell r="BZ239">
            <v>0</v>
          </cell>
          <cell r="CA239">
            <v>0</v>
          </cell>
          <cell r="CB239">
            <v>0</v>
          </cell>
          <cell r="CC239">
            <v>10380</v>
          </cell>
          <cell r="CD239">
            <v>47230</v>
          </cell>
          <cell r="CE239">
            <v>0</v>
          </cell>
          <cell r="CF239">
            <v>0</v>
          </cell>
          <cell r="CG239">
            <v>0</v>
          </cell>
          <cell r="CH239">
            <v>0</v>
          </cell>
          <cell r="CI239">
            <v>0</v>
          </cell>
          <cell r="CJ239">
            <v>0</v>
          </cell>
          <cell r="CK239">
            <v>0</v>
          </cell>
          <cell r="CL239">
            <v>0</v>
          </cell>
        </row>
        <row r="240">
          <cell r="A240" t="str">
            <v>5104010104.101</v>
          </cell>
          <cell r="B240" t="str">
            <v>วัสดุสำนักงานใช้ไป</v>
          </cell>
          <cell r="C240">
            <v>5015850.17</v>
          </cell>
          <cell r="D240">
            <v>658552.25</v>
          </cell>
          <cell r="E240">
            <v>332788.27</v>
          </cell>
          <cell r="F240">
            <v>404706.98</v>
          </cell>
          <cell r="G240">
            <v>211146.83</v>
          </cell>
          <cell r="H240">
            <v>206699.51</v>
          </cell>
          <cell r="I240">
            <v>209193.08</v>
          </cell>
          <cell r="J240">
            <v>738775.42</v>
          </cell>
          <cell r="K240">
            <v>486007</v>
          </cell>
          <cell r="L240">
            <v>1115326.07</v>
          </cell>
          <cell r="M240">
            <v>1074856.77</v>
          </cell>
          <cell r="N240">
            <v>140763.31</v>
          </cell>
          <cell r="O240">
            <v>1979251.96</v>
          </cell>
          <cell r="P240">
            <v>397874.9</v>
          </cell>
          <cell r="Q240">
            <v>730646.96</v>
          </cell>
          <cell r="R240">
            <v>1296277.0900000001</v>
          </cell>
          <cell r="S240">
            <v>571005.5</v>
          </cell>
          <cell r="T240">
            <v>349310.84</v>
          </cell>
          <cell r="U240">
            <v>512856.22</v>
          </cell>
          <cell r="V240">
            <v>145754.82999999999</v>
          </cell>
          <cell r="W240">
            <v>5581102.4800000004</v>
          </cell>
          <cell r="X240">
            <v>620753.5</v>
          </cell>
          <cell r="Y240">
            <v>1054798</v>
          </cell>
          <cell r="Z240">
            <v>1010881.1</v>
          </cell>
          <cell r="AA240">
            <v>169381.57</v>
          </cell>
          <cell r="AB240">
            <v>370920.72</v>
          </cell>
          <cell r="AC240">
            <v>1222216.57</v>
          </cell>
          <cell r="AD240">
            <v>1668075.66</v>
          </cell>
          <cell r="AE240">
            <v>644072.5</v>
          </cell>
          <cell r="AF240">
            <v>370927.85</v>
          </cell>
          <cell r="AG240">
            <v>584742</v>
          </cell>
          <cell r="AH240">
            <v>450579.63</v>
          </cell>
          <cell r="AI240">
            <v>812132.29</v>
          </cell>
          <cell r="AJ240">
            <v>706360.85</v>
          </cell>
          <cell r="AK240">
            <v>7803719.0300000003</v>
          </cell>
          <cell r="AL240">
            <v>751546</v>
          </cell>
          <cell r="AM240">
            <v>557909</v>
          </cell>
          <cell r="AN240">
            <v>2206745.44</v>
          </cell>
          <cell r="AO240">
            <v>1430011.1</v>
          </cell>
          <cell r="AP240">
            <v>974875.33</v>
          </cell>
          <cell r="AQ240">
            <v>334130.23</v>
          </cell>
          <cell r="AR240">
            <v>4424221.67</v>
          </cell>
          <cell r="AS240">
            <v>871460.08</v>
          </cell>
          <cell r="AT240">
            <v>2607557</v>
          </cell>
          <cell r="AU240">
            <v>928360.47</v>
          </cell>
          <cell r="AV240">
            <v>1029758</v>
          </cell>
          <cell r="AW240">
            <v>346633.6</v>
          </cell>
          <cell r="AX240">
            <v>544488.24</v>
          </cell>
          <cell r="AY240">
            <v>634041.02</v>
          </cell>
          <cell r="AZ240">
            <v>258142</v>
          </cell>
          <cell r="BA240">
            <v>2731599.65</v>
          </cell>
          <cell r="BB240">
            <v>475621</v>
          </cell>
          <cell r="BC240">
            <v>3021545.41</v>
          </cell>
          <cell r="BD240">
            <v>1138419.53</v>
          </cell>
          <cell r="BE240">
            <v>283156.75</v>
          </cell>
          <cell r="BF240">
            <v>215202.38</v>
          </cell>
          <cell r="BG240">
            <v>3260978.13</v>
          </cell>
          <cell r="BH240">
            <v>201233.66</v>
          </cell>
          <cell r="BI240">
            <v>141990.39999999999</v>
          </cell>
          <cell r="BJ240">
            <v>561874.12</v>
          </cell>
          <cell r="BK240">
            <v>211098</v>
          </cell>
          <cell r="BL240">
            <v>4908274.2</v>
          </cell>
          <cell r="BM240">
            <v>1434295.18</v>
          </cell>
          <cell r="BN240">
            <v>673023.31</v>
          </cell>
          <cell r="BO240">
            <v>1151231.71</v>
          </cell>
          <cell r="BP240">
            <v>452248.47</v>
          </cell>
          <cell r="BQ240">
            <v>1025191.97</v>
          </cell>
          <cell r="BR240">
            <v>9143284.8399999999</v>
          </cell>
          <cell r="BS240">
            <v>679397</v>
          </cell>
          <cell r="BT240">
            <v>777603.67</v>
          </cell>
          <cell r="BU240">
            <v>2541907.9</v>
          </cell>
          <cell r="BV240">
            <v>228978.9</v>
          </cell>
          <cell r="BW240">
            <v>357533.35</v>
          </cell>
          <cell r="BX240">
            <v>2642007.69</v>
          </cell>
          <cell r="BY240">
            <v>356470</v>
          </cell>
          <cell r="BZ240">
            <v>530921.86</v>
          </cell>
          <cell r="CA240">
            <v>453763.06</v>
          </cell>
          <cell r="CB240">
            <v>879085.37</v>
          </cell>
          <cell r="CC240">
            <v>1961280.1</v>
          </cell>
          <cell r="CD240">
            <v>1141371.43</v>
          </cell>
          <cell r="CE240">
            <v>736709.46</v>
          </cell>
          <cell r="CF240">
            <v>305189.55</v>
          </cell>
          <cell r="CG240">
            <v>191854.2</v>
          </cell>
          <cell r="CH240">
            <v>344262.63</v>
          </cell>
          <cell r="CI240">
            <v>529626.56000000006</v>
          </cell>
          <cell r="CJ240">
            <v>2335099.36</v>
          </cell>
          <cell r="CK240">
            <v>212962.7</v>
          </cell>
          <cell r="CL240">
            <v>242184.78</v>
          </cell>
        </row>
        <row r="241">
          <cell r="A241" t="str">
            <v>5104010104.102</v>
          </cell>
          <cell r="B241" t="str">
            <v>วัสดุยานพาหนะและขนส่งใช้ไป</v>
          </cell>
          <cell r="C241">
            <v>0</v>
          </cell>
          <cell r="D241">
            <v>0</v>
          </cell>
          <cell r="E241">
            <v>95877.01</v>
          </cell>
          <cell r="F241">
            <v>0</v>
          </cell>
          <cell r="G241">
            <v>0</v>
          </cell>
          <cell r="H241">
            <v>0</v>
          </cell>
          <cell r="I241">
            <v>47720</v>
          </cell>
          <cell r="J241">
            <v>5078</v>
          </cell>
          <cell r="K241">
            <v>2190</v>
          </cell>
          <cell r="L241">
            <v>11285</v>
          </cell>
          <cell r="M241">
            <v>21597</v>
          </cell>
          <cell r="N241">
            <v>21990.43</v>
          </cell>
          <cell r="O241">
            <v>0</v>
          </cell>
          <cell r="P241">
            <v>63850</v>
          </cell>
          <cell r="Q241">
            <v>92004</v>
          </cell>
          <cell r="R241">
            <v>190662.33</v>
          </cell>
          <cell r="S241">
            <v>14350</v>
          </cell>
          <cell r="T241">
            <v>86126.9</v>
          </cell>
          <cell r="U241">
            <v>56150</v>
          </cell>
          <cell r="V241">
            <v>0</v>
          </cell>
          <cell r="W241">
            <v>504300.15</v>
          </cell>
          <cell r="X241">
            <v>14900</v>
          </cell>
          <cell r="Y241">
            <v>126205</v>
          </cell>
          <cell r="Z241">
            <v>160452.51</v>
          </cell>
          <cell r="AA241">
            <v>67490</v>
          </cell>
          <cell r="AB241">
            <v>36824</v>
          </cell>
          <cell r="AC241">
            <v>187080</v>
          </cell>
          <cell r="AD241">
            <v>65760</v>
          </cell>
          <cell r="AE241">
            <v>109353.2</v>
          </cell>
          <cell r="AF241">
            <v>69320</v>
          </cell>
          <cell r="AG241">
            <v>43800</v>
          </cell>
          <cell r="AH241">
            <v>36442.75</v>
          </cell>
          <cell r="AI241">
            <v>157910</v>
          </cell>
          <cell r="AJ241">
            <v>91860</v>
          </cell>
          <cell r="AK241">
            <v>0</v>
          </cell>
          <cell r="AL241">
            <v>49420.01</v>
          </cell>
          <cell r="AM241">
            <v>0</v>
          </cell>
          <cell r="AN241">
            <v>0</v>
          </cell>
          <cell r="AO241">
            <v>115578.56</v>
          </cell>
          <cell r="AP241">
            <v>58395</v>
          </cell>
          <cell r="AQ241">
            <v>37320</v>
          </cell>
          <cell r="AR241">
            <v>15330</v>
          </cell>
          <cell r="AS241">
            <v>9440</v>
          </cell>
          <cell r="AT241">
            <v>173370</v>
          </cell>
          <cell r="AU241">
            <v>0</v>
          </cell>
          <cell r="AV241">
            <v>70000</v>
          </cell>
          <cell r="AW241">
            <v>42790</v>
          </cell>
          <cell r="AX241">
            <v>50410</v>
          </cell>
          <cell r="AY241">
            <v>105174.41</v>
          </cell>
          <cell r="AZ241">
            <v>26600</v>
          </cell>
          <cell r="BA241">
            <v>238417.85</v>
          </cell>
          <cell r="BB241">
            <v>1140</v>
          </cell>
          <cell r="BC241">
            <v>37500</v>
          </cell>
          <cell r="BD241">
            <v>3920</v>
          </cell>
          <cell r="BE241">
            <v>9689</v>
          </cell>
          <cell r="BF241">
            <v>34870</v>
          </cell>
          <cell r="BG241">
            <v>19941</v>
          </cell>
          <cell r="BH241">
            <v>18400</v>
          </cell>
          <cell r="BI241">
            <v>82653.03</v>
          </cell>
          <cell r="BJ241">
            <v>8990</v>
          </cell>
          <cell r="BK241">
            <v>0</v>
          </cell>
          <cell r="BL241">
            <v>26750</v>
          </cell>
          <cell r="BM241">
            <v>0</v>
          </cell>
          <cell r="BN241">
            <v>81650</v>
          </cell>
          <cell r="BO241">
            <v>3650</v>
          </cell>
          <cell r="BP241">
            <v>22094</v>
          </cell>
          <cell r="BQ241">
            <v>131417.13</v>
          </cell>
          <cell r="BR241">
            <v>0</v>
          </cell>
          <cell r="BS241">
            <v>16430</v>
          </cell>
          <cell r="BT241">
            <v>0</v>
          </cell>
          <cell r="BU241">
            <v>5428.03</v>
          </cell>
          <cell r="BV241">
            <v>6740</v>
          </cell>
          <cell r="BW241">
            <v>0</v>
          </cell>
          <cell r="BX241">
            <v>55195.3</v>
          </cell>
          <cell r="BY241">
            <v>12580</v>
          </cell>
          <cell r="BZ241">
            <v>0</v>
          </cell>
          <cell r="CA241">
            <v>5100</v>
          </cell>
          <cell r="CB241">
            <v>8700</v>
          </cell>
          <cell r="CC241">
            <v>8304</v>
          </cell>
          <cell r="CD241">
            <v>47092.55</v>
          </cell>
          <cell r="CE241">
            <v>73016.399999999994</v>
          </cell>
          <cell r="CF241">
            <v>420</v>
          </cell>
          <cell r="CG241">
            <v>9580</v>
          </cell>
          <cell r="CH241">
            <v>89815.5</v>
          </cell>
          <cell r="CI241">
            <v>8965</v>
          </cell>
          <cell r="CJ241">
            <v>101260</v>
          </cell>
          <cell r="CK241">
            <v>0</v>
          </cell>
          <cell r="CL241">
            <v>14919.5</v>
          </cell>
        </row>
        <row r="242">
          <cell r="A242" t="str">
            <v>5104010104.103</v>
          </cell>
          <cell r="B242" t="str">
            <v>วัสดุไฟฟ้าและวิทยุใช้ไป</v>
          </cell>
          <cell r="C242">
            <v>1733042</v>
          </cell>
          <cell r="D242">
            <v>160062.88</v>
          </cell>
          <cell r="E242">
            <v>88571</v>
          </cell>
          <cell r="F242">
            <v>222744</v>
          </cell>
          <cell r="G242">
            <v>35400</v>
          </cell>
          <cell r="H242">
            <v>63393.599999999999</v>
          </cell>
          <cell r="I242">
            <v>61983</v>
          </cell>
          <cell r="J242">
            <v>311841</v>
          </cell>
          <cell r="K242">
            <v>57296</v>
          </cell>
          <cell r="L242">
            <v>58805</v>
          </cell>
          <cell r="M242">
            <v>154537</v>
          </cell>
          <cell r="N242">
            <v>0</v>
          </cell>
          <cell r="O242">
            <v>954638.5</v>
          </cell>
          <cell r="P242">
            <v>42234</v>
          </cell>
          <cell r="Q242">
            <v>153153</v>
          </cell>
          <cell r="R242">
            <v>160700</v>
          </cell>
          <cell r="S242">
            <v>123020.29</v>
          </cell>
          <cell r="T242">
            <v>226837.06</v>
          </cell>
          <cell r="U242">
            <v>0</v>
          </cell>
          <cell r="V242">
            <v>44995</v>
          </cell>
          <cell r="W242">
            <v>2368021</v>
          </cell>
          <cell r="X242">
            <v>103461.83</v>
          </cell>
          <cell r="Y242">
            <v>214374</v>
          </cell>
          <cell r="Z242">
            <v>163366</v>
          </cell>
          <cell r="AA242">
            <v>81493</v>
          </cell>
          <cell r="AB242">
            <v>76860</v>
          </cell>
          <cell r="AC242">
            <v>207972.5</v>
          </cell>
          <cell r="AD242">
            <v>343206.6</v>
          </cell>
          <cell r="AE242">
            <v>126872</v>
          </cell>
          <cell r="AF242">
            <v>124110</v>
          </cell>
          <cell r="AG242">
            <v>103930.33</v>
          </cell>
          <cell r="AH242">
            <v>71105</v>
          </cell>
          <cell r="AI242">
            <v>88867.08</v>
          </cell>
          <cell r="AJ242">
            <v>189041</v>
          </cell>
          <cell r="AK242">
            <v>2694400.38</v>
          </cell>
          <cell r="AL242">
            <v>180730</v>
          </cell>
          <cell r="AM242">
            <v>36156</v>
          </cell>
          <cell r="AN242">
            <v>399258</v>
          </cell>
          <cell r="AO242">
            <v>388354.5</v>
          </cell>
          <cell r="AP242">
            <v>127357.28</v>
          </cell>
          <cell r="AQ242">
            <v>43169</v>
          </cell>
          <cell r="AR242">
            <v>503320.13</v>
          </cell>
          <cell r="AS242">
            <v>57630</v>
          </cell>
          <cell r="AT242">
            <v>1048866</v>
          </cell>
          <cell r="AU242">
            <v>80285</v>
          </cell>
          <cell r="AV242">
            <v>102934</v>
          </cell>
          <cell r="AW242">
            <v>62055</v>
          </cell>
          <cell r="AX242">
            <v>0</v>
          </cell>
          <cell r="AY242">
            <v>72584</v>
          </cell>
          <cell r="AZ242">
            <v>127978.5</v>
          </cell>
          <cell r="BA242">
            <v>237159.5</v>
          </cell>
          <cell r="BB242">
            <v>154799</v>
          </cell>
          <cell r="BC242">
            <v>2252558</v>
          </cell>
          <cell r="BD242">
            <v>106215.97</v>
          </cell>
          <cell r="BE242">
            <v>80421.25</v>
          </cell>
          <cell r="BF242">
            <v>44620.26</v>
          </cell>
          <cell r="BG242">
            <v>582070.86</v>
          </cell>
          <cell r="BH242">
            <v>90184.6</v>
          </cell>
          <cell r="BI242">
            <v>34730</v>
          </cell>
          <cell r="BJ242">
            <v>23390</v>
          </cell>
          <cell r="BK242">
            <v>34260</v>
          </cell>
          <cell r="BL242">
            <v>1203302</v>
          </cell>
          <cell r="BM242">
            <v>176232.4</v>
          </cell>
          <cell r="BN242">
            <v>122761.1</v>
          </cell>
          <cell r="BO242">
            <v>181856</v>
          </cell>
          <cell r="BP242">
            <v>222290.8</v>
          </cell>
          <cell r="BQ242">
            <v>201802.32</v>
          </cell>
          <cell r="BR242">
            <v>1298276.52</v>
          </cell>
          <cell r="BS242">
            <v>142542</v>
          </cell>
          <cell r="BT242">
            <v>148837.16</v>
          </cell>
          <cell r="BU242">
            <v>296471</v>
          </cell>
          <cell r="BV242">
            <v>95611.8</v>
          </cell>
          <cell r="BW242">
            <v>124924</v>
          </cell>
          <cell r="BX242">
            <v>57765.5</v>
          </cell>
          <cell r="BY242">
            <v>196184</v>
          </cell>
          <cell r="BZ242">
            <v>101428.39</v>
          </cell>
          <cell r="CA242">
            <v>55814</v>
          </cell>
          <cell r="CB242">
            <v>150256</v>
          </cell>
          <cell r="CC242">
            <v>374471.31</v>
          </cell>
          <cell r="CD242">
            <v>392091.9</v>
          </cell>
          <cell r="CE242">
            <v>89647.81</v>
          </cell>
          <cell r="CF242">
            <v>22958.6</v>
          </cell>
          <cell r="CG242">
            <v>88561</v>
          </cell>
          <cell r="CH242">
            <v>59296</v>
          </cell>
          <cell r="CI242">
            <v>68867.199999999997</v>
          </cell>
          <cell r="CJ242">
            <v>517069.85</v>
          </cell>
          <cell r="CK242">
            <v>2620</v>
          </cell>
          <cell r="CL242">
            <v>22531</v>
          </cell>
        </row>
        <row r="243">
          <cell r="A243" t="str">
            <v>5104010104.104</v>
          </cell>
          <cell r="B243" t="str">
            <v>วัสดุโฆษณาและเผยแพร่ใช้ไป</v>
          </cell>
          <cell r="C243">
            <v>134209.4</v>
          </cell>
          <cell r="D243">
            <v>114166</v>
          </cell>
          <cell r="E243">
            <v>37115</v>
          </cell>
          <cell r="F243">
            <v>11700</v>
          </cell>
          <cell r="G243">
            <v>84086</v>
          </cell>
          <cell r="H243">
            <v>0</v>
          </cell>
          <cell r="I243">
            <v>0</v>
          </cell>
          <cell r="J243">
            <v>2950</v>
          </cell>
          <cell r="K243">
            <v>0</v>
          </cell>
          <cell r="L243">
            <v>0</v>
          </cell>
          <cell r="M243">
            <v>10180</v>
          </cell>
          <cell r="N243">
            <v>2794</v>
          </cell>
          <cell r="O243">
            <v>96583</v>
          </cell>
          <cell r="P243">
            <v>0</v>
          </cell>
          <cell r="Q243">
            <v>11059</v>
          </cell>
          <cell r="R243">
            <v>0</v>
          </cell>
          <cell r="S243">
            <v>5809.17</v>
          </cell>
          <cell r="T243">
            <v>1950</v>
          </cell>
          <cell r="U243">
            <v>313184.5</v>
          </cell>
          <cell r="V243">
            <v>940</v>
          </cell>
          <cell r="W243">
            <v>687684</v>
          </cell>
          <cell r="X243">
            <v>24900</v>
          </cell>
          <cell r="Y243">
            <v>49856</v>
          </cell>
          <cell r="Z243">
            <v>0</v>
          </cell>
          <cell r="AA243">
            <v>2725</v>
          </cell>
          <cell r="AB243">
            <v>1900</v>
          </cell>
          <cell r="AC243">
            <v>0</v>
          </cell>
          <cell r="AD243">
            <v>30970</v>
          </cell>
          <cell r="AE243">
            <v>3350</v>
          </cell>
          <cell r="AF243">
            <v>3940</v>
          </cell>
          <cell r="AG243">
            <v>0</v>
          </cell>
          <cell r="AH243">
            <v>0</v>
          </cell>
          <cell r="AI243">
            <v>47030</v>
          </cell>
          <cell r="AJ243">
            <v>36706</v>
          </cell>
          <cell r="AK243">
            <v>468543.05</v>
          </cell>
          <cell r="AL243">
            <v>20430</v>
          </cell>
          <cell r="AM243">
            <v>25859</v>
          </cell>
          <cell r="AN243">
            <v>18060</v>
          </cell>
          <cell r="AO243">
            <v>1980</v>
          </cell>
          <cell r="AP243">
            <v>12905</v>
          </cell>
          <cell r="AQ243">
            <v>0</v>
          </cell>
          <cell r="AR243">
            <v>1039033.9</v>
          </cell>
          <cell r="AS243">
            <v>1120</v>
          </cell>
          <cell r="AT243">
            <v>70487</v>
          </cell>
          <cell r="AU243">
            <v>74315</v>
          </cell>
          <cell r="AV243">
            <v>83530</v>
          </cell>
          <cell r="AW243">
            <v>6753</v>
          </cell>
          <cell r="AX243">
            <v>147757</v>
          </cell>
          <cell r="AY243">
            <v>23310</v>
          </cell>
          <cell r="AZ243">
            <v>0</v>
          </cell>
          <cell r="BA243">
            <v>0</v>
          </cell>
          <cell r="BB243">
            <v>1000</v>
          </cell>
          <cell r="BC243">
            <v>93620</v>
          </cell>
          <cell r="BD243">
            <v>71767.3</v>
          </cell>
          <cell r="BE243">
            <v>0</v>
          </cell>
          <cell r="BF243">
            <v>0</v>
          </cell>
          <cell r="BG243">
            <v>213892</v>
          </cell>
          <cell r="BH243">
            <v>0</v>
          </cell>
          <cell r="BI243">
            <v>10138</v>
          </cell>
          <cell r="BJ243">
            <v>41860</v>
          </cell>
          <cell r="BK243">
            <v>2460</v>
          </cell>
          <cell r="BL243">
            <v>185610</v>
          </cell>
          <cell r="BM243">
            <v>0</v>
          </cell>
          <cell r="BN243">
            <v>8430</v>
          </cell>
          <cell r="BO243">
            <v>30131</v>
          </cell>
          <cell r="BP243">
            <v>74732.5</v>
          </cell>
          <cell r="BQ243">
            <v>225770</v>
          </cell>
          <cell r="BR243">
            <v>361680</v>
          </cell>
          <cell r="BS243">
            <v>89321.75</v>
          </cell>
          <cell r="BT243">
            <v>38170</v>
          </cell>
          <cell r="BU243">
            <v>1160</v>
          </cell>
          <cell r="BV243">
            <v>17340</v>
          </cell>
          <cell r="BW243">
            <v>13010</v>
          </cell>
          <cell r="BX243">
            <v>368625</v>
          </cell>
          <cell r="BY243">
            <v>49023</v>
          </cell>
          <cell r="BZ243">
            <v>56940</v>
          </cell>
          <cell r="CA243">
            <v>0</v>
          </cell>
          <cell r="CB243">
            <v>257555</v>
          </cell>
          <cell r="CC243">
            <v>3500</v>
          </cell>
          <cell r="CD243">
            <v>0</v>
          </cell>
          <cell r="CE243">
            <v>70091</v>
          </cell>
          <cell r="CF243">
            <v>20838.25</v>
          </cell>
          <cell r="CG243">
            <v>19212</v>
          </cell>
          <cell r="CH243">
            <v>78180</v>
          </cell>
          <cell r="CI243">
            <v>900</v>
          </cell>
          <cell r="CJ243">
            <v>211595.97</v>
          </cell>
          <cell r="CK243">
            <v>0</v>
          </cell>
          <cell r="CL243">
            <v>990</v>
          </cell>
        </row>
        <row r="244">
          <cell r="A244" t="str">
            <v>5104010104.105</v>
          </cell>
          <cell r="B244" t="str">
            <v>วัสดุคอมพิวเตอร์  ใช้ไป</v>
          </cell>
          <cell r="C244">
            <v>1483267.04</v>
          </cell>
          <cell r="D244">
            <v>415990</v>
          </cell>
          <cell r="E244">
            <v>460540</v>
          </cell>
          <cell r="F244">
            <v>231990</v>
          </cell>
          <cell r="G244">
            <v>128580</v>
          </cell>
          <cell r="H244">
            <v>95520</v>
          </cell>
          <cell r="I244">
            <v>21729</v>
          </cell>
          <cell r="J244">
            <v>266389.40000000002</v>
          </cell>
          <cell r="K244">
            <v>205377</v>
          </cell>
          <cell r="L244">
            <v>12373</v>
          </cell>
          <cell r="M244">
            <v>954272</v>
          </cell>
          <cell r="N244">
            <v>2900</v>
          </cell>
          <cell r="O244">
            <v>654539</v>
          </cell>
          <cell r="P244">
            <v>465310</v>
          </cell>
          <cell r="Q244">
            <v>472122</v>
          </cell>
          <cell r="R244">
            <v>849120.5</v>
          </cell>
          <cell r="S244">
            <v>112986</v>
          </cell>
          <cell r="T244">
            <v>179447.2</v>
          </cell>
          <cell r="U244">
            <v>13853</v>
          </cell>
          <cell r="V244">
            <v>145916</v>
          </cell>
          <cell r="W244">
            <v>2074710</v>
          </cell>
          <cell r="X244">
            <v>282310.59999999998</v>
          </cell>
          <cell r="Y244">
            <v>422876</v>
          </cell>
          <cell r="Z244">
            <v>5010</v>
          </cell>
          <cell r="AA244">
            <v>69305</v>
          </cell>
          <cell r="AB244">
            <v>56120.5</v>
          </cell>
          <cell r="AC244">
            <v>430457</v>
          </cell>
          <cell r="AD244">
            <v>940444</v>
          </cell>
          <cell r="AE244">
            <v>466552</v>
          </cell>
          <cell r="AF244">
            <v>174105</v>
          </cell>
          <cell r="AG244">
            <v>221033</v>
          </cell>
          <cell r="AH244">
            <v>321929</v>
          </cell>
          <cell r="AI244">
            <v>255314</v>
          </cell>
          <cell r="AJ244">
            <v>240149</v>
          </cell>
          <cell r="AK244">
            <v>1241082.5</v>
          </cell>
          <cell r="AL244">
            <v>264565</v>
          </cell>
          <cell r="AM244">
            <v>470930</v>
          </cell>
          <cell r="AN244">
            <v>616160</v>
          </cell>
          <cell r="AO244">
            <v>364547</v>
          </cell>
          <cell r="AP244">
            <v>1030149.9</v>
          </cell>
          <cell r="AQ244">
            <v>108085</v>
          </cell>
          <cell r="AR244">
            <v>176249</v>
          </cell>
          <cell r="AS244">
            <v>366131</v>
          </cell>
          <cell r="AT244">
            <v>1638936</v>
          </cell>
          <cell r="AU244">
            <v>361142</v>
          </cell>
          <cell r="AV244">
            <v>513996</v>
          </cell>
          <cell r="AW244">
            <v>190376.36</v>
          </cell>
          <cell r="AX244">
            <v>25527</v>
          </cell>
          <cell r="AY244">
            <v>553640</v>
          </cell>
          <cell r="AZ244">
            <v>381954</v>
          </cell>
          <cell r="BA244">
            <v>2750277</v>
          </cell>
          <cell r="BB244">
            <v>264870</v>
          </cell>
          <cell r="BC244">
            <v>313492</v>
          </cell>
          <cell r="BD244">
            <v>266260</v>
          </cell>
          <cell r="BE244">
            <v>567587</v>
          </cell>
          <cell r="BF244">
            <v>180658</v>
          </cell>
          <cell r="BG244">
            <v>855652.25</v>
          </cell>
          <cell r="BH244">
            <v>68797.5</v>
          </cell>
          <cell r="BI244">
            <v>52039.55</v>
          </cell>
          <cell r="BJ244">
            <v>460330</v>
          </cell>
          <cell r="BK244">
            <v>36410</v>
          </cell>
          <cell r="BL244">
            <v>2483808</v>
          </cell>
          <cell r="BM244">
            <v>358549</v>
          </cell>
          <cell r="BN244">
            <v>343835.65</v>
          </cell>
          <cell r="BO244">
            <v>94785.7</v>
          </cell>
          <cell r="BP244">
            <v>204843</v>
          </cell>
          <cell r="BQ244">
            <v>283074.51</v>
          </cell>
          <cell r="BR244">
            <v>5283475.5999999996</v>
          </cell>
          <cell r="BS244">
            <v>317799</v>
          </cell>
          <cell r="BT244">
            <v>201450</v>
          </cell>
          <cell r="BU244">
            <v>894569</v>
          </cell>
          <cell r="BV244">
            <v>54205.81</v>
          </cell>
          <cell r="BW244">
            <v>149830</v>
          </cell>
          <cell r="BX244">
            <v>146595</v>
          </cell>
          <cell r="BY244">
            <v>60301.3</v>
          </cell>
          <cell r="BZ244">
            <v>441449.15</v>
          </cell>
          <cell r="CA244">
            <v>48810</v>
          </cell>
          <cell r="CB244">
            <v>361299</v>
          </cell>
          <cell r="CC244">
            <v>438647</v>
          </cell>
          <cell r="CD244">
            <v>33350</v>
          </cell>
          <cell r="CE244">
            <v>709269</v>
          </cell>
          <cell r="CF244">
            <v>175198.4</v>
          </cell>
          <cell r="CG244">
            <v>72769</v>
          </cell>
          <cell r="CH244">
            <v>225800</v>
          </cell>
          <cell r="CI244">
            <v>258263.25</v>
          </cell>
          <cell r="CJ244">
            <v>473455</v>
          </cell>
          <cell r="CK244">
            <v>55096</v>
          </cell>
          <cell r="CL244">
            <v>54419</v>
          </cell>
        </row>
        <row r="245">
          <cell r="A245" t="str">
            <v>5104010104.106</v>
          </cell>
          <cell r="B245" t="str">
            <v>วัสดุงานบ้านงานครัวใช้ไป</v>
          </cell>
          <cell r="C245">
            <v>8311854.6299999999</v>
          </cell>
          <cell r="D245">
            <v>980255.2</v>
          </cell>
          <cell r="E245">
            <v>546991.41</v>
          </cell>
          <cell r="F245">
            <v>802399.59</v>
          </cell>
          <cell r="G245">
            <v>556210.5</v>
          </cell>
          <cell r="H245">
            <v>512524.77</v>
          </cell>
          <cell r="I245">
            <v>293146.88</v>
          </cell>
          <cell r="J245">
            <v>801158.67</v>
          </cell>
          <cell r="K245">
            <v>409519.07</v>
          </cell>
          <cell r="L245">
            <v>586975.49</v>
          </cell>
          <cell r="M245">
            <v>1505319</v>
          </cell>
          <cell r="N245">
            <v>27128.15</v>
          </cell>
          <cell r="O245">
            <v>3311688.55</v>
          </cell>
          <cell r="P245">
            <v>746032</v>
          </cell>
          <cell r="Q245">
            <v>1237661.33</v>
          </cell>
          <cell r="R245">
            <v>2429593.23</v>
          </cell>
          <cell r="S245">
            <v>1048920.25</v>
          </cell>
          <cell r="T245">
            <v>1312546.44</v>
          </cell>
          <cell r="U245">
            <v>0</v>
          </cell>
          <cell r="V245">
            <v>191267.9</v>
          </cell>
          <cell r="W245">
            <v>10281102.359999999</v>
          </cell>
          <cell r="X245">
            <v>649411</v>
          </cell>
          <cell r="Y245">
            <v>1198514.44</v>
          </cell>
          <cell r="Z245">
            <v>902192.9</v>
          </cell>
          <cell r="AA245">
            <v>319619.38</v>
          </cell>
          <cell r="AB245">
            <v>498028.5</v>
          </cell>
          <cell r="AC245">
            <v>923859.92</v>
          </cell>
          <cell r="AD245">
            <v>5524940.4500000002</v>
          </cell>
          <cell r="AE245">
            <v>434995</v>
          </cell>
          <cell r="AF245">
            <v>845579.2</v>
          </cell>
          <cell r="AG245">
            <v>975029.67</v>
          </cell>
          <cell r="AH245">
            <v>1624699.82</v>
          </cell>
          <cell r="AI245">
            <v>638819.22</v>
          </cell>
          <cell r="AJ245">
            <v>545903.26</v>
          </cell>
          <cell r="AK245">
            <v>8972789.5899999999</v>
          </cell>
          <cell r="AL245">
            <v>1074203.79</v>
          </cell>
          <cell r="AM245">
            <v>855447.21</v>
          </cell>
          <cell r="AN245">
            <v>1213750.3500000001</v>
          </cell>
          <cell r="AO245">
            <v>1975606.01</v>
          </cell>
          <cell r="AP245">
            <v>949650.01</v>
          </cell>
          <cell r="AQ245">
            <v>205332.75</v>
          </cell>
          <cell r="AR245">
            <v>0</v>
          </cell>
          <cell r="AS245">
            <v>383323.59</v>
          </cell>
          <cell r="AT245">
            <v>835353</v>
          </cell>
          <cell r="AU245">
            <v>1433982.02</v>
          </cell>
          <cell r="AV245">
            <v>868657</v>
          </cell>
          <cell r="AW245">
            <v>367693.7</v>
          </cell>
          <cell r="AX245">
            <v>0</v>
          </cell>
          <cell r="AY245">
            <v>508286.4</v>
          </cell>
          <cell r="AZ245">
            <v>710011.6</v>
          </cell>
          <cell r="BA245">
            <v>2331725</v>
          </cell>
          <cell r="BB245">
            <v>720684</v>
          </cell>
          <cell r="BC245">
            <v>2814358.5</v>
          </cell>
          <cell r="BD245">
            <v>1038838.09</v>
          </cell>
          <cell r="BE245">
            <v>307002.15999999997</v>
          </cell>
          <cell r="BF245">
            <v>409852.35</v>
          </cell>
          <cell r="BG245">
            <v>6577463.0700000003</v>
          </cell>
          <cell r="BH245">
            <v>398750.01</v>
          </cell>
          <cell r="BI245">
            <v>98485.6</v>
          </cell>
          <cell r="BJ245">
            <v>758297.52</v>
          </cell>
          <cell r="BK245">
            <v>266975</v>
          </cell>
          <cell r="BL245">
            <v>5802918</v>
          </cell>
          <cell r="BM245">
            <v>1194647.6100000001</v>
          </cell>
          <cell r="BN245">
            <v>765915.84</v>
          </cell>
          <cell r="BO245">
            <v>1464592.24</v>
          </cell>
          <cell r="BP245">
            <v>1852935.5</v>
          </cell>
          <cell r="BQ245">
            <v>502955.15</v>
          </cell>
          <cell r="BR245">
            <v>10951775.68</v>
          </cell>
          <cell r="BS245">
            <v>1325993.3</v>
          </cell>
          <cell r="BT245">
            <v>2149612.14</v>
          </cell>
          <cell r="BU245">
            <v>3117409.73</v>
          </cell>
          <cell r="BV245">
            <v>267785.28999999998</v>
          </cell>
          <cell r="BW245">
            <v>449929.07</v>
          </cell>
          <cell r="BX245">
            <v>1543040.39</v>
          </cell>
          <cell r="BY245">
            <v>1035913.5</v>
          </cell>
          <cell r="BZ245">
            <v>906453.21</v>
          </cell>
          <cell r="CA245">
            <v>1020765.53</v>
          </cell>
          <cell r="CB245">
            <v>4877541</v>
          </cell>
          <cell r="CC245">
            <v>2584294.5099999998</v>
          </cell>
          <cell r="CD245">
            <v>1942552.58</v>
          </cell>
          <cell r="CE245">
            <v>1333962.6000000001</v>
          </cell>
          <cell r="CF245">
            <v>277345.01</v>
          </cell>
          <cell r="CG245">
            <v>388469.34</v>
          </cell>
          <cell r="CH245">
            <v>946502.05</v>
          </cell>
          <cell r="CI245">
            <v>584506.15</v>
          </cell>
          <cell r="CJ245">
            <v>3749936.22</v>
          </cell>
          <cell r="CK245">
            <v>375967.65</v>
          </cell>
          <cell r="CL245">
            <v>412491.34</v>
          </cell>
        </row>
        <row r="246">
          <cell r="A246" t="str">
            <v>5104010104.107</v>
          </cell>
          <cell r="B246" t="str">
            <v>วัสดุก่อสร้างใช้ไป</v>
          </cell>
          <cell r="C246">
            <v>1316708</v>
          </cell>
          <cell r="D246">
            <v>440521</v>
          </cell>
          <cell r="E246">
            <v>121865</v>
          </cell>
          <cell r="F246">
            <v>138898</v>
          </cell>
          <cell r="G246">
            <v>48029</v>
          </cell>
          <cell r="H246">
            <v>123724</v>
          </cell>
          <cell r="I246">
            <v>86156</v>
          </cell>
          <cell r="J246">
            <v>333700</v>
          </cell>
          <cell r="K246">
            <v>153963</v>
          </cell>
          <cell r="L246">
            <v>44657</v>
          </cell>
          <cell r="M246">
            <v>94339</v>
          </cell>
          <cell r="N246">
            <v>510</v>
          </cell>
          <cell r="O246">
            <v>2911957.94</v>
          </cell>
          <cell r="P246">
            <v>164271</v>
          </cell>
          <cell r="Q246">
            <v>245970</v>
          </cell>
          <cell r="R246">
            <v>895261.95</v>
          </cell>
          <cell r="S246">
            <v>93135.31</v>
          </cell>
          <cell r="T246">
            <v>359735.71</v>
          </cell>
          <cell r="U246">
            <v>404118</v>
          </cell>
          <cell r="V246">
            <v>57175</v>
          </cell>
          <cell r="W246">
            <v>3352610.4</v>
          </cell>
          <cell r="X246">
            <v>97847</v>
          </cell>
          <cell r="Y246">
            <v>2154358.4</v>
          </cell>
          <cell r="Z246">
            <v>106338</v>
          </cell>
          <cell r="AA246">
            <v>122840.12</v>
          </cell>
          <cell r="AB246">
            <v>163363</v>
          </cell>
          <cell r="AC246">
            <v>866791.11</v>
          </cell>
          <cell r="AD246">
            <v>1140442</v>
          </cell>
          <cell r="AE246">
            <v>99322.94</v>
          </cell>
          <cell r="AF246">
            <v>485539</v>
          </cell>
          <cell r="AG246">
            <v>148788</v>
          </cell>
          <cell r="AH246">
            <v>55452</v>
          </cell>
          <cell r="AI246">
            <v>193079.75</v>
          </cell>
          <cell r="AJ246">
            <v>711876.78</v>
          </cell>
          <cell r="AK246">
            <v>3242703.55</v>
          </cell>
          <cell r="AL246">
            <v>131303</v>
          </cell>
          <cell r="AM246">
            <v>52525</v>
          </cell>
          <cell r="AN246">
            <v>365441.84</v>
          </cell>
          <cell r="AO246">
            <v>981067.5</v>
          </cell>
          <cell r="AP246">
            <v>133276.9</v>
          </cell>
          <cell r="AQ246">
            <v>33368</v>
          </cell>
          <cell r="AR246">
            <v>406520.05</v>
          </cell>
          <cell r="AS246">
            <v>175311</v>
          </cell>
          <cell r="AT246">
            <v>346829.82</v>
          </cell>
          <cell r="AU246">
            <v>303447.8</v>
          </cell>
          <cell r="AV246">
            <v>199205</v>
          </cell>
          <cell r="AW246">
            <v>218654</v>
          </cell>
          <cell r="AX246">
            <v>693007</v>
          </cell>
          <cell r="AY246">
            <v>287898</v>
          </cell>
          <cell r="AZ246">
            <v>293342.46000000002</v>
          </cell>
          <cell r="BA246">
            <v>587505</v>
          </cell>
          <cell r="BB246">
            <v>170848</v>
          </cell>
          <cell r="BC246">
            <v>779322.35</v>
          </cell>
          <cell r="BD246">
            <v>180999.39</v>
          </cell>
          <cell r="BE246">
            <v>22168</v>
          </cell>
          <cell r="BF246">
            <v>139755.35</v>
          </cell>
          <cell r="BG246">
            <v>458286.25</v>
          </cell>
          <cell r="BH246">
            <v>51954</v>
          </cell>
          <cell r="BI246">
            <v>21781</v>
          </cell>
          <cell r="BJ246">
            <v>39975</v>
          </cell>
          <cell r="BK246">
            <v>86352.3</v>
          </cell>
          <cell r="BL246">
            <v>722531</v>
          </cell>
          <cell r="BM246">
            <v>196763</v>
          </cell>
          <cell r="BN246">
            <v>132178</v>
          </cell>
          <cell r="BO246">
            <v>18258</v>
          </cell>
          <cell r="BP246">
            <v>336259</v>
          </cell>
          <cell r="BQ246">
            <v>743999</v>
          </cell>
          <cell r="BR246">
            <v>1806820.16</v>
          </cell>
          <cell r="BS246">
            <v>68928</v>
          </cell>
          <cell r="BT246">
            <v>193222.25</v>
          </cell>
          <cell r="BU246">
            <v>279250.84000000003</v>
          </cell>
          <cell r="BV246">
            <v>179489.37</v>
          </cell>
          <cell r="BW246">
            <v>92418</v>
          </cell>
          <cell r="BX246">
            <v>39260</v>
          </cell>
          <cell r="BY246">
            <v>57479</v>
          </cell>
          <cell r="BZ246">
            <v>34129.870000000003</v>
          </cell>
          <cell r="CA246">
            <v>79053.53</v>
          </cell>
          <cell r="CB246">
            <v>97020</v>
          </cell>
          <cell r="CC246">
            <v>581406.30000000005</v>
          </cell>
          <cell r="CD246">
            <v>1245987.3400000001</v>
          </cell>
          <cell r="CE246">
            <v>224695.06</v>
          </cell>
          <cell r="CF246">
            <v>78225</v>
          </cell>
          <cell r="CG246">
            <v>217981</v>
          </cell>
          <cell r="CH246">
            <v>39116</v>
          </cell>
          <cell r="CI246">
            <v>74648.2</v>
          </cell>
          <cell r="CJ246">
            <v>1186499.93</v>
          </cell>
          <cell r="CK246">
            <v>12877</v>
          </cell>
          <cell r="CL246">
            <v>12385</v>
          </cell>
        </row>
        <row r="247">
          <cell r="A247" t="str">
            <v>5104010104.108</v>
          </cell>
          <cell r="B247" t="str">
            <v>วัสดุอื่นใช้ไป</v>
          </cell>
          <cell r="C247">
            <v>0</v>
          </cell>
          <cell r="D247">
            <v>95800</v>
          </cell>
          <cell r="E247">
            <v>150139.20000000001</v>
          </cell>
          <cell r="F247">
            <v>85085</v>
          </cell>
          <cell r="G247">
            <v>104482</v>
          </cell>
          <cell r="H247">
            <v>149206.01999999999</v>
          </cell>
          <cell r="I247">
            <v>48782.64</v>
          </cell>
          <cell r="J247">
            <v>0</v>
          </cell>
          <cell r="K247">
            <v>1640</v>
          </cell>
          <cell r="L247">
            <v>0</v>
          </cell>
          <cell r="M247">
            <v>12050</v>
          </cell>
          <cell r="N247">
            <v>7980</v>
          </cell>
          <cell r="O247">
            <v>18540.5</v>
          </cell>
          <cell r="P247">
            <v>31155</v>
          </cell>
          <cell r="Q247">
            <v>10550</v>
          </cell>
          <cell r="R247">
            <v>0</v>
          </cell>
          <cell r="S247">
            <v>586508.84</v>
          </cell>
          <cell r="T247">
            <v>313738</v>
          </cell>
          <cell r="U247">
            <v>714434.47</v>
          </cell>
          <cell r="V247">
            <v>3365</v>
          </cell>
          <cell r="W247">
            <v>325650</v>
          </cell>
          <cell r="X247">
            <v>17066</v>
          </cell>
          <cell r="Y247">
            <v>162200</v>
          </cell>
          <cell r="Z247">
            <v>0</v>
          </cell>
          <cell r="AA247">
            <v>64742</v>
          </cell>
          <cell r="AB247">
            <v>75130</v>
          </cell>
          <cell r="AC247">
            <v>10100</v>
          </cell>
          <cell r="AD247">
            <v>604165</v>
          </cell>
          <cell r="AE247">
            <v>10948.2</v>
          </cell>
          <cell r="AF247">
            <v>32980</v>
          </cell>
          <cell r="AG247">
            <v>240470</v>
          </cell>
          <cell r="AH247">
            <v>2830</v>
          </cell>
          <cell r="AI247">
            <v>20875</v>
          </cell>
          <cell r="AJ247">
            <v>54305</v>
          </cell>
          <cell r="AK247">
            <v>134500</v>
          </cell>
          <cell r="AL247">
            <v>0</v>
          </cell>
          <cell r="AM247">
            <v>20260</v>
          </cell>
          <cell r="AN247">
            <v>87800</v>
          </cell>
          <cell r="AO247">
            <v>513090</v>
          </cell>
          <cell r="AP247">
            <v>85191.26</v>
          </cell>
          <cell r="AQ247">
            <v>6950</v>
          </cell>
          <cell r="AR247">
            <v>8993374.8399999999</v>
          </cell>
          <cell r="AS247">
            <v>16555</v>
          </cell>
          <cell r="AT247">
            <v>1807022.11</v>
          </cell>
          <cell r="AU247">
            <v>0</v>
          </cell>
          <cell r="AV247">
            <v>43197</v>
          </cell>
          <cell r="AW247">
            <v>144906</v>
          </cell>
          <cell r="AX247">
            <v>784085.29</v>
          </cell>
          <cell r="AY247">
            <v>714169.6</v>
          </cell>
          <cell r="AZ247">
            <v>28513.45</v>
          </cell>
          <cell r="BA247">
            <v>54338</v>
          </cell>
          <cell r="BB247">
            <v>4860</v>
          </cell>
          <cell r="BC247">
            <v>509458</v>
          </cell>
          <cell r="BD247">
            <v>10990.1</v>
          </cell>
          <cell r="BE247">
            <v>230</v>
          </cell>
          <cell r="BF247">
            <v>72750</v>
          </cell>
          <cell r="BG247">
            <v>1067102.6499999999</v>
          </cell>
          <cell r="BH247">
            <v>224519.95</v>
          </cell>
          <cell r="BI247">
            <v>15668.6</v>
          </cell>
          <cell r="BJ247">
            <v>50950</v>
          </cell>
          <cell r="BK247">
            <v>2500</v>
          </cell>
          <cell r="BL247">
            <v>24985</v>
          </cell>
          <cell r="BM247">
            <v>22200</v>
          </cell>
          <cell r="BN247">
            <v>21190.5</v>
          </cell>
          <cell r="BO247">
            <v>174355.19</v>
          </cell>
          <cell r="BP247">
            <v>1083789</v>
          </cell>
          <cell r="BQ247">
            <v>193141.31</v>
          </cell>
          <cell r="BR247">
            <v>1497353.16</v>
          </cell>
          <cell r="BS247">
            <v>89889</v>
          </cell>
          <cell r="BT247">
            <v>60770.5</v>
          </cell>
          <cell r="BU247">
            <v>9900</v>
          </cell>
          <cell r="BV247">
            <v>69599.5</v>
          </cell>
          <cell r="BW247">
            <v>0</v>
          </cell>
          <cell r="BX247">
            <v>367128.8</v>
          </cell>
          <cell r="BY247">
            <v>126157.6</v>
          </cell>
          <cell r="BZ247">
            <v>63660</v>
          </cell>
          <cell r="CA247">
            <v>24411</v>
          </cell>
          <cell r="CB247">
            <v>18149</v>
          </cell>
          <cell r="CC247">
            <v>21255</v>
          </cell>
          <cell r="CD247">
            <v>300184</v>
          </cell>
          <cell r="CE247">
            <v>82335</v>
          </cell>
          <cell r="CF247">
            <v>369569</v>
          </cell>
          <cell r="CG247">
            <v>38792</v>
          </cell>
          <cell r="CH247">
            <v>136135.6</v>
          </cell>
          <cell r="CI247">
            <v>112516.3</v>
          </cell>
          <cell r="CJ247">
            <v>454607.43</v>
          </cell>
          <cell r="CK247">
            <v>50000</v>
          </cell>
          <cell r="CL247">
            <v>0</v>
          </cell>
        </row>
        <row r="248">
          <cell r="A248" t="str">
            <v>5104010104.109</v>
          </cell>
          <cell r="B248" t="str">
            <v>สินค้าใช้ไป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25650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0</v>
          </cell>
          <cell r="AB248">
            <v>0</v>
          </cell>
          <cell r="AC248">
            <v>0</v>
          </cell>
          <cell r="AD248">
            <v>0</v>
          </cell>
          <cell r="AE248">
            <v>0</v>
          </cell>
          <cell r="AF248">
            <v>0</v>
          </cell>
          <cell r="AG248">
            <v>0</v>
          </cell>
          <cell r="AH248">
            <v>0</v>
          </cell>
          <cell r="AI248">
            <v>0</v>
          </cell>
          <cell r="AJ248">
            <v>0</v>
          </cell>
          <cell r="AK248">
            <v>0</v>
          </cell>
          <cell r="AL248">
            <v>0</v>
          </cell>
          <cell r="AM248">
            <v>0</v>
          </cell>
          <cell r="AN248">
            <v>0</v>
          </cell>
          <cell r="AO248">
            <v>0</v>
          </cell>
          <cell r="AP248">
            <v>0</v>
          </cell>
          <cell r="AQ248">
            <v>0</v>
          </cell>
          <cell r="AR248">
            <v>0</v>
          </cell>
          <cell r="AS248">
            <v>0</v>
          </cell>
          <cell r="AT248">
            <v>0</v>
          </cell>
          <cell r="AU248">
            <v>0</v>
          </cell>
          <cell r="AV248">
            <v>0</v>
          </cell>
          <cell r="AW248">
            <v>0</v>
          </cell>
          <cell r="AX248">
            <v>0</v>
          </cell>
          <cell r="AY248">
            <v>0</v>
          </cell>
          <cell r="AZ248">
            <v>0</v>
          </cell>
          <cell r="BA248">
            <v>0</v>
          </cell>
          <cell r="BB248">
            <v>0</v>
          </cell>
          <cell r="BC248">
            <v>0</v>
          </cell>
          <cell r="BD248">
            <v>0</v>
          </cell>
          <cell r="BE248">
            <v>0</v>
          </cell>
          <cell r="BF248">
            <v>0</v>
          </cell>
          <cell r="BG248">
            <v>0</v>
          </cell>
          <cell r="BH248">
            <v>0</v>
          </cell>
          <cell r="BI248">
            <v>0</v>
          </cell>
          <cell r="BJ248">
            <v>41526.44</v>
          </cell>
          <cell r="BK248">
            <v>0</v>
          </cell>
          <cell r="BL248">
            <v>0</v>
          </cell>
          <cell r="BM248">
            <v>0</v>
          </cell>
          <cell r="BN248">
            <v>0</v>
          </cell>
          <cell r="BO248">
            <v>0</v>
          </cell>
          <cell r="BP248">
            <v>0</v>
          </cell>
          <cell r="BQ248">
            <v>0</v>
          </cell>
          <cell r="BR248">
            <v>0</v>
          </cell>
          <cell r="BS248">
            <v>0</v>
          </cell>
          <cell r="BT248">
            <v>0</v>
          </cell>
          <cell r="BU248">
            <v>0</v>
          </cell>
          <cell r="BV248">
            <v>0</v>
          </cell>
          <cell r="BW248">
            <v>0</v>
          </cell>
          <cell r="BX248">
            <v>0</v>
          </cell>
          <cell r="BY248">
            <v>0</v>
          </cell>
          <cell r="BZ248">
            <v>0</v>
          </cell>
          <cell r="CA248">
            <v>0</v>
          </cell>
          <cell r="CB248">
            <v>0</v>
          </cell>
          <cell r="CC248">
            <v>0</v>
          </cell>
          <cell r="CD248">
            <v>0</v>
          </cell>
          <cell r="CE248">
            <v>0</v>
          </cell>
          <cell r="CF248">
            <v>0</v>
          </cell>
          <cell r="CG248">
            <v>0</v>
          </cell>
          <cell r="CH248">
            <v>0</v>
          </cell>
          <cell r="CI248">
            <v>0</v>
          </cell>
          <cell r="CJ248">
            <v>0</v>
          </cell>
          <cell r="CK248">
            <v>0</v>
          </cell>
          <cell r="CL248">
            <v>0</v>
          </cell>
        </row>
        <row r="249">
          <cell r="A249" t="str">
            <v>5104010107.101</v>
          </cell>
          <cell r="B249" t="str">
            <v>ค่าซ่อมแซมอาคารและสิ่งปลูกสร้าง</v>
          </cell>
          <cell r="C249">
            <v>16500</v>
          </cell>
          <cell r="D249">
            <v>0</v>
          </cell>
          <cell r="E249">
            <v>767145</v>
          </cell>
          <cell r="F249">
            <v>152100</v>
          </cell>
          <cell r="G249">
            <v>341000</v>
          </cell>
          <cell r="H249">
            <v>0</v>
          </cell>
          <cell r="I249">
            <v>0</v>
          </cell>
          <cell r="J249">
            <v>0</v>
          </cell>
          <cell r="K249">
            <v>40000</v>
          </cell>
          <cell r="L249">
            <v>591460</v>
          </cell>
          <cell r="M249">
            <v>0</v>
          </cell>
          <cell r="N249">
            <v>440000</v>
          </cell>
          <cell r="O249">
            <v>989990</v>
          </cell>
          <cell r="P249">
            <v>1872350</v>
          </cell>
          <cell r="Q249">
            <v>98940</v>
          </cell>
          <cell r="R249">
            <v>0</v>
          </cell>
          <cell r="S249">
            <v>58636</v>
          </cell>
          <cell r="T249">
            <v>275450</v>
          </cell>
          <cell r="U249">
            <v>51710</v>
          </cell>
          <cell r="V249">
            <v>13500</v>
          </cell>
          <cell r="W249">
            <v>1685567.2</v>
          </cell>
          <cell r="X249">
            <v>0</v>
          </cell>
          <cell r="Y249">
            <v>0</v>
          </cell>
          <cell r="Z249">
            <v>113000</v>
          </cell>
          <cell r="AA249">
            <v>9000</v>
          </cell>
          <cell r="AB249">
            <v>0</v>
          </cell>
          <cell r="AC249">
            <v>0</v>
          </cell>
          <cell r="AD249">
            <v>109520</v>
          </cell>
          <cell r="AE249">
            <v>265500</v>
          </cell>
          <cell r="AF249">
            <v>496000</v>
          </cell>
          <cell r="AG249">
            <v>67600</v>
          </cell>
          <cell r="AH249">
            <v>211310</v>
          </cell>
          <cell r="AI249">
            <v>238300</v>
          </cell>
          <cell r="AJ249">
            <v>0</v>
          </cell>
          <cell r="AK249">
            <v>2049400</v>
          </cell>
          <cell r="AL249">
            <v>0</v>
          </cell>
          <cell r="AM249">
            <v>378500</v>
          </cell>
          <cell r="AN249">
            <v>242000</v>
          </cell>
          <cell r="AO249">
            <v>0</v>
          </cell>
          <cell r="AP249">
            <v>0</v>
          </cell>
          <cell r="AQ249">
            <v>0</v>
          </cell>
          <cell r="AR249">
            <v>0</v>
          </cell>
          <cell r="AS249">
            <v>49310</v>
          </cell>
          <cell r="AT249">
            <v>321027</v>
          </cell>
          <cell r="AU249">
            <v>0</v>
          </cell>
          <cell r="AV249">
            <v>80000</v>
          </cell>
          <cell r="AW249">
            <v>71850</v>
          </cell>
          <cell r="AX249">
            <v>0</v>
          </cell>
          <cell r="AY249">
            <v>0</v>
          </cell>
          <cell r="AZ249">
            <v>15780</v>
          </cell>
          <cell r="BA249">
            <v>123500</v>
          </cell>
          <cell r="BB249">
            <v>515100</v>
          </cell>
          <cell r="BC249">
            <v>2335961</v>
          </cell>
          <cell r="BD249">
            <v>696380</v>
          </cell>
          <cell r="BE249">
            <v>0</v>
          </cell>
          <cell r="BF249">
            <v>0</v>
          </cell>
          <cell r="BG249">
            <v>327028</v>
          </cell>
          <cell r="BH249">
            <v>0</v>
          </cell>
          <cell r="BI249">
            <v>35000</v>
          </cell>
          <cell r="BJ249">
            <v>192590</v>
          </cell>
          <cell r="BK249">
            <v>69100</v>
          </cell>
          <cell r="BL249">
            <v>97370</v>
          </cell>
          <cell r="BM249">
            <v>360248</v>
          </cell>
          <cell r="BN249">
            <v>98455</v>
          </cell>
          <cell r="BO249">
            <v>0</v>
          </cell>
          <cell r="BP249">
            <v>15250</v>
          </cell>
          <cell r="BQ249">
            <v>267000</v>
          </cell>
          <cell r="BR249">
            <v>20890045.739999998</v>
          </cell>
          <cell r="BS249">
            <v>924841</v>
          </cell>
          <cell r="BT249">
            <v>0</v>
          </cell>
          <cell r="BU249">
            <v>0</v>
          </cell>
          <cell r="BV249">
            <v>0</v>
          </cell>
          <cell r="BW249">
            <v>0</v>
          </cell>
          <cell r="BX249">
            <v>87350</v>
          </cell>
          <cell r="BY249">
            <v>95590</v>
          </cell>
          <cell r="BZ249">
            <v>74160</v>
          </cell>
          <cell r="CA249">
            <v>0</v>
          </cell>
          <cell r="CB249">
            <v>46450</v>
          </cell>
          <cell r="CC249">
            <v>0</v>
          </cell>
          <cell r="CD249">
            <v>0</v>
          </cell>
          <cell r="CE249">
            <v>10320</v>
          </cell>
          <cell r="CF249">
            <v>96174</v>
          </cell>
          <cell r="CG249">
            <v>0</v>
          </cell>
          <cell r="CH249">
            <v>0</v>
          </cell>
          <cell r="CI249">
            <v>82000</v>
          </cell>
          <cell r="CJ249">
            <v>0</v>
          </cell>
          <cell r="CK249">
            <v>3500</v>
          </cell>
          <cell r="CL249">
            <v>220580</v>
          </cell>
        </row>
        <row r="250">
          <cell r="A250" t="str">
            <v>5104010107.102</v>
          </cell>
          <cell r="B250" t="str">
            <v>ค่าซ่อมแซมครุภัณฑ์สำนักงาน</v>
          </cell>
          <cell r="C250">
            <v>0</v>
          </cell>
          <cell r="D250">
            <v>130071.4</v>
          </cell>
          <cell r="E250">
            <v>106271.5</v>
          </cell>
          <cell r="F250">
            <v>34050</v>
          </cell>
          <cell r="G250">
            <v>9100</v>
          </cell>
          <cell r="H250">
            <v>0</v>
          </cell>
          <cell r="I250">
            <v>10600</v>
          </cell>
          <cell r="J250">
            <v>83300</v>
          </cell>
          <cell r="K250">
            <v>25100</v>
          </cell>
          <cell r="L250">
            <v>0</v>
          </cell>
          <cell r="M250">
            <v>0</v>
          </cell>
          <cell r="N250">
            <v>0</v>
          </cell>
          <cell r="O250">
            <v>182750</v>
          </cell>
          <cell r="P250">
            <v>54870.8</v>
          </cell>
          <cell r="Q250">
            <v>35150</v>
          </cell>
          <cell r="R250">
            <v>180125.5</v>
          </cell>
          <cell r="S250">
            <v>69454.100000000006</v>
          </cell>
          <cell r="T250">
            <v>30435.08</v>
          </cell>
          <cell r="U250">
            <v>5111</v>
          </cell>
          <cell r="V250">
            <v>27100</v>
          </cell>
          <cell r="W250">
            <v>296831</v>
          </cell>
          <cell r="X250">
            <v>11500</v>
          </cell>
          <cell r="Y250">
            <v>10650</v>
          </cell>
          <cell r="Z250">
            <v>99850</v>
          </cell>
          <cell r="AA250">
            <v>34251.58</v>
          </cell>
          <cell r="AB250">
            <v>2500</v>
          </cell>
          <cell r="AC250">
            <v>43705</v>
          </cell>
          <cell r="AD250">
            <v>249785</v>
          </cell>
          <cell r="AE250">
            <v>35400</v>
          </cell>
          <cell r="AF250">
            <v>31890</v>
          </cell>
          <cell r="AG250">
            <v>31900</v>
          </cell>
          <cell r="AH250">
            <v>64650</v>
          </cell>
          <cell r="AI250">
            <v>52690</v>
          </cell>
          <cell r="AJ250">
            <v>34100</v>
          </cell>
          <cell r="AK250">
            <v>2659909.15</v>
          </cell>
          <cell r="AL250">
            <v>20296</v>
          </cell>
          <cell r="AM250">
            <v>15450</v>
          </cell>
          <cell r="AN250">
            <v>0</v>
          </cell>
          <cell r="AO250">
            <v>0</v>
          </cell>
          <cell r="AP250">
            <v>0</v>
          </cell>
          <cell r="AQ250">
            <v>21790</v>
          </cell>
          <cell r="AR250">
            <v>70547.95</v>
          </cell>
          <cell r="AS250">
            <v>26525</v>
          </cell>
          <cell r="AT250">
            <v>132721.76</v>
          </cell>
          <cell r="AU250">
            <v>0</v>
          </cell>
          <cell r="AV250">
            <v>70350</v>
          </cell>
          <cell r="AW250">
            <v>1500</v>
          </cell>
          <cell r="AX250">
            <v>100622.1</v>
          </cell>
          <cell r="AY250">
            <v>103844</v>
          </cell>
          <cell r="AZ250">
            <v>25100</v>
          </cell>
          <cell r="BA250">
            <v>0</v>
          </cell>
          <cell r="BB250">
            <v>50800</v>
          </cell>
          <cell r="BC250">
            <v>389920</v>
          </cell>
          <cell r="BD250">
            <v>72280</v>
          </cell>
          <cell r="BE250">
            <v>800</v>
          </cell>
          <cell r="BF250">
            <v>75438</v>
          </cell>
          <cell r="BG250">
            <v>115236</v>
          </cell>
          <cell r="BH250">
            <v>20150</v>
          </cell>
          <cell r="BI250">
            <v>13830</v>
          </cell>
          <cell r="BJ250">
            <v>27750</v>
          </cell>
          <cell r="BK250">
            <v>18550</v>
          </cell>
          <cell r="BL250">
            <v>39530</v>
          </cell>
          <cell r="BM250">
            <v>23020</v>
          </cell>
          <cell r="BN250">
            <v>59900</v>
          </cell>
          <cell r="BO250">
            <v>13992.81</v>
          </cell>
          <cell r="BP250">
            <v>209552</v>
          </cell>
          <cell r="BQ250">
            <v>0</v>
          </cell>
          <cell r="BR250">
            <v>3033925.21</v>
          </cell>
          <cell r="BS250">
            <v>32500</v>
          </cell>
          <cell r="BT250">
            <v>99733.7</v>
          </cell>
          <cell r="BU250">
            <v>225140</v>
          </cell>
          <cell r="BV250">
            <v>0</v>
          </cell>
          <cell r="BW250">
            <v>0</v>
          </cell>
          <cell r="BX250">
            <v>202123.5</v>
          </cell>
          <cell r="BY250">
            <v>16380</v>
          </cell>
          <cell r="BZ250">
            <v>0</v>
          </cell>
          <cell r="CA250">
            <v>12900</v>
          </cell>
          <cell r="CB250">
            <v>620925.80000000005</v>
          </cell>
          <cell r="CC250">
            <v>0</v>
          </cell>
          <cell r="CD250">
            <v>15500</v>
          </cell>
          <cell r="CE250">
            <v>41776</v>
          </cell>
          <cell r="CF250">
            <v>6200.1</v>
          </cell>
          <cell r="CG250">
            <v>3500</v>
          </cell>
          <cell r="CH250">
            <v>2800</v>
          </cell>
          <cell r="CI250">
            <v>0</v>
          </cell>
          <cell r="CJ250">
            <v>17095.400000000001</v>
          </cell>
          <cell r="CK250">
            <v>15709.1</v>
          </cell>
          <cell r="CL250">
            <v>15200</v>
          </cell>
        </row>
        <row r="251">
          <cell r="A251" t="str">
            <v>5104010107.103</v>
          </cell>
          <cell r="B251" t="str">
            <v>ค่าซ่อมแซมครุภัณฑ์ยานพาหนะและขนส่ง</v>
          </cell>
          <cell r="C251">
            <v>0</v>
          </cell>
          <cell r="D251">
            <v>155843.60999999999</v>
          </cell>
          <cell r="E251">
            <v>125811.81</v>
          </cell>
          <cell r="F251">
            <v>390412.65</v>
          </cell>
          <cell r="G251">
            <v>43391.31</v>
          </cell>
          <cell r="H251">
            <v>119730</v>
          </cell>
          <cell r="I251">
            <v>85519.5</v>
          </cell>
          <cell r="J251">
            <v>415846.92</v>
          </cell>
          <cell r="K251">
            <v>179835</v>
          </cell>
          <cell r="L251">
            <v>194641</v>
          </cell>
          <cell r="M251">
            <v>347469.93</v>
          </cell>
          <cell r="N251">
            <v>42760</v>
          </cell>
          <cell r="O251">
            <v>662562.65</v>
          </cell>
          <cell r="P251">
            <v>223020.55</v>
          </cell>
          <cell r="Q251">
            <v>159119.79999999999</v>
          </cell>
          <cell r="R251">
            <v>175206.37</v>
          </cell>
          <cell r="S251">
            <v>426825.72</v>
          </cell>
          <cell r="T251">
            <v>309356.27</v>
          </cell>
          <cell r="U251">
            <v>174631.02</v>
          </cell>
          <cell r="V251">
            <v>83807.7</v>
          </cell>
          <cell r="W251">
            <v>781547.97</v>
          </cell>
          <cell r="X251">
            <v>56795.1</v>
          </cell>
          <cell r="Y251">
            <v>21873.47</v>
          </cell>
          <cell r="Z251">
            <v>149103.82</v>
          </cell>
          <cell r="AA251">
            <v>121051.02</v>
          </cell>
          <cell r="AB251">
            <v>184754.2</v>
          </cell>
          <cell r="AC251">
            <v>169164.47</v>
          </cell>
          <cell r="AD251">
            <v>432601.3</v>
          </cell>
          <cell r="AE251">
            <v>133368.14000000001</v>
          </cell>
          <cell r="AF251">
            <v>136137.9</v>
          </cell>
          <cell r="AG251">
            <v>353659.72</v>
          </cell>
          <cell r="AH251">
            <v>306161.59999999998</v>
          </cell>
          <cell r="AI251">
            <v>102334.97</v>
          </cell>
          <cell r="AJ251">
            <v>153009.04999999999</v>
          </cell>
          <cell r="AK251">
            <v>783449.59999999998</v>
          </cell>
          <cell r="AL251">
            <v>369924.5</v>
          </cell>
          <cell r="AM251">
            <v>214724.6</v>
          </cell>
          <cell r="AN251">
            <v>177479.66</v>
          </cell>
          <cell r="AO251">
            <v>164066.85999999999</v>
          </cell>
          <cell r="AP251">
            <v>501656.03</v>
          </cell>
          <cell r="AQ251">
            <v>190622.88</v>
          </cell>
          <cell r="AR251">
            <v>292241.08</v>
          </cell>
          <cell r="AS251">
            <v>204158.9</v>
          </cell>
          <cell r="AT251">
            <v>891178.4</v>
          </cell>
          <cell r="AU251">
            <v>229485</v>
          </cell>
          <cell r="AV251">
            <v>184568.39</v>
          </cell>
          <cell r="AW251">
            <v>98464.94</v>
          </cell>
          <cell r="AX251">
            <v>329863.57</v>
          </cell>
          <cell r="AY251">
            <v>146479.35</v>
          </cell>
          <cell r="AZ251">
            <v>134858.74</v>
          </cell>
          <cell r="BA251">
            <v>565900.67000000004</v>
          </cell>
          <cell r="BB251">
            <v>268681.05</v>
          </cell>
          <cell r="BC251">
            <v>343533.5</v>
          </cell>
          <cell r="BD251">
            <v>331709.25</v>
          </cell>
          <cell r="BE251">
            <v>45044.72</v>
          </cell>
          <cell r="BF251">
            <v>164452.14000000001</v>
          </cell>
          <cell r="BG251">
            <v>297923.74</v>
          </cell>
          <cell r="BH251">
            <v>26148.080000000002</v>
          </cell>
          <cell r="BI251">
            <v>0</v>
          </cell>
          <cell r="BJ251">
            <v>180975.78</v>
          </cell>
          <cell r="BK251">
            <v>21422.97</v>
          </cell>
          <cell r="BL251">
            <v>503058.77</v>
          </cell>
          <cell r="BM251">
            <v>188532.17</v>
          </cell>
          <cell r="BN251">
            <v>76842</v>
          </cell>
          <cell r="BO251">
            <v>278605.24</v>
          </cell>
          <cell r="BP251">
            <v>357433.81</v>
          </cell>
          <cell r="BQ251">
            <v>0</v>
          </cell>
          <cell r="BR251">
            <v>1272806.99</v>
          </cell>
          <cell r="BS251">
            <v>129746.43</v>
          </cell>
          <cell r="BT251">
            <v>173534.1</v>
          </cell>
          <cell r="BU251">
            <v>490082.42</v>
          </cell>
          <cell r="BV251">
            <v>1860</v>
          </cell>
          <cell r="BW251">
            <v>168657.34</v>
          </cell>
          <cell r="BX251">
            <v>316259.71999999997</v>
          </cell>
          <cell r="BY251">
            <v>107716.71</v>
          </cell>
          <cell r="BZ251">
            <v>144943.07999999999</v>
          </cell>
          <cell r="CA251">
            <v>108069.95</v>
          </cell>
          <cell r="CB251">
            <v>305030.62</v>
          </cell>
          <cell r="CC251">
            <v>113377.68</v>
          </cell>
          <cell r="CD251">
            <v>182051.18</v>
          </cell>
          <cell r="CE251">
            <v>0</v>
          </cell>
          <cell r="CF251">
            <v>132195.1</v>
          </cell>
          <cell r="CG251">
            <v>212029</v>
          </cell>
          <cell r="CH251">
            <v>6146.2</v>
          </cell>
          <cell r="CI251">
            <v>7030</v>
          </cell>
          <cell r="CJ251">
            <v>490749.53</v>
          </cell>
          <cell r="CK251">
            <v>59031.34</v>
          </cell>
          <cell r="CL251">
            <v>41230.42</v>
          </cell>
        </row>
        <row r="252">
          <cell r="A252" t="str">
            <v>5104010107.104</v>
          </cell>
          <cell r="B252" t="str">
            <v>ค่าซ่อมแซมครุภัณฑ์ไฟฟ้าและวิทยุ</v>
          </cell>
          <cell r="C252">
            <v>0</v>
          </cell>
          <cell r="D252">
            <v>11550</v>
          </cell>
          <cell r="E252">
            <v>0</v>
          </cell>
          <cell r="F252">
            <v>0</v>
          </cell>
          <cell r="G252">
            <v>1605</v>
          </cell>
          <cell r="H252">
            <v>0</v>
          </cell>
          <cell r="I252">
            <v>0</v>
          </cell>
          <cell r="J252">
            <v>160150</v>
          </cell>
          <cell r="K252">
            <v>85061.46</v>
          </cell>
          <cell r="L252">
            <v>702743.86</v>
          </cell>
          <cell r="M252">
            <v>0</v>
          </cell>
          <cell r="N252">
            <v>0</v>
          </cell>
          <cell r="O252">
            <v>1560</v>
          </cell>
          <cell r="P252">
            <v>242380</v>
          </cell>
          <cell r="Q252">
            <v>0</v>
          </cell>
          <cell r="R252">
            <v>55322</v>
          </cell>
          <cell r="S252">
            <v>171270</v>
          </cell>
          <cell r="T252">
            <v>268962.55</v>
          </cell>
          <cell r="U252">
            <v>101200.5</v>
          </cell>
          <cell r="V252">
            <v>0</v>
          </cell>
          <cell r="W252">
            <v>70490</v>
          </cell>
          <cell r="X252">
            <v>12175</v>
          </cell>
          <cell r="Y252">
            <v>0</v>
          </cell>
          <cell r="Z252">
            <v>0</v>
          </cell>
          <cell r="AA252">
            <v>4250</v>
          </cell>
          <cell r="AB252">
            <v>0</v>
          </cell>
          <cell r="AC252">
            <v>0</v>
          </cell>
          <cell r="AD252">
            <v>22878.5</v>
          </cell>
          <cell r="AE252">
            <v>4350</v>
          </cell>
          <cell r="AF252">
            <v>223515</v>
          </cell>
          <cell r="AG252">
            <v>5000</v>
          </cell>
          <cell r="AH252">
            <v>1900</v>
          </cell>
          <cell r="AI252">
            <v>94820</v>
          </cell>
          <cell r="AJ252">
            <v>0</v>
          </cell>
          <cell r="AK252">
            <v>0</v>
          </cell>
          <cell r="AL252">
            <v>0</v>
          </cell>
          <cell r="AM252">
            <v>49500</v>
          </cell>
          <cell r="AN252">
            <v>0</v>
          </cell>
          <cell r="AO252">
            <v>0</v>
          </cell>
          <cell r="AP252">
            <v>29853</v>
          </cell>
          <cell r="AQ252">
            <v>0</v>
          </cell>
          <cell r="AR252">
            <v>0</v>
          </cell>
          <cell r="AS252">
            <v>0</v>
          </cell>
          <cell r="AT252">
            <v>91600</v>
          </cell>
          <cell r="AU252">
            <v>0</v>
          </cell>
          <cell r="AV252">
            <v>0</v>
          </cell>
          <cell r="AW252">
            <v>0</v>
          </cell>
          <cell r="AX252">
            <v>101008</v>
          </cell>
          <cell r="AY252">
            <v>0</v>
          </cell>
          <cell r="AZ252">
            <v>0</v>
          </cell>
          <cell r="BA252">
            <v>0</v>
          </cell>
          <cell r="BB252">
            <v>45400.1</v>
          </cell>
          <cell r="BC252">
            <v>0</v>
          </cell>
          <cell r="BD252">
            <v>63130</v>
          </cell>
          <cell r="BE252">
            <v>9277.9699999999993</v>
          </cell>
          <cell r="BF252">
            <v>2550</v>
          </cell>
          <cell r="BG252">
            <v>6403.06</v>
          </cell>
          <cell r="BH252">
            <v>650</v>
          </cell>
          <cell r="BI252">
            <v>0</v>
          </cell>
          <cell r="BJ252">
            <v>69550</v>
          </cell>
          <cell r="BK252">
            <v>0</v>
          </cell>
          <cell r="BL252">
            <v>50000</v>
          </cell>
          <cell r="BM252">
            <v>0</v>
          </cell>
          <cell r="BN252">
            <v>82450</v>
          </cell>
          <cell r="BO252">
            <v>600</v>
          </cell>
          <cell r="BP252">
            <v>187331</v>
          </cell>
          <cell r="BQ252">
            <v>0</v>
          </cell>
          <cell r="BR252">
            <v>1926569.3</v>
          </cell>
          <cell r="BS252">
            <v>4653.4799999999996</v>
          </cell>
          <cell r="BT252">
            <v>1950</v>
          </cell>
          <cell r="BU252">
            <v>1310</v>
          </cell>
          <cell r="BV252">
            <v>0</v>
          </cell>
          <cell r="BW252">
            <v>5250</v>
          </cell>
          <cell r="BX252">
            <v>60641</v>
          </cell>
          <cell r="BY252">
            <v>4104.3500000000004</v>
          </cell>
          <cell r="BZ252">
            <v>28940</v>
          </cell>
          <cell r="CA252">
            <v>500</v>
          </cell>
          <cell r="CB252">
            <v>500</v>
          </cell>
          <cell r="CC252">
            <v>79300</v>
          </cell>
          <cell r="CD252">
            <v>16975.5</v>
          </cell>
          <cell r="CE252">
            <v>0</v>
          </cell>
          <cell r="CF252">
            <v>2840</v>
          </cell>
          <cell r="CG252">
            <v>0</v>
          </cell>
          <cell r="CH252">
            <v>0</v>
          </cell>
          <cell r="CI252">
            <v>0</v>
          </cell>
          <cell r="CJ252">
            <v>0</v>
          </cell>
          <cell r="CK252">
            <v>0</v>
          </cell>
          <cell r="CL252">
            <v>48150</v>
          </cell>
        </row>
        <row r="253">
          <cell r="A253" t="str">
            <v>5104010107.105</v>
          </cell>
          <cell r="B253" t="str">
            <v>ค่าซ่อมแซมครุภัณฑ์โฆษณาและเผยแพร่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69867</v>
          </cell>
          <cell r="L253">
            <v>1040</v>
          </cell>
          <cell r="M253">
            <v>0</v>
          </cell>
          <cell r="N253">
            <v>0</v>
          </cell>
          <cell r="O253">
            <v>7200</v>
          </cell>
          <cell r="P253">
            <v>1400</v>
          </cell>
          <cell r="Q253">
            <v>0</v>
          </cell>
          <cell r="R253">
            <v>1900</v>
          </cell>
          <cell r="S253">
            <v>0</v>
          </cell>
          <cell r="T253">
            <v>0</v>
          </cell>
          <cell r="U253">
            <v>500</v>
          </cell>
          <cell r="V253">
            <v>0</v>
          </cell>
          <cell r="W253">
            <v>17065</v>
          </cell>
          <cell r="X253">
            <v>1500</v>
          </cell>
          <cell r="Y253">
            <v>0</v>
          </cell>
          <cell r="Z253">
            <v>2500</v>
          </cell>
          <cell r="AA253">
            <v>0</v>
          </cell>
          <cell r="AB253">
            <v>0</v>
          </cell>
          <cell r="AC253">
            <v>0</v>
          </cell>
          <cell r="AD253">
            <v>0</v>
          </cell>
          <cell r="AE253">
            <v>0</v>
          </cell>
          <cell r="AF253">
            <v>0</v>
          </cell>
          <cell r="AG253">
            <v>0</v>
          </cell>
          <cell r="AH253">
            <v>0</v>
          </cell>
          <cell r="AI253">
            <v>73400</v>
          </cell>
          <cell r="AJ253">
            <v>0</v>
          </cell>
          <cell r="AK253">
            <v>0</v>
          </cell>
          <cell r="AL253">
            <v>0</v>
          </cell>
          <cell r="AM253">
            <v>0</v>
          </cell>
          <cell r="AN253">
            <v>0</v>
          </cell>
          <cell r="AO253">
            <v>0</v>
          </cell>
          <cell r="AP253">
            <v>0</v>
          </cell>
          <cell r="AQ253">
            <v>0</v>
          </cell>
          <cell r="AR253">
            <v>0</v>
          </cell>
          <cell r="AS253">
            <v>0</v>
          </cell>
          <cell r="AT253">
            <v>2150</v>
          </cell>
          <cell r="AU253">
            <v>0</v>
          </cell>
          <cell r="AV253">
            <v>0</v>
          </cell>
          <cell r="AW253">
            <v>0</v>
          </cell>
          <cell r="AX253">
            <v>7500</v>
          </cell>
          <cell r="AY253">
            <v>0</v>
          </cell>
          <cell r="AZ253">
            <v>0</v>
          </cell>
          <cell r="BA253">
            <v>0</v>
          </cell>
          <cell r="BB253">
            <v>0</v>
          </cell>
          <cell r="BC253">
            <v>9550</v>
          </cell>
          <cell r="BD253">
            <v>0</v>
          </cell>
          <cell r="BE253">
            <v>0</v>
          </cell>
          <cell r="BF253">
            <v>0</v>
          </cell>
          <cell r="BG253">
            <v>0</v>
          </cell>
          <cell r="BH253">
            <v>0</v>
          </cell>
          <cell r="BI253">
            <v>0</v>
          </cell>
          <cell r="BJ253">
            <v>0</v>
          </cell>
          <cell r="BK253">
            <v>0</v>
          </cell>
          <cell r="BL253">
            <v>0</v>
          </cell>
          <cell r="BM253">
            <v>0</v>
          </cell>
          <cell r="BN253">
            <v>7800</v>
          </cell>
          <cell r="BO253">
            <v>0</v>
          </cell>
          <cell r="BP253">
            <v>1350</v>
          </cell>
          <cell r="BQ253">
            <v>0</v>
          </cell>
          <cell r="BR253">
            <v>0</v>
          </cell>
          <cell r="BS253">
            <v>0</v>
          </cell>
          <cell r="BT253">
            <v>0</v>
          </cell>
          <cell r="BU253">
            <v>1600</v>
          </cell>
          <cell r="BV253">
            <v>0</v>
          </cell>
          <cell r="BW253">
            <v>0</v>
          </cell>
          <cell r="BX253">
            <v>46200</v>
          </cell>
          <cell r="BY253">
            <v>0</v>
          </cell>
          <cell r="BZ253">
            <v>0</v>
          </cell>
          <cell r="CA253">
            <v>0</v>
          </cell>
          <cell r="CB253">
            <v>0</v>
          </cell>
          <cell r="CC253">
            <v>0</v>
          </cell>
          <cell r="CD253">
            <v>0</v>
          </cell>
          <cell r="CE253">
            <v>0</v>
          </cell>
          <cell r="CF253">
            <v>0</v>
          </cell>
          <cell r="CG253">
            <v>0</v>
          </cell>
          <cell r="CH253">
            <v>0</v>
          </cell>
          <cell r="CI253">
            <v>0</v>
          </cell>
          <cell r="CJ253">
            <v>0</v>
          </cell>
          <cell r="CK253">
            <v>0</v>
          </cell>
          <cell r="CL253">
            <v>0</v>
          </cell>
        </row>
        <row r="254">
          <cell r="A254" t="str">
            <v>5104010107.106</v>
          </cell>
          <cell r="B254" t="str">
            <v>ค่าซ่อมแซมครุภัณฑ์วิทยาศาสตร์และการแพทย์</v>
          </cell>
          <cell r="C254">
            <v>948633.21</v>
          </cell>
          <cell r="D254">
            <v>76987</v>
          </cell>
          <cell r="E254">
            <v>92354.95</v>
          </cell>
          <cell r="F254">
            <v>0</v>
          </cell>
          <cell r="G254">
            <v>42130</v>
          </cell>
          <cell r="H254">
            <v>0</v>
          </cell>
          <cell r="I254">
            <v>638737.78</v>
          </cell>
          <cell r="J254">
            <v>879623.36</v>
          </cell>
          <cell r="K254">
            <v>42560</v>
          </cell>
          <cell r="L254">
            <v>81095.8</v>
          </cell>
          <cell r="M254">
            <v>353378.12</v>
          </cell>
          <cell r="N254">
            <v>73575</v>
          </cell>
          <cell r="O254">
            <v>1585406.29</v>
          </cell>
          <cell r="P254">
            <v>223081.69</v>
          </cell>
          <cell r="Q254">
            <v>12420</v>
          </cell>
          <cell r="R254">
            <v>359455.32</v>
          </cell>
          <cell r="S254">
            <v>67546.100000000006</v>
          </cell>
          <cell r="T254">
            <v>45000</v>
          </cell>
          <cell r="U254">
            <v>134632.5</v>
          </cell>
          <cell r="V254">
            <v>37920.800000000003</v>
          </cell>
          <cell r="W254">
            <v>2230590.83</v>
          </cell>
          <cell r="X254">
            <v>28786</v>
          </cell>
          <cell r="Y254">
            <v>38028</v>
          </cell>
          <cell r="Z254">
            <v>35152.5</v>
          </cell>
          <cell r="AA254">
            <v>50200</v>
          </cell>
          <cell r="AB254">
            <v>134820</v>
          </cell>
          <cell r="AC254">
            <v>19500</v>
          </cell>
          <cell r="AD254">
            <v>710884.86</v>
          </cell>
          <cell r="AE254">
            <v>106863.7</v>
          </cell>
          <cell r="AF254">
            <v>78659.3</v>
          </cell>
          <cell r="AG254">
            <v>122950</v>
          </cell>
          <cell r="AH254">
            <v>231704</v>
          </cell>
          <cell r="AI254">
            <v>154498</v>
          </cell>
          <cell r="AJ254">
            <v>98870.7</v>
          </cell>
          <cell r="AK254">
            <v>5721318.3899999997</v>
          </cell>
          <cell r="AL254">
            <v>81573.5</v>
          </cell>
          <cell r="AM254">
            <v>87508</v>
          </cell>
          <cell r="AN254">
            <v>332483.65000000002</v>
          </cell>
          <cell r="AO254">
            <v>114824.5</v>
          </cell>
          <cell r="AP254">
            <v>182859.81</v>
          </cell>
          <cell r="AQ254">
            <v>99159.99</v>
          </cell>
          <cell r="AR254">
            <v>64630</v>
          </cell>
          <cell r="AS254">
            <v>57630</v>
          </cell>
          <cell r="AT254">
            <v>312255</v>
          </cell>
          <cell r="AU254">
            <v>255283.63</v>
          </cell>
          <cell r="AV254">
            <v>62027.61</v>
          </cell>
          <cell r="AW254">
            <v>34450.699999999997</v>
          </cell>
          <cell r="AX254">
            <v>106927.3</v>
          </cell>
          <cell r="AY254">
            <v>126624.23</v>
          </cell>
          <cell r="AZ254">
            <v>96335</v>
          </cell>
          <cell r="BA254">
            <v>950004.4</v>
          </cell>
          <cell r="BB254">
            <v>237817.16</v>
          </cell>
          <cell r="BC254">
            <v>2199273.83</v>
          </cell>
          <cell r="BD254">
            <v>383430.6</v>
          </cell>
          <cell r="BE254">
            <v>19196.900000000001</v>
          </cell>
          <cell r="BF254">
            <v>11330</v>
          </cell>
          <cell r="BG254">
            <v>2088055.06</v>
          </cell>
          <cell r="BH254">
            <v>99382</v>
          </cell>
          <cell r="BI254">
            <v>18800</v>
          </cell>
          <cell r="BJ254">
            <v>98700</v>
          </cell>
          <cell r="BK254">
            <v>7200</v>
          </cell>
          <cell r="BL254">
            <v>2270760.29</v>
          </cell>
          <cell r="BM254">
            <v>83155</v>
          </cell>
          <cell r="BN254">
            <v>88984.4</v>
          </cell>
          <cell r="BO254">
            <v>217539.83</v>
          </cell>
          <cell r="BP254">
            <v>347590</v>
          </cell>
          <cell r="BQ254">
            <v>14383</v>
          </cell>
          <cell r="BR254">
            <v>13578755.949999999</v>
          </cell>
          <cell r="BS254">
            <v>85980</v>
          </cell>
          <cell r="BT254">
            <v>69986</v>
          </cell>
          <cell r="BU254">
            <v>144090.6</v>
          </cell>
          <cell r="BV254">
            <v>0</v>
          </cell>
          <cell r="BW254">
            <v>0</v>
          </cell>
          <cell r="BX254">
            <v>319331.65999999997</v>
          </cell>
          <cell r="BY254">
            <v>48879</v>
          </cell>
          <cell r="BZ254">
            <v>199415</v>
          </cell>
          <cell r="CA254">
            <v>142700</v>
          </cell>
          <cell r="CB254">
            <v>114300</v>
          </cell>
          <cell r="CC254">
            <v>87430</v>
          </cell>
          <cell r="CD254">
            <v>145225</v>
          </cell>
          <cell r="CE254">
            <v>628803</v>
          </cell>
          <cell r="CF254">
            <v>174652.85</v>
          </cell>
          <cell r="CG254">
            <v>16591</v>
          </cell>
          <cell r="CH254">
            <v>44000</v>
          </cell>
          <cell r="CI254">
            <v>65060</v>
          </cell>
          <cell r="CJ254">
            <v>352130</v>
          </cell>
          <cell r="CK254">
            <v>27800</v>
          </cell>
          <cell r="CL254">
            <v>0</v>
          </cell>
        </row>
        <row r="255">
          <cell r="A255" t="str">
            <v>5104010107.107</v>
          </cell>
          <cell r="B255" t="str">
            <v>ค่าซ่อมแซมครุภัณฑ์คอมพิวเตอร์</v>
          </cell>
          <cell r="C255">
            <v>0</v>
          </cell>
          <cell r="D255">
            <v>5400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2490</v>
          </cell>
          <cell r="J255">
            <v>8770</v>
          </cell>
          <cell r="K255">
            <v>0</v>
          </cell>
          <cell r="L255">
            <v>53440</v>
          </cell>
          <cell r="M255">
            <v>2500</v>
          </cell>
          <cell r="N255">
            <v>2320</v>
          </cell>
          <cell r="O255">
            <v>17240</v>
          </cell>
          <cell r="P255">
            <v>21000</v>
          </cell>
          <cell r="Q255">
            <v>14500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4700</v>
          </cell>
          <cell r="W255">
            <v>24200</v>
          </cell>
          <cell r="X255">
            <v>5500</v>
          </cell>
          <cell r="Y255">
            <v>5350</v>
          </cell>
          <cell r="Z255">
            <v>0</v>
          </cell>
          <cell r="AA255">
            <v>200</v>
          </cell>
          <cell r="AB255">
            <v>6600</v>
          </cell>
          <cell r="AC255">
            <v>6770</v>
          </cell>
          <cell r="AD255">
            <v>34568</v>
          </cell>
          <cell r="AE255">
            <v>8550</v>
          </cell>
          <cell r="AF255">
            <v>4500</v>
          </cell>
          <cell r="AG255">
            <v>18500</v>
          </cell>
          <cell r="AH255">
            <v>4000</v>
          </cell>
          <cell r="AI255">
            <v>4700</v>
          </cell>
          <cell r="AJ255">
            <v>1500</v>
          </cell>
          <cell r="AK255">
            <v>596789</v>
          </cell>
          <cell r="AL255">
            <v>17040</v>
          </cell>
          <cell r="AM255">
            <v>0</v>
          </cell>
          <cell r="AN255">
            <v>5290</v>
          </cell>
          <cell r="AO255">
            <v>6650</v>
          </cell>
          <cell r="AP255">
            <v>0</v>
          </cell>
          <cell r="AQ255">
            <v>0</v>
          </cell>
          <cell r="AR255">
            <v>0</v>
          </cell>
          <cell r="AS255">
            <v>0</v>
          </cell>
          <cell r="AT255">
            <v>0</v>
          </cell>
          <cell r="AU255">
            <v>0</v>
          </cell>
          <cell r="AV255">
            <v>1850</v>
          </cell>
          <cell r="AW255">
            <v>350</v>
          </cell>
          <cell r="AX255">
            <v>0</v>
          </cell>
          <cell r="AY255">
            <v>1500</v>
          </cell>
          <cell r="AZ255">
            <v>0</v>
          </cell>
          <cell r="BA255">
            <v>24000</v>
          </cell>
          <cell r="BB255">
            <v>20900</v>
          </cell>
          <cell r="BC255">
            <v>300</v>
          </cell>
          <cell r="BD255">
            <v>0</v>
          </cell>
          <cell r="BE255">
            <v>1400</v>
          </cell>
          <cell r="BF255">
            <v>0</v>
          </cell>
          <cell r="BG255">
            <v>77496.89</v>
          </cell>
          <cell r="BH255">
            <v>400</v>
          </cell>
          <cell r="BI255">
            <v>6152.5</v>
          </cell>
          <cell r="BJ255">
            <v>0</v>
          </cell>
          <cell r="BK255">
            <v>0</v>
          </cell>
          <cell r="BL255">
            <v>419637</v>
          </cell>
          <cell r="BM255">
            <v>2000</v>
          </cell>
          <cell r="BN255">
            <v>7900</v>
          </cell>
          <cell r="BO255">
            <v>5580</v>
          </cell>
          <cell r="BP255">
            <v>0</v>
          </cell>
          <cell r="BQ255">
            <v>0</v>
          </cell>
          <cell r="BR255">
            <v>214930</v>
          </cell>
          <cell r="BS255">
            <v>16400</v>
          </cell>
          <cell r="BT255">
            <v>3650</v>
          </cell>
          <cell r="BU255">
            <v>0</v>
          </cell>
          <cell r="BV255">
            <v>2500</v>
          </cell>
          <cell r="BW255">
            <v>0</v>
          </cell>
          <cell r="BX255">
            <v>0</v>
          </cell>
          <cell r="BY255">
            <v>2100</v>
          </cell>
          <cell r="BZ255">
            <v>13000</v>
          </cell>
          <cell r="CA255">
            <v>0</v>
          </cell>
          <cell r="CB255">
            <v>0</v>
          </cell>
          <cell r="CC255">
            <v>3260</v>
          </cell>
          <cell r="CD255">
            <v>0</v>
          </cell>
          <cell r="CE255">
            <v>4480</v>
          </cell>
          <cell r="CF255">
            <v>0</v>
          </cell>
          <cell r="CG255">
            <v>0</v>
          </cell>
          <cell r="CH255">
            <v>1350</v>
          </cell>
          <cell r="CI255">
            <v>4400</v>
          </cell>
          <cell r="CJ255">
            <v>4300</v>
          </cell>
          <cell r="CK255">
            <v>0</v>
          </cell>
          <cell r="CL255">
            <v>4790</v>
          </cell>
        </row>
        <row r="256">
          <cell r="A256" t="str">
            <v>5104010107.108</v>
          </cell>
          <cell r="B256" t="str">
            <v>ค่าซ่อมแซมครุภัณฑ์อื่น</v>
          </cell>
          <cell r="C256">
            <v>15670</v>
          </cell>
          <cell r="D256">
            <v>2996</v>
          </cell>
          <cell r="E256">
            <v>68500</v>
          </cell>
          <cell r="F256">
            <v>40003.75</v>
          </cell>
          <cell r="G256">
            <v>35081.01</v>
          </cell>
          <cell r="H256">
            <v>0</v>
          </cell>
          <cell r="I256">
            <v>54280</v>
          </cell>
          <cell r="J256">
            <v>58760.4</v>
          </cell>
          <cell r="K256">
            <v>134240</v>
          </cell>
          <cell r="L256">
            <v>168122.45</v>
          </cell>
          <cell r="M256">
            <v>75004</v>
          </cell>
          <cell r="N256">
            <v>0</v>
          </cell>
          <cell r="O256">
            <v>24948</v>
          </cell>
          <cell r="P256">
            <v>45685.65</v>
          </cell>
          <cell r="Q256">
            <v>109404.05</v>
          </cell>
          <cell r="R256">
            <v>231694.99</v>
          </cell>
          <cell r="S256">
            <v>134701.01</v>
          </cell>
          <cell r="T256">
            <v>0</v>
          </cell>
          <cell r="U256">
            <v>9250</v>
          </cell>
          <cell r="V256">
            <v>6070</v>
          </cell>
          <cell r="W256">
            <v>606674.29</v>
          </cell>
          <cell r="X256">
            <v>0</v>
          </cell>
          <cell r="Y256">
            <v>74637</v>
          </cell>
          <cell r="Z256">
            <v>29680</v>
          </cell>
          <cell r="AA256">
            <v>23196.400000000001</v>
          </cell>
          <cell r="AB256">
            <v>30000</v>
          </cell>
          <cell r="AC256">
            <v>8445</v>
          </cell>
          <cell r="AD256">
            <v>327533.23</v>
          </cell>
          <cell r="AE256">
            <v>48070.49</v>
          </cell>
          <cell r="AF256">
            <v>2290</v>
          </cell>
          <cell r="AG256">
            <v>240794.3</v>
          </cell>
          <cell r="AH256">
            <v>34680</v>
          </cell>
          <cell r="AI256">
            <v>24475</v>
          </cell>
          <cell r="AJ256">
            <v>3800</v>
          </cell>
          <cell r="AK256">
            <v>493196.52</v>
          </cell>
          <cell r="AL256">
            <v>57016</v>
          </cell>
          <cell r="AM256">
            <v>10320</v>
          </cell>
          <cell r="AN256">
            <v>24563.99</v>
          </cell>
          <cell r="AO256">
            <v>54652.15</v>
          </cell>
          <cell r="AP256">
            <v>26065.74</v>
          </cell>
          <cell r="AQ256">
            <v>26935</v>
          </cell>
          <cell r="AR256">
            <v>0</v>
          </cell>
          <cell r="AS256">
            <v>85446.99</v>
          </cell>
          <cell r="AT256">
            <v>125359.01</v>
          </cell>
          <cell r="AU256">
            <v>159981.9</v>
          </cell>
          <cell r="AV256">
            <v>60894.8</v>
          </cell>
          <cell r="AW256">
            <v>38227.769999999997</v>
          </cell>
          <cell r="AX256">
            <v>22750</v>
          </cell>
          <cell r="AY256">
            <v>114091</v>
          </cell>
          <cell r="AZ256">
            <v>24100</v>
          </cell>
          <cell r="BA256">
            <v>0</v>
          </cell>
          <cell r="BB256">
            <v>64552.72</v>
          </cell>
          <cell r="BC256">
            <v>247816.5</v>
          </cell>
          <cell r="BD256">
            <v>169631.2</v>
          </cell>
          <cell r="BE256">
            <v>13700</v>
          </cell>
          <cell r="BF256">
            <v>41000</v>
          </cell>
          <cell r="BG256">
            <v>81675</v>
          </cell>
          <cell r="BH256">
            <v>0</v>
          </cell>
          <cell r="BI256">
            <v>0</v>
          </cell>
          <cell r="BJ256">
            <v>0</v>
          </cell>
          <cell r="BK256">
            <v>56970</v>
          </cell>
          <cell r="BL256">
            <v>332473.86</v>
          </cell>
          <cell r="BM256">
            <v>77887.899999999994</v>
          </cell>
          <cell r="BN256">
            <v>183222.8</v>
          </cell>
          <cell r="BO256">
            <v>14464.26</v>
          </cell>
          <cell r="BP256">
            <v>324810</v>
          </cell>
          <cell r="BQ256">
            <v>0</v>
          </cell>
          <cell r="BR256">
            <v>0</v>
          </cell>
          <cell r="BS256">
            <v>0</v>
          </cell>
          <cell r="BT256">
            <v>11502</v>
          </cell>
          <cell r="BU256">
            <v>111483.7</v>
          </cell>
          <cell r="BV256">
            <v>0</v>
          </cell>
          <cell r="BW256">
            <v>16460</v>
          </cell>
          <cell r="BX256">
            <v>6950</v>
          </cell>
          <cell r="BY256">
            <v>18939</v>
          </cell>
          <cell r="BZ256">
            <v>44546.3</v>
          </cell>
          <cell r="CA256">
            <v>13375</v>
          </cell>
          <cell r="CB256">
            <v>501413.6</v>
          </cell>
          <cell r="CC256">
            <v>0</v>
          </cell>
          <cell r="CD256">
            <v>71569.2</v>
          </cell>
          <cell r="CE256">
            <v>420</v>
          </cell>
          <cell r="CF256">
            <v>61485</v>
          </cell>
          <cell r="CG256">
            <v>3200</v>
          </cell>
          <cell r="CH256">
            <v>10272.299999999999</v>
          </cell>
          <cell r="CI256">
            <v>56339.1</v>
          </cell>
          <cell r="CJ256">
            <v>72643</v>
          </cell>
          <cell r="CK256">
            <v>115879.29</v>
          </cell>
          <cell r="CL256">
            <v>0</v>
          </cell>
        </row>
        <row r="257">
          <cell r="A257" t="str">
            <v>5104010107.109</v>
          </cell>
          <cell r="B257" t="str">
            <v>ค่าจ้างเหมาบำรุงรักษาดูแลลิฟท์</v>
          </cell>
          <cell r="C257">
            <v>1120310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51360</v>
          </cell>
          <cell r="N257">
            <v>0</v>
          </cell>
          <cell r="O257">
            <v>12840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162640.07999999999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>
            <v>0</v>
          </cell>
          <cell r="AJ257">
            <v>0</v>
          </cell>
          <cell r="AK257">
            <v>212000</v>
          </cell>
          <cell r="AL257">
            <v>0</v>
          </cell>
          <cell r="AM257">
            <v>0</v>
          </cell>
          <cell r="AN257">
            <v>0</v>
          </cell>
          <cell r="AO257">
            <v>0</v>
          </cell>
          <cell r="AP257">
            <v>0</v>
          </cell>
          <cell r="AQ257">
            <v>0</v>
          </cell>
          <cell r="AR257">
            <v>0</v>
          </cell>
          <cell r="AS257">
            <v>0</v>
          </cell>
          <cell r="AT257">
            <v>0</v>
          </cell>
          <cell r="AU257">
            <v>0</v>
          </cell>
          <cell r="AV257">
            <v>0</v>
          </cell>
          <cell r="AW257">
            <v>0</v>
          </cell>
          <cell r="AX257">
            <v>32100</v>
          </cell>
          <cell r="AY257">
            <v>0</v>
          </cell>
          <cell r="AZ257">
            <v>0</v>
          </cell>
          <cell r="BA257">
            <v>170593.75</v>
          </cell>
          <cell r="BB257">
            <v>0</v>
          </cell>
          <cell r="BC257">
            <v>110027</v>
          </cell>
          <cell r="BD257">
            <v>0</v>
          </cell>
          <cell r="BE257">
            <v>0</v>
          </cell>
          <cell r="BF257">
            <v>0</v>
          </cell>
          <cell r="BG257">
            <v>0</v>
          </cell>
          <cell r="BH257">
            <v>0</v>
          </cell>
          <cell r="BI257">
            <v>0</v>
          </cell>
          <cell r="BJ257">
            <v>0</v>
          </cell>
          <cell r="BK257">
            <v>0</v>
          </cell>
          <cell r="BL257">
            <v>288000</v>
          </cell>
          <cell r="BM257">
            <v>0</v>
          </cell>
          <cell r="BN257">
            <v>0</v>
          </cell>
          <cell r="BO257">
            <v>0</v>
          </cell>
          <cell r="BP257">
            <v>0</v>
          </cell>
          <cell r="BQ257">
            <v>0</v>
          </cell>
          <cell r="BR257">
            <v>2516762.83</v>
          </cell>
          <cell r="BS257">
            <v>0</v>
          </cell>
          <cell r="BT257">
            <v>0</v>
          </cell>
          <cell r="BU257">
            <v>38520</v>
          </cell>
          <cell r="BV257">
            <v>0</v>
          </cell>
          <cell r="BW257">
            <v>0</v>
          </cell>
          <cell r="BX257">
            <v>0</v>
          </cell>
          <cell r="BY257">
            <v>0</v>
          </cell>
          <cell r="BZ257">
            <v>0</v>
          </cell>
          <cell r="CA257">
            <v>0</v>
          </cell>
          <cell r="CB257">
            <v>0</v>
          </cell>
          <cell r="CC257">
            <v>0</v>
          </cell>
          <cell r="CD257">
            <v>0</v>
          </cell>
          <cell r="CE257">
            <v>12840</v>
          </cell>
          <cell r="CF257">
            <v>0</v>
          </cell>
          <cell r="CG257">
            <v>0</v>
          </cell>
          <cell r="CH257">
            <v>0</v>
          </cell>
          <cell r="CI257">
            <v>0</v>
          </cell>
          <cell r="CJ257">
            <v>123531.5</v>
          </cell>
          <cell r="CK257">
            <v>0</v>
          </cell>
          <cell r="CL257">
            <v>0</v>
          </cell>
        </row>
        <row r="258">
          <cell r="A258" t="str">
            <v>5104010107.110</v>
          </cell>
          <cell r="B258" t="str">
            <v>ค่าจ้างเหมาบำรุงรักษาสวนหย่อม</v>
          </cell>
          <cell r="C258">
            <v>0</v>
          </cell>
          <cell r="D258">
            <v>0</v>
          </cell>
          <cell r="E258">
            <v>14000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15000</v>
          </cell>
          <cell r="M258">
            <v>0</v>
          </cell>
          <cell r="N258">
            <v>0</v>
          </cell>
          <cell r="O258">
            <v>0</v>
          </cell>
          <cell r="P258">
            <v>109000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166974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0</v>
          </cell>
          <cell r="AB258">
            <v>0</v>
          </cell>
          <cell r="AC258">
            <v>0</v>
          </cell>
          <cell r="AD258">
            <v>0</v>
          </cell>
          <cell r="AE258">
            <v>0</v>
          </cell>
          <cell r="AF258">
            <v>0</v>
          </cell>
          <cell r="AG258">
            <v>0</v>
          </cell>
          <cell r="AH258">
            <v>0</v>
          </cell>
          <cell r="AI258">
            <v>0</v>
          </cell>
          <cell r="AJ258">
            <v>0</v>
          </cell>
          <cell r="AK258">
            <v>0</v>
          </cell>
          <cell r="AL258">
            <v>0</v>
          </cell>
          <cell r="AM258">
            <v>0</v>
          </cell>
          <cell r="AN258">
            <v>0</v>
          </cell>
          <cell r="AO258">
            <v>0</v>
          </cell>
          <cell r="AP258">
            <v>3000</v>
          </cell>
          <cell r="AQ258">
            <v>0</v>
          </cell>
          <cell r="AR258">
            <v>0</v>
          </cell>
          <cell r="AS258">
            <v>0</v>
          </cell>
          <cell r="AT258">
            <v>66400</v>
          </cell>
          <cell r="AU258">
            <v>0</v>
          </cell>
          <cell r="AV258">
            <v>0</v>
          </cell>
          <cell r="AW258">
            <v>0</v>
          </cell>
          <cell r="AX258">
            <v>0</v>
          </cell>
          <cell r="AY258">
            <v>0</v>
          </cell>
          <cell r="AZ258">
            <v>0</v>
          </cell>
          <cell r="BA258">
            <v>0</v>
          </cell>
          <cell r="BB258">
            <v>84000</v>
          </cell>
          <cell r="BC258">
            <v>0</v>
          </cell>
          <cell r="BD258">
            <v>0</v>
          </cell>
          <cell r="BE258">
            <v>0</v>
          </cell>
          <cell r="BF258">
            <v>0</v>
          </cell>
          <cell r="BG258">
            <v>0</v>
          </cell>
          <cell r="BH258">
            <v>0</v>
          </cell>
          <cell r="BI258">
            <v>0</v>
          </cell>
          <cell r="BJ258">
            <v>0</v>
          </cell>
          <cell r="BK258">
            <v>0</v>
          </cell>
          <cell r="BL258">
            <v>0</v>
          </cell>
          <cell r="BM258">
            <v>8400</v>
          </cell>
          <cell r="BN258">
            <v>0</v>
          </cell>
          <cell r="BO258">
            <v>6000</v>
          </cell>
          <cell r="BP258">
            <v>6000</v>
          </cell>
          <cell r="BQ258">
            <v>0</v>
          </cell>
          <cell r="BR258">
            <v>1742700</v>
          </cell>
          <cell r="BS258">
            <v>0</v>
          </cell>
          <cell r="BT258">
            <v>500</v>
          </cell>
          <cell r="BU258">
            <v>0</v>
          </cell>
          <cell r="BV258">
            <v>0</v>
          </cell>
          <cell r="BW258">
            <v>0</v>
          </cell>
          <cell r="BX258">
            <v>0</v>
          </cell>
          <cell r="BY258">
            <v>0</v>
          </cell>
          <cell r="BZ258">
            <v>0</v>
          </cell>
          <cell r="CA258">
            <v>0</v>
          </cell>
          <cell r="CB258">
            <v>0</v>
          </cell>
          <cell r="CC258">
            <v>0</v>
          </cell>
          <cell r="CD258">
            <v>0</v>
          </cell>
          <cell r="CE258">
            <v>0</v>
          </cell>
          <cell r="CF258">
            <v>4800</v>
          </cell>
          <cell r="CG258">
            <v>0</v>
          </cell>
          <cell r="CH258">
            <v>0</v>
          </cell>
          <cell r="CI258">
            <v>0</v>
          </cell>
          <cell r="CJ258">
            <v>0</v>
          </cell>
          <cell r="CK258">
            <v>13000</v>
          </cell>
          <cell r="CL258">
            <v>0</v>
          </cell>
        </row>
        <row r="259">
          <cell r="A259" t="str">
            <v>5104010107.111</v>
          </cell>
          <cell r="B259" t="str">
            <v>ค่าจ้างเหมาบำรุงรักษาครุภัณฑ์วิทยาศาสตร์และการแพทย์</v>
          </cell>
          <cell r="C259">
            <v>726670.75</v>
          </cell>
          <cell r="D259">
            <v>57780</v>
          </cell>
          <cell r="E259">
            <v>10000</v>
          </cell>
          <cell r="F259">
            <v>67297.850000000006</v>
          </cell>
          <cell r="G259">
            <v>68900</v>
          </cell>
          <cell r="H259">
            <v>0</v>
          </cell>
          <cell r="I259">
            <v>37605</v>
          </cell>
          <cell r="J259">
            <v>203037.5</v>
          </cell>
          <cell r="K259">
            <v>0</v>
          </cell>
          <cell r="L259">
            <v>159705</v>
          </cell>
          <cell r="M259">
            <v>123460</v>
          </cell>
          <cell r="N259">
            <v>800</v>
          </cell>
          <cell r="O259">
            <v>105200</v>
          </cell>
          <cell r="P259">
            <v>48850</v>
          </cell>
          <cell r="Q259">
            <v>43890</v>
          </cell>
          <cell r="R259">
            <v>0</v>
          </cell>
          <cell r="S259">
            <v>10588.9</v>
          </cell>
          <cell r="T259">
            <v>80780</v>
          </cell>
          <cell r="U259">
            <v>56000</v>
          </cell>
          <cell r="V259">
            <v>23550</v>
          </cell>
          <cell r="W259">
            <v>33700</v>
          </cell>
          <cell r="X259">
            <v>18750</v>
          </cell>
          <cell r="Y259">
            <v>56500</v>
          </cell>
          <cell r="Z259">
            <v>35400</v>
          </cell>
          <cell r="AA259">
            <v>7000</v>
          </cell>
          <cell r="AB259">
            <v>4000</v>
          </cell>
          <cell r="AC259">
            <v>0</v>
          </cell>
          <cell r="AD259">
            <v>0</v>
          </cell>
          <cell r="AE259">
            <v>15800</v>
          </cell>
          <cell r="AF259">
            <v>9000</v>
          </cell>
          <cell r="AG259">
            <v>0</v>
          </cell>
          <cell r="AH259">
            <v>55779</v>
          </cell>
          <cell r="AI259">
            <v>43060</v>
          </cell>
          <cell r="AJ259">
            <v>14900</v>
          </cell>
          <cell r="AK259">
            <v>992750</v>
          </cell>
          <cell r="AL259">
            <v>0</v>
          </cell>
          <cell r="AM259">
            <v>0</v>
          </cell>
          <cell r="AN259">
            <v>0</v>
          </cell>
          <cell r="AO259">
            <v>0</v>
          </cell>
          <cell r="AP259">
            <v>9800</v>
          </cell>
          <cell r="AQ259">
            <v>0</v>
          </cell>
          <cell r="AR259">
            <v>0</v>
          </cell>
          <cell r="AS259">
            <v>5350</v>
          </cell>
          <cell r="AT259">
            <v>0</v>
          </cell>
          <cell r="AU259">
            <v>0</v>
          </cell>
          <cell r="AV259">
            <v>0</v>
          </cell>
          <cell r="AW259">
            <v>0</v>
          </cell>
          <cell r="AX259">
            <v>4000</v>
          </cell>
          <cell r="AY259">
            <v>3600</v>
          </cell>
          <cell r="AZ259">
            <v>0</v>
          </cell>
          <cell r="BA259">
            <v>0</v>
          </cell>
          <cell r="BB259">
            <v>13700</v>
          </cell>
          <cell r="BC259">
            <v>788590</v>
          </cell>
          <cell r="BD259">
            <v>0</v>
          </cell>
          <cell r="BE259">
            <v>84903</v>
          </cell>
          <cell r="BF259">
            <v>0</v>
          </cell>
          <cell r="BG259">
            <v>1260876.31</v>
          </cell>
          <cell r="BH259">
            <v>13267</v>
          </cell>
          <cell r="BI259">
            <v>0</v>
          </cell>
          <cell r="BJ259">
            <v>0</v>
          </cell>
          <cell r="BK259">
            <v>0</v>
          </cell>
          <cell r="BL259">
            <v>0</v>
          </cell>
          <cell r="BM259">
            <v>11951</v>
          </cell>
          <cell r="BN259">
            <v>15400</v>
          </cell>
          <cell r="BO259">
            <v>0</v>
          </cell>
          <cell r="BP259">
            <v>627000</v>
          </cell>
          <cell r="BQ259">
            <v>0</v>
          </cell>
          <cell r="BR259">
            <v>3162995.35</v>
          </cell>
          <cell r="BS259">
            <v>11000</v>
          </cell>
          <cell r="BT259">
            <v>0</v>
          </cell>
          <cell r="BU259">
            <v>0</v>
          </cell>
          <cell r="BV259">
            <v>600</v>
          </cell>
          <cell r="BW259">
            <v>0</v>
          </cell>
          <cell r="BX259">
            <v>123075</v>
          </cell>
          <cell r="BY259">
            <v>1284</v>
          </cell>
          <cell r="BZ259">
            <v>19800</v>
          </cell>
          <cell r="CA259">
            <v>0</v>
          </cell>
          <cell r="CB259">
            <v>0</v>
          </cell>
          <cell r="CC259">
            <v>105490</v>
          </cell>
          <cell r="CD259">
            <v>10100</v>
          </cell>
          <cell r="CE259">
            <v>0</v>
          </cell>
          <cell r="CF259">
            <v>14350</v>
          </cell>
          <cell r="CG259">
            <v>64950</v>
          </cell>
          <cell r="CH259">
            <v>0</v>
          </cell>
          <cell r="CI259">
            <v>69330</v>
          </cell>
          <cell r="CJ259">
            <v>0</v>
          </cell>
          <cell r="CK259">
            <v>0</v>
          </cell>
          <cell r="CL259">
            <v>38350</v>
          </cell>
        </row>
        <row r="260">
          <cell r="A260" t="str">
            <v>5104010107.112</v>
          </cell>
          <cell r="B260" t="str">
            <v>ค่าจ้างเหมาบำรุงรักษาเครื่องปรับอากาศ</v>
          </cell>
          <cell r="C260">
            <v>360450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107200</v>
          </cell>
          <cell r="K260">
            <v>51945.05</v>
          </cell>
          <cell r="L260">
            <v>66400</v>
          </cell>
          <cell r="M260">
            <v>0</v>
          </cell>
          <cell r="N260">
            <v>1300</v>
          </cell>
          <cell r="O260">
            <v>6600</v>
          </cell>
          <cell r="P260">
            <v>38600</v>
          </cell>
          <cell r="Q260">
            <v>0</v>
          </cell>
          <cell r="R260">
            <v>0</v>
          </cell>
          <cell r="S260">
            <v>203300</v>
          </cell>
          <cell r="T260">
            <v>48358</v>
          </cell>
          <cell r="U260">
            <v>2500</v>
          </cell>
          <cell r="V260">
            <v>0</v>
          </cell>
          <cell r="W260">
            <v>0</v>
          </cell>
          <cell r="X260">
            <v>44030.5</v>
          </cell>
          <cell r="Y260">
            <v>126600</v>
          </cell>
          <cell r="Z260">
            <v>6000</v>
          </cell>
          <cell r="AA260">
            <v>0</v>
          </cell>
          <cell r="AB260">
            <v>12400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  <cell r="AH260">
            <v>0</v>
          </cell>
          <cell r="AI260">
            <v>0</v>
          </cell>
          <cell r="AJ260">
            <v>0</v>
          </cell>
          <cell r="AK260">
            <v>549800</v>
          </cell>
          <cell r="AL260">
            <v>127900</v>
          </cell>
          <cell r="AM260">
            <v>0</v>
          </cell>
          <cell r="AN260">
            <v>0</v>
          </cell>
          <cell r="AO260">
            <v>165050</v>
          </cell>
          <cell r="AP260">
            <v>237600</v>
          </cell>
          <cell r="AQ260">
            <v>4050</v>
          </cell>
          <cell r="AR260">
            <v>0</v>
          </cell>
          <cell r="AS260">
            <v>13250</v>
          </cell>
          <cell r="AT260">
            <v>0</v>
          </cell>
          <cell r="AU260">
            <v>166930</v>
          </cell>
          <cell r="AV260">
            <v>0</v>
          </cell>
          <cell r="AW260">
            <v>43800</v>
          </cell>
          <cell r="AX260">
            <v>0</v>
          </cell>
          <cell r="AY260">
            <v>0</v>
          </cell>
          <cell r="AZ260">
            <v>0</v>
          </cell>
          <cell r="BA260">
            <v>99048</v>
          </cell>
          <cell r="BB260">
            <v>0</v>
          </cell>
          <cell r="BC260">
            <v>420157.11</v>
          </cell>
          <cell r="BD260">
            <v>0</v>
          </cell>
          <cell r="BE260">
            <v>10513</v>
          </cell>
          <cell r="BF260">
            <v>0</v>
          </cell>
          <cell r="BG260">
            <v>0</v>
          </cell>
          <cell r="BH260">
            <v>5202.9799999999996</v>
          </cell>
          <cell r="BI260">
            <v>0</v>
          </cell>
          <cell r="BJ260">
            <v>5200</v>
          </cell>
          <cell r="BK260">
            <v>0</v>
          </cell>
          <cell r="BL260">
            <v>0</v>
          </cell>
          <cell r="BM260">
            <v>0</v>
          </cell>
          <cell r="BN260">
            <v>14500</v>
          </cell>
          <cell r="BO260">
            <v>0</v>
          </cell>
          <cell r="BP260">
            <v>0</v>
          </cell>
          <cell r="BQ260">
            <v>0</v>
          </cell>
          <cell r="BR260">
            <v>2715464</v>
          </cell>
          <cell r="BS260">
            <v>90552</v>
          </cell>
          <cell r="BT260">
            <v>0</v>
          </cell>
          <cell r="BU260">
            <v>0</v>
          </cell>
          <cell r="BV260">
            <v>0</v>
          </cell>
          <cell r="BW260">
            <v>0</v>
          </cell>
          <cell r="BX260">
            <v>269852</v>
          </cell>
          <cell r="BY260">
            <v>0</v>
          </cell>
          <cell r="BZ260">
            <v>36000</v>
          </cell>
          <cell r="CA260">
            <v>62450</v>
          </cell>
          <cell r="CB260">
            <v>94860</v>
          </cell>
          <cell r="CC260">
            <v>0</v>
          </cell>
          <cell r="CD260">
            <v>192410</v>
          </cell>
          <cell r="CE260">
            <v>18700</v>
          </cell>
          <cell r="CF260">
            <v>94240.25</v>
          </cell>
          <cell r="CG260">
            <v>39642.480000000003</v>
          </cell>
          <cell r="CH260">
            <v>59390</v>
          </cell>
          <cell r="CI260">
            <v>32590</v>
          </cell>
          <cell r="CJ260">
            <v>0</v>
          </cell>
          <cell r="CK260">
            <v>6800</v>
          </cell>
          <cell r="CL260">
            <v>20400</v>
          </cell>
        </row>
        <row r="261">
          <cell r="A261" t="str">
            <v>5104010107.113</v>
          </cell>
          <cell r="B261" t="str">
            <v>ค่าจ้างเหมาซ่อมแซมบ้านพัก</v>
          </cell>
          <cell r="C261">
            <v>0</v>
          </cell>
          <cell r="D261">
            <v>0</v>
          </cell>
          <cell r="E261">
            <v>123500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500</v>
          </cell>
          <cell r="L261">
            <v>94800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35000</v>
          </cell>
          <cell r="R261">
            <v>0</v>
          </cell>
          <cell r="S261">
            <v>31200</v>
          </cell>
          <cell r="T261">
            <v>19616</v>
          </cell>
          <cell r="U261">
            <v>0</v>
          </cell>
          <cell r="V261">
            <v>14175</v>
          </cell>
          <cell r="W261">
            <v>0</v>
          </cell>
          <cell r="X261">
            <v>0</v>
          </cell>
          <cell r="Y261">
            <v>0</v>
          </cell>
          <cell r="Z261">
            <v>303560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J261">
            <v>0</v>
          </cell>
          <cell r="AK261">
            <v>0</v>
          </cell>
          <cell r="AL261">
            <v>56500</v>
          </cell>
          <cell r="AM261">
            <v>74000</v>
          </cell>
          <cell r="AN261">
            <v>0</v>
          </cell>
          <cell r="AO261">
            <v>0</v>
          </cell>
          <cell r="AP261">
            <v>0</v>
          </cell>
          <cell r="AQ261">
            <v>0</v>
          </cell>
          <cell r="AR261">
            <v>0</v>
          </cell>
          <cell r="AS261">
            <v>44000</v>
          </cell>
          <cell r="AT261">
            <v>822871</v>
          </cell>
          <cell r="AU261">
            <v>0</v>
          </cell>
          <cell r="AV261">
            <v>0</v>
          </cell>
          <cell r="AW261">
            <v>6000</v>
          </cell>
          <cell r="AX261">
            <v>0</v>
          </cell>
          <cell r="AY261">
            <v>0</v>
          </cell>
          <cell r="AZ261">
            <v>0</v>
          </cell>
          <cell r="BA261">
            <v>109800</v>
          </cell>
          <cell r="BB261">
            <v>0</v>
          </cell>
          <cell r="BC261">
            <v>0</v>
          </cell>
          <cell r="BD261">
            <v>27000</v>
          </cell>
          <cell r="BE261">
            <v>1885</v>
          </cell>
          <cell r="BF261">
            <v>0</v>
          </cell>
          <cell r="BG261">
            <v>0</v>
          </cell>
          <cell r="BH261">
            <v>0</v>
          </cell>
          <cell r="BI261">
            <v>0</v>
          </cell>
          <cell r="BJ261">
            <v>0</v>
          </cell>
          <cell r="BK261">
            <v>0</v>
          </cell>
          <cell r="BL261">
            <v>0</v>
          </cell>
          <cell r="BM261">
            <v>17890</v>
          </cell>
          <cell r="BN261">
            <v>0</v>
          </cell>
          <cell r="BO261">
            <v>0</v>
          </cell>
          <cell r="BP261">
            <v>0</v>
          </cell>
          <cell r="BQ261">
            <v>0</v>
          </cell>
          <cell r="BR261">
            <v>49485</v>
          </cell>
          <cell r="BS261">
            <v>0</v>
          </cell>
          <cell r="BT261">
            <v>0</v>
          </cell>
          <cell r="BU261">
            <v>0</v>
          </cell>
          <cell r="BV261">
            <v>0</v>
          </cell>
          <cell r="BW261">
            <v>0</v>
          </cell>
          <cell r="BX261">
            <v>31200</v>
          </cell>
          <cell r="BY261">
            <v>0</v>
          </cell>
          <cell r="BZ261">
            <v>0</v>
          </cell>
          <cell r="CA261">
            <v>47200</v>
          </cell>
          <cell r="CB261">
            <v>0</v>
          </cell>
          <cell r="CC261">
            <v>0</v>
          </cell>
          <cell r="CD261">
            <v>106445</v>
          </cell>
          <cell r="CE261">
            <v>0</v>
          </cell>
          <cell r="CF261">
            <v>0</v>
          </cell>
          <cell r="CG261">
            <v>0</v>
          </cell>
          <cell r="CH261">
            <v>0</v>
          </cell>
          <cell r="CI261">
            <v>23500</v>
          </cell>
          <cell r="CJ261">
            <v>0</v>
          </cell>
          <cell r="CK261">
            <v>0</v>
          </cell>
          <cell r="CL261">
            <v>0</v>
          </cell>
        </row>
        <row r="262">
          <cell r="A262" t="str">
            <v>5104010110.101</v>
          </cell>
          <cell r="B262" t="str">
            <v>ค่าเชื้อเพลิง</v>
          </cell>
          <cell r="C262">
            <v>2584282.19</v>
          </cell>
          <cell r="D262">
            <v>570720.77</v>
          </cell>
          <cell r="E262">
            <v>561968</v>
          </cell>
          <cell r="F262">
            <v>569541.91</v>
          </cell>
          <cell r="G262">
            <v>331676.59999999998</v>
          </cell>
          <cell r="H262">
            <v>442658.42</v>
          </cell>
          <cell r="I262">
            <v>454087</v>
          </cell>
          <cell r="J262">
            <v>762193.32</v>
          </cell>
          <cell r="K262">
            <v>483812</v>
          </cell>
          <cell r="L262">
            <v>449234.59</v>
          </cell>
          <cell r="M262">
            <v>1096330.77</v>
          </cell>
          <cell r="N262">
            <v>194517</v>
          </cell>
          <cell r="O262">
            <v>1520827.88</v>
          </cell>
          <cell r="P262">
            <v>790256</v>
          </cell>
          <cell r="Q262">
            <v>1216259</v>
          </cell>
          <cell r="R262">
            <v>1163472.8</v>
          </cell>
          <cell r="S262">
            <v>881375.91</v>
          </cell>
          <cell r="T262">
            <v>766984</v>
          </cell>
          <cell r="U262">
            <v>650079.03</v>
          </cell>
          <cell r="V262">
            <v>406194.8</v>
          </cell>
          <cell r="W262">
            <v>5429112.7999999998</v>
          </cell>
          <cell r="X262">
            <v>285742.59999999998</v>
          </cell>
          <cell r="Y262">
            <v>894818</v>
          </cell>
          <cell r="Z262">
            <v>993558</v>
          </cell>
          <cell r="AA262">
            <v>411561</v>
          </cell>
          <cell r="AB262">
            <v>441862.40000000002</v>
          </cell>
          <cell r="AC262">
            <v>529949.19999999995</v>
          </cell>
          <cell r="AD262">
            <v>963128.1</v>
          </cell>
          <cell r="AE262">
            <v>584826</v>
          </cell>
          <cell r="AF262">
            <v>392798.1</v>
          </cell>
          <cell r="AG262">
            <v>499824.5</v>
          </cell>
          <cell r="AH262">
            <v>610823.43999999994</v>
          </cell>
          <cell r="AI262">
            <v>492560.5</v>
          </cell>
          <cell r="AJ262">
            <v>412253.72</v>
          </cell>
          <cell r="AK262">
            <v>5810528.1399999997</v>
          </cell>
          <cell r="AL262">
            <v>806040.2</v>
          </cell>
          <cell r="AM262">
            <v>507002</v>
          </cell>
          <cell r="AN262">
            <v>1244822.76</v>
          </cell>
          <cell r="AO262">
            <v>799794.5</v>
          </cell>
          <cell r="AP262">
            <v>871390</v>
          </cell>
          <cell r="AQ262">
            <v>360804</v>
          </cell>
          <cell r="AR262">
            <v>1489031.89</v>
          </cell>
          <cell r="AS262">
            <v>742195.29</v>
          </cell>
          <cell r="AT262">
            <v>2274188</v>
          </cell>
          <cell r="AU262">
            <v>917968.59</v>
          </cell>
          <cell r="AV262">
            <v>821188</v>
          </cell>
          <cell r="AW262">
            <v>428509.27</v>
          </cell>
          <cell r="AX262">
            <v>708256</v>
          </cell>
          <cell r="AY262">
            <v>0</v>
          </cell>
          <cell r="AZ262">
            <v>607441.06000000006</v>
          </cell>
          <cell r="BA262">
            <v>1780142.35</v>
          </cell>
          <cell r="BB262">
            <v>945106.6</v>
          </cell>
          <cell r="BC262">
            <v>1152351.42</v>
          </cell>
          <cell r="BD262">
            <v>785951</v>
          </cell>
          <cell r="BE262">
            <v>273966.7</v>
          </cell>
          <cell r="BF262">
            <v>496182.31</v>
          </cell>
          <cell r="BG262">
            <v>0</v>
          </cell>
          <cell r="BH262">
            <v>0</v>
          </cell>
          <cell r="BI262">
            <v>194382</v>
          </cell>
          <cell r="BJ262">
            <v>430037</v>
          </cell>
          <cell r="BK262">
            <v>340446.7</v>
          </cell>
          <cell r="BL262">
            <v>2001701.05</v>
          </cell>
          <cell r="BM262">
            <v>615582.6</v>
          </cell>
          <cell r="BN262">
            <v>673817</v>
          </cell>
          <cell r="BO262">
            <v>1227344.6200000001</v>
          </cell>
          <cell r="BP262">
            <v>732816.7</v>
          </cell>
          <cell r="BQ262">
            <v>330972.96000000002</v>
          </cell>
          <cell r="BR262">
            <v>6356742.6799999997</v>
          </cell>
          <cell r="BS262">
            <v>397921</v>
          </cell>
          <cell r="BT262">
            <v>487588</v>
          </cell>
          <cell r="BU262">
            <v>801822.63</v>
          </cell>
          <cell r="BV262">
            <v>329847</v>
          </cell>
          <cell r="BW262">
            <v>506322.9</v>
          </cell>
          <cell r="BX262">
            <v>876062.5</v>
          </cell>
          <cell r="BY262">
            <v>482597.2</v>
          </cell>
          <cell r="BZ262">
            <v>530230.84</v>
          </cell>
          <cell r="CA262">
            <v>526897.5</v>
          </cell>
          <cell r="CB262">
            <v>948225</v>
          </cell>
          <cell r="CC262">
            <v>981198</v>
          </cell>
          <cell r="CD262">
            <v>1110325.3999999999</v>
          </cell>
          <cell r="CE262">
            <v>870540.02</v>
          </cell>
          <cell r="CF262">
            <v>142133.5</v>
          </cell>
          <cell r="CG262">
            <v>361815.33</v>
          </cell>
          <cell r="CH262">
            <v>673047</v>
          </cell>
          <cell r="CI262">
            <v>292359.78000000003</v>
          </cell>
          <cell r="CJ262">
            <v>1341883.99</v>
          </cell>
          <cell r="CK262">
            <v>236475.7</v>
          </cell>
          <cell r="CL262">
            <v>224632.5</v>
          </cell>
        </row>
        <row r="263">
          <cell r="A263" t="str">
            <v>5104010112.101</v>
          </cell>
          <cell r="B263" t="str">
            <v>ค่าจ้างเหมาทำความสะอาด</v>
          </cell>
          <cell r="C263">
            <v>0</v>
          </cell>
          <cell r="D263">
            <v>0</v>
          </cell>
          <cell r="E263">
            <v>462000</v>
          </cell>
          <cell r="F263">
            <v>0</v>
          </cell>
          <cell r="G263">
            <v>178800</v>
          </cell>
          <cell r="H263">
            <v>0</v>
          </cell>
          <cell r="I263">
            <v>0</v>
          </cell>
          <cell r="J263">
            <v>0</v>
          </cell>
          <cell r="K263">
            <v>91800</v>
          </cell>
          <cell r="L263">
            <v>6000</v>
          </cell>
          <cell r="M263">
            <v>0</v>
          </cell>
          <cell r="N263">
            <v>0</v>
          </cell>
          <cell r="O263">
            <v>0</v>
          </cell>
          <cell r="P263">
            <v>5400</v>
          </cell>
          <cell r="Q263">
            <v>0</v>
          </cell>
          <cell r="R263">
            <v>1063400</v>
          </cell>
          <cell r="S263">
            <v>11100</v>
          </cell>
          <cell r="T263">
            <v>473615</v>
          </cell>
          <cell r="U263">
            <v>3300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  <cell r="AA263">
            <v>0</v>
          </cell>
          <cell r="AB263">
            <v>0</v>
          </cell>
          <cell r="AC263">
            <v>0</v>
          </cell>
          <cell r="AD263">
            <v>0</v>
          </cell>
          <cell r="AE263">
            <v>0</v>
          </cell>
          <cell r="AF263">
            <v>0</v>
          </cell>
          <cell r="AG263">
            <v>0</v>
          </cell>
          <cell r="AH263">
            <v>0</v>
          </cell>
          <cell r="AI263">
            <v>0</v>
          </cell>
          <cell r="AJ263">
            <v>0</v>
          </cell>
          <cell r="AK263">
            <v>99000</v>
          </cell>
          <cell r="AL263">
            <v>0</v>
          </cell>
          <cell r="AM263">
            <v>0</v>
          </cell>
          <cell r="AN263">
            <v>0</v>
          </cell>
          <cell r="AO263">
            <v>0</v>
          </cell>
          <cell r="AP263">
            <v>0</v>
          </cell>
          <cell r="AQ263">
            <v>0</v>
          </cell>
          <cell r="AR263">
            <v>0</v>
          </cell>
          <cell r="AS263">
            <v>0</v>
          </cell>
          <cell r="AT263">
            <v>626400</v>
          </cell>
          <cell r="AU263">
            <v>0</v>
          </cell>
          <cell r="AV263">
            <v>288000</v>
          </cell>
          <cell r="AW263">
            <v>0</v>
          </cell>
          <cell r="AX263">
            <v>0</v>
          </cell>
          <cell r="AY263">
            <v>0</v>
          </cell>
          <cell r="AZ263">
            <v>0</v>
          </cell>
          <cell r="BA263">
            <v>1930280</v>
          </cell>
          <cell r="BB263">
            <v>417742</v>
          </cell>
          <cell r="BC263">
            <v>5370072.2000000002</v>
          </cell>
          <cell r="BD263">
            <v>0</v>
          </cell>
          <cell r="BE263">
            <v>435000</v>
          </cell>
          <cell r="BF263">
            <v>1800</v>
          </cell>
          <cell r="BG263">
            <v>18400</v>
          </cell>
          <cell r="BH263">
            <v>0</v>
          </cell>
          <cell r="BI263">
            <v>0</v>
          </cell>
          <cell r="BJ263">
            <v>53400</v>
          </cell>
          <cell r="BK263">
            <v>0</v>
          </cell>
          <cell r="BL263">
            <v>0</v>
          </cell>
          <cell r="BM263">
            <v>898333.39</v>
          </cell>
          <cell r="BN263">
            <v>738785</v>
          </cell>
          <cell r="BO263">
            <v>312999</v>
          </cell>
          <cell r="BP263">
            <v>586129</v>
          </cell>
          <cell r="BQ263">
            <v>644944.69999999995</v>
          </cell>
          <cell r="BR263">
            <v>10599667</v>
          </cell>
          <cell r="BS263">
            <v>0</v>
          </cell>
          <cell r="BT263">
            <v>499900</v>
          </cell>
          <cell r="BU263">
            <v>0</v>
          </cell>
          <cell r="BV263">
            <v>5440</v>
          </cell>
          <cell r="BW263">
            <v>0</v>
          </cell>
          <cell r="BX263">
            <v>1243000</v>
          </cell>
          <cell r="BY263">
            <v>0</v>
          </cell>
          <cell r="BZ263">
            <v>0</v>
          </cell>
          <cell r="CA263">
            <v>178200</v>
          </cell>
          <cell r="CB263">
            <v>297600</v>
          </cell>
          <cell r="CC263">
            <v>16500</v>
          </cell>
          <cell r="CD263">
            <v>986149.68</v>
          </cell>
          <cell r="CE263">
            <v>0</v>
          </cell>
          <cell r="CF263">
            <v>4800</v>
          </cell>
          <cell r="CG263">
            <v>0</v>
          </cell>
          <cell r="CH263">
            <v>0</v>
          </cell>
          <cell r="CI263">
            <v>0</v>
          </cell>
          <cell r="CJ263">
            <v>1448833.26</v>
          </cell>
          <cell r="CK263">
            <v>12000</v>
          </cell>
          <cell r="CL263">
            <v>0</v>
          </cell>
        </row>
        <row r="264">
          <cell r="A264" t="str">
            <v>5104010112.103</v>
          </cell>
          <cell r="B264" t="str">
            <v>ค่าจ้างเหมาประกอบอาหารผู้ป่วย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35107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133755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31250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10000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24975</v>
          </cell>
          <cell r="AH264">
            <v>0</v>
          </cell>
          <cell r="AI264">
            <v>0</v>
          </cell>
          <cell r="AJ264">
            <v>564830</v>
          </cell>
          <cell r="AK264">
            <v>0</v>
          </cell>
          <cell r="AL264">
            <v>634410</v>
          </cell>
          <cell r="AM264">
            <v>0</v>
          </cell>
          <cell r="AN264">
            <v>0</v>
          </cell>
          <cell r="AO264">
            <v>0</v>
          </cell>
          <cell r="AP264">
            <v>0</v>
          </cell>
          <cell r="AQ264">
            <v>57550</v>
          </cell>
          <cell r="AR264">
            <v>0</v>
          </cell>
          <cell r="AS264">
            <v>0</v>
          </cell>
          <cell r="AT264">
            <v>0</v>
          </cell>
          <cell r="AU264">
            <v>0</v>
          </cell>
          <cell r="AV264">
            <v>0</v>
          </cell>
          <cell r="AW264">
            <v>0</v>
          </cell>
          <cell r="AX264">
            <v>1021666</v>
          </cell>
          <cell r="AY264">
            <v>0</v>
          </cell>
          <cell r="AZ264">
            <v>0</v>
          </cell>
          <cell r="BA264">
            <v>0</v>
          </cell>
          <cell r="BB264">
            <v>0</v>
          </cell>
          <cell r="BC264">
            <v>0</v>
          </cell>
          <cell r="BD264">
            <v>1539879.5</v>
          </cell>
          <cell r="BE264">
            <v>348920</v>
          </cell>
          <cell r="BF264">
            <v>14700</v>
          </cell>
          <cell r="BG264">
            <v>0</v>
          </cell>
          <cell r="BH264">
            <v>197955</v>
          </cell>
          <cell r="BI264">
            <v>0</v>
          </cell>
          <cell r="BJ264">
            <v>383937</v>
          </cell>
          <cell r="BK264">
            <v>0</v>
          </cell>
          <cell r="BL264">
            <v>0</v>
          </cell>
          <cell r="BM264">
            <v>0</v>
          </cell>
          <cell r="BN264">
            <v>0</v>
          </cell>
          <cell r="BO264">
            <v>0</v>
          </cell>
          <cell r="BP264">
            <v>0</v>
          </cell>
          <cell r="BQ264">
            <v>0</v>
          </cell>
          <cell r="BR264">
            <v>0</v>
          </cell>
          <cell r="BS264">
            <v>1023165</v>
          </cell>
          <cell r="BT264">
            <v>0</v>
          </cell>
          <cell r="BU264">
            <v>0</v>
          </cell>
          <cell r="BV264">
            <v>0</v>
          </cell>
          <cell r="BW264">
            <v>0</v>
          </cell>
          <cell r="BX264">
            <v>0</v>
          </cell>
          <cell r="BY264">
            <v>0</v>
          </cell>
          <cell r="BZ264">
            <v>0</v>
          </cell>
          <cell r="CA264">
            <v>0</v>
          </cell>
          <cell r="CB264">
            <v>0</v>
          </cell>
          <cell r="CC264">
            <v>0</v>
          </cell>
          <cell r="CD264">
            <v>0</v>
          </cell>
          <cell r="CE264">
            <v>8100</v>
          </cell>
          <cell r="CF264">
            <v>0</v>
          </cell>
          <cell r="CG264">
            <v>0</v>
          </cell>
          <cell r="CH264">
            <v>12300</v>
          </cell>
          <cell r="CI264">
            <v>0</v>
          </cell>
          <cell r="CJ264">
            <v>0</v>
          </cell>
          <cell r="CK264">
            <v>0</v>
          </cell>
          <cell r="CL264">
            <v>55012</v>
          </cell>
        </row>
        <row r="265">
          <cell r="A265" t="str">
            <v>5104010112.106</v>
          </cell>
          <cell r="B265" t="str">
            <v>ค่าจ้างเหมารถ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147900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0</v>
          </cell>
          <cell r="AA265">
            <v>0</v>
          </cell>
          <cell r="AB265">
            <v>0</v>
          </cell>
          <cell r="AC265">
            <v>0</v>
          </cell>
          <cell r="AD265">
            <v>0</v>
          </cell>
          <cell r="AE265">
            <v>0</v>
          </cell>
          <cell r="AF265">
            <v>0</v>
          </cell>
          <cell r="AG265">
            <v>0</v>
          </cell>
          <cell r="AH265">
            <v>0</v>
          </cell>
          <cell r="AI265">
            <v>0</v>
          </cell>
          <cell r="AJ265">
            <v>0</v>
          </cell>
          <cell r="AK265">
            <v>0</v>
          </cell>
          <cell r="AL265">
            <v>0</v>
          </cell>
          <cell r="AM265">
            <v>0</v>
          </cell>
          <cell r="AN265">
            <v>9000</v>
          </cell>
          <cell r="AO265">
            <v>0</v>
          </cell>
          <cell r="AP265">
            <v>0</v>
          </cell>
          <cell r="AQ265">
            <v>3000</v>
          </cell>
          <cell r="AR265">
            <v>0</v>
          </cell>
          <cell r="AS265">
            <v>0</v>
          </cell>
          <cell r="AT265">
            <v>0</v>
          </cell>
          <cell r="AU265">
            <v>0</v>
          </cell>
          <cell r="AV265">
            <v>0</v>
          </cell>
          <cell r="AW265">
            <v>16000</v>
          </cell>
          <cell r="AX265">
            <v>0</v>
          </cell>
          <cell r="AY265">
            <v>0</v>
          </cell>
          <cell r="AZ265">
            <v>0</v>
          </cell>
          <cell r="BA265">
            <v>0</v>
          </cell>
          <cell r="BB265">
            <v>0</v>
          </cell>
          <cell r="BC265">
            <v>0</v>
          </cell>
          <cell r="BD265">
            <v>0</v>
          </cell>
          <cell r="BE265">
            <v>0</v>
          </cell>
          <cell r="BF265">
            <v>0</v>
          </cell>
          <cell r="BG265">
            <v>0</v>
          </cell>
          <cell r="BH265">
            <v>0</v>
          </cell>
          <cell r="BI265">
            <v>0</v>
          </cell>
          <cell r="BJ265">
            <v>0</v>
          </cell>
          <cell r="BK265">
            <v>0</v>
          </cell>
          <cell r="BL265">
            <v>0</v>
          </cell>
          <cell r="BM265">
            <v>0</v>
          </cell>
          <cell r="BN265">
            <v>27300</v>
          </cell>
          <cell r="BO265">
            <v>0</v>
          </cell>
          <cell r="BP265">
            <v>0</v>
          </cell>
          <cell r="BQ265">
            <v>0</v>
          </cell>
          <cell r="BR265">
            <v>38600</v>
          </cell>
          <cell r="BS265">
            <v>0</v>
          </cell>
          <cell r="BT265">
            <v>0</v>
          </cell>
          <cell r="BU265">
            <v>0</v>
          </cell>
          <cell r="BV265">
            <v>0</v>
          </cell>
          <cell r="BW265">
            <v>0</v>
          </cell>
          <cell r="BX265">
            <v>0</v>
          </cell>
          <cell r="BY265">
            <v>0</v>
          </cell>
          <cell r="BZ265">
            <v>0</v>
          </cell>
          <cell r="CA265">
            <v>0</v>
          </cell>
          <cell r="CB265">
            <v>0</v>
          </cell>
          <cell r="CC265">
            <v>0</v>
          </cell>
          <cell r="CD265">
            <v>0</v>
          </cell>
          <cell r="CE265">
            <v>0</v>
          </cell>
          <cell r="CF265">
            <v>0</v>
          </cell>
          <cell r="CG265">
            <v>0</v>
          </cell>
          <cell r="CH265">
            <v>0</v>
          </cell>
          <cell r="CI265">
            <v>0</v>
          </cell>
          <cell r="CJ265">
            <v>0</v>
          </cell>
          <cell r="CK265">
            <v>0</v>
          </cell>
          <cell r="CL265">
            <v>0</v>
          </cell>
        </row>
        <row r="266">
          <cell r="A266" t="str">
            <v>5104010112.108</v>
          </cell>
          <cell r="B266" t="str">
            <v>ค่าจ้างเหมาดูแลความปลอดภัย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2256000</v>
          </cell>
          <cell r="P266">
            <v>0</v>
          </cell>
          <cell r="Q266">
            <v>0</v>
          </cell>
          <cell r="R266">
            <v>612920</v>
          </cell>
          <cell r="S266">
            <v>1500</v>
          </cell>
          <cell r="T266">
            <v>206195</v>
          </cell>
          <cell r="U266">
            <v>303999.59999999998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0</v>
          </cell>
          <cell r="AB266">
            <v>0</v>
          </cell>
          <cell r="AC266">
            <v>0</v>
          </cell>
          <cell r="AD266">
            <v>402000</v>
          </cell>
          <cell r="AE266">
            <v>0</v>
          </cell>
          <cell r="AF266">
            <v>0</v>
          </cell>
          <cell r="AG266">
            <v>0</v>
          </cell>
          <cell r="AH266">
            <v>0</v>
          </cell>
          <cell r="AI266">
            <v>0</v>
          </cell>
          <cell r="AJ266">
            <v>0</v>
          </cell>
          <cell r="AK266">
            <v>2318000.04</v>
          </cell>
          <cell r="AL266">
            <v>0</v>
          </cell>
          <cell r="AM266">
            <v>198000</v>
          </cell>
          <cell r="AN266">
            <v>0</v>
          </cell>
          <cell r="AO266">
            <v>0</v>
          </cell>
          <cell r="AP266">
            <v>0</v>
          </cell>
          <cell r="AQ266">
            <v>0</v>
          </cell>
          <cell r="AR266">
            <v>0</v>
          </cell>
          <cell r="AS266">
            <v>0</v>
          </cell>
          <cell r="AT266">
            <v>0</v>
          </cell>
          <cell r="AU266">
            <v>0</v>
          </cell>
          <cell r="AV266">
            <v>0</v>
          </cell>
          <cell r="AW266">
            <v>0</v>
          </cell>
          <cell r="AX266">
            <v>0</v>
          </cell>
          <cell r="AY266">
            <v>0</v>
          </cell>
          <cell r="AZ266">
            <v>0</v>
          </cell>
          <cell r="BA266">
            <v>0</v>
          </cell>
          <cell r="BB266">
            <v>90000</v>
          </cell>
          <cell r="BC266">
            <v>0</v>
          </cell>
          <cell r="BD266">
            <v>0</v>
          </cell>
          <cell r="BE266">
            <v>0</v>
          </cell>
          <cell r="BF266">
            <v>0</v>
          </cell>
          <cell r="BG266">
            <v>0</v>
          </cell>
          <cell r="BH266">
            <v>0</v>
          </cell>
          <cell r="BI266">
            <v>0</v>
          </cell>
          <cell r="BJ266">
            <v>27900</v>
          </cell>
          <cell r="BK266">
            <v>0</v>
          </cell>
          <cell r="BL266">
            <v>0</v>
          </cell>
          <cell r="BM266">
            <v>632852</v>
          </cell>
          <cell r="BN266">
            <v>458678</v>
          </cell>
          <cell r="BO266">
            <v>1309397</v>
          </cell>
          <cell r="BP266">
            <v>378631</v>
          </cell>
          <cell r="BQ266">
            <v>0</v>
          </cell>
          <cell r="BR266">
            <v>11738604</v>
          </cell>
          <cell r="BS266">
            <v>0</v>
          </cell>
          <cell r="BT266">
            <v>0</v>
          </cell>
          <cell r="BU266">
            <v>0</v>
          </cell>
          <cell r="BV266">
            <v>0</v>
          </cell>
          <cell r="BW266">
            <v>0</v>
          </cell>
          <cell r="BX266">
            <v>0</v>
          </cell>
          <cell r="BY266">
            <v>0</v>
          </cell>
          <cell r="BZ266">
            <v>0</v>
          </cell>
          <cell r="CA266">
            <v>100500</v>
          </cell>
          <cell r="CB266">
            <v>0</v>
          </cell>
          <cell r="CC266">
            <v>0</v>
          </cell>
          <cell r="CD266">
            <v>0</v>
          </cell>
          <cell r="CE266">
            <v>0</v>
          </cell>
          <cell r="CF266">
            <v>0</v>
          </cell>
          <cell r="CG266">
            <v>156229</v>
          </cell>
          <cell r="CH266">
            <v>0</v>
          </cell>
          <cell r="CI266">
            <v>0</v>
          </cell>
          <cell r="CJ266">
            <v>0</v>
          </cell>
          <cell r="CK266">
            <v>0</v>
          </cell>
          <cell r="CL266">
            <v>0</v>
          </cell>
        </row>
        <row r="267">
          <cell r="A267" t="str">
            <v>5104010112.110</v>
          </cell>
          <cell r="B267" t="str">
            <v>ค่าจ้างเหมาซักรีด</v>
          </cell>
          <cell r="C267">
            <v>0</v>
          </cell>
          <cell r="D267">
            <v>24342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17250</v>
          </cell>
          <cell r="T267">
            <v>0</v>
          </cell>
          <cell r="U267">
            <v>0</v>
          </cell>
          <cell r="V267">
            <v>0</v>
          </cell>
          <cell r="W267">
            <v>2069565.53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  <cell r="AF267">
            <v>421254</v>
          </cell>
          <cell r="AG267">
            <v>0</v>
          </cell>
          <cell r="AH267">
            <v>0</v>
          </cell>
          <cell r="AI267">
            <v>0</v>
          </cell>
          <cell r="AJ267">
            <v>274842</v>
          </cell>
          <cell r="AK267">
            <v>7536050.3899999997</v>
          </cell>
          <cell r="AL267">
            <v>0</v>
          </cell>
          <cell r="AM267">
            <v>0</v>
          </cell>
          <cell r="AN267">
            <v>0</v>
          </cell>
          <cell r="AO267">
            <v>0</v>
          </cell>
          <cell r="AP267">
            <v>0</v>
          </cell>
          <cell r="AQ267">
            <v>0</v>
          </cell>
          <cell r="AR267">
            <v>0</v>
          </cell>
          <cell r="AS267">
            <v>0</v>
          </cell>
          <cell r="AT267">
            <v>0</v>
          </cell>
          <cell r="AU267">
            <v>0</v>
          </cell>
          <cell r="AV267">
            <v>0</v>
          </cell>
          <cell r="AW267">
            <v>0</v>
          </cell>
          <cell r="AX267">
            <v>0</v>
          </cell>
          <cell r="AY267">
            <v>0</v>
          </cell>
          <cell r="AZ267">
            <v>0</v>
          </cell>
          <cell r="BA267">
            <v>0</v>
          </cell>
          <cell r="BB267">
            <v>0</v>
          </cell>
          <cell r="BC267">
            <v>4572124.5</v>
          </cell>
          <cell r="BD267">
            <v>0</v>
          </cell>
          <cell r="BE267">
            <v>0</v>
          </cell>
          <cell r="BF267">
            <v>0</v>
          </cell>
          <cell r="BG267">
            <v>0</v>
          </cell>
          <cell r="BH267">
            <v>0</v>
          </cell>
          <cell r="BI267">
            <v>0</v>
          </cell>
          <cell r="BJ267">
            <v>0</v>
          </cell>
          <cell r="BK267">
            <v>0</v>
          </cell>
          <cell r="BL267">
            <v>0</v>
          </cell>
          <cell r="BM267">
            <v>2540</v>
          </cell>
          <cell r="BN267">
            <v>0</v>
          </cell>
          <cell r="BO267">
            <v>0</v>
          </cell>
          <cell r="BP267">
            <v>0</v>
          </cell>
          <cell r="BQ267">
            <v>0</v>
          </cell>
          <cell r="BR267">
            <v>3814286.66</v>
          </cell>
          <cell r="BS267">
            <v>0</v>
          </cell>
          <cell r="BT267">
            <v>0</v>
          </cell>
          <cell r="BU267">
            <v>0</v>
          </cell>
          <cell r="BV267">
            <v>0</v>
          </cell>
          <cell r="BW267">
            <v>0</v>
          </cell>
          <cell r="BX267">
            <v>0</v>
          </cell>
          <cell r="BY267">
            <v>0</v>
          </cell>
          <cell r="BZ267">
            <v>0</v>
          </cell>
          <cell r="CA267">
            <v>0</v>
          </cell>
          <cell r="CB267">
            <v>0</v>
          </cell>
          <cell r="CC267">
            <v>0</v>
          </cell>
          <cell r="CD267">
            <v>47400</v>
          </cell>
          <cell r="CE267">
            <v>32530</v>
          </cell>
          <cell r="CF267">
            <v>0</v>
          </cell>
          <cell r="CG267">
            <v>0</v>
          </cell>
          <cell r="CH267">
            <v>0</v>
          </cell>
          <cell r="CI267">
            <v>0</v>
          </cell>
          <cell r="CJ267">
            <v>0</v>
          </cell>
          <cell r="CK267">
            <v>0</v>
          </cell>
          <cell r="CL267">
            <v>0</v>
          </cell>
        </row>
        <row r="268">
          <cell r="A268" t="str">
            <v>5104010112.111</v>
          </cell>
          <cell r="B268" t="str">
            <v>ค่าจ้างเหมากำจัดขยะติดเชื้อ</v>
          </cell>
          <cell r="C268">
            <v>1424588</v>
          </cell>
          <cell r="D268">
            <v>106524</v>
          </cell>
          <cell r="E268">
            <v>71472</v>
          </cell>
          <cell r="F268">
            <v>182312</v>
          </cell>
          <cell r="G268">
            <v>51980</v>
          </cell>
          <cell r="H268">
            <v>123240</v>
          </cell>
          <cell r="I268">
            <v>6000</v>
          </cell>
          <cell r="J268">
            <v>191257</v>
          </cell>
          <cell r="K268">
            <v>55528.800000000003</v>
          </cell>
          <cell r="L268">
            <v>94236</v>
          </cell>
          <cell r="M268">
            <v>446793</v>
          </cell>
          <cell r="N268">
            <v>0</v>
          </cell>
          <cell r="O268">
            <v>966237</v>
          </cell>
          <cell r="P268">
            <v>134304</v>
          </cell>
          <cell r="Q268">
            <v>0</v>
          </cell>
          <cell r="R268">
            <v>369924</v>
          </cell>
          <cell r="S268">
            <v>120768</v>
          </cell>
          <cell r="T268">
            <v>102384</v>
          </cell>
          <cell r="U268">
            <v>81282</v>
          </cell>
          <cell r="V268">
            <v>24324</v>
          </cell>
          <cell r="W268">
            <v>1689457</v>
          </cell>
          <cell r="X268">
            <v>67389.2</v>
          </cell>
          <cell r="Y268">
            <v>286065</v>
          </cell>
          <cell r="Z268">
            <v>145188</v>
          </cell>
          <cell r="AA268">
            <v>67836</v>
          </cell>
          <cell r="AB268">
            <v>56604</v>
          </cell>
          <cell r="AC268">
            <v>112812</v>
          </cell>
          <cell r="AD268">
            <v>301343</v>
          </cell>
          <cell r="AE268">
            <v>60122</v>
          </cell>
          <cell r="AF268">
            <v>103932</v>
          </cell>
          <cell r="AG268">
            <v>114180</v>
          </cell>
          <cell r="AH268">
            <v>293756</v>
          </cell>
          <cell r="AI268">
            <v>122892</v>
          </cell>
          <cell r="AJ268">
            <v>78309</v>
          </cell>
          <cell r="AK268">
            <v>3461571</v>
          </cell>
          <cell r="AL268">
            <v>100740</v>
          </cell>
          <cell r="AM268">
            <v>115128</v>
          </cell>
          <cell r="AN268">
            <v>334996</v>
          </cell>
          <cell r="AO268">
            <v>246300</v>
          </cell>
          <cell r="AP268">
            <v>145284</v>
          </cell>
          <cell r="AQ268">
            <v>30228</v>
          </cell>
          <cell r="AR268">
            <v>456424</v>
          </cell>
          <cell r="AS268">
            <v>119076</v>
          </cell>
          <cell r="AT268">
            <v>232845</v>
          </cell>
          <cell r="AU268">
            <v>205458</v>
          </cell>
          <cell r="AV268">
            <v>119316</v>
          </cell>
          <cell r="AW268">
            <v>74040</v>
          </cell>
          <cell r="AX268">
            <v>163608</v>
          </cell>
          <cell r="AY268">
            <v>58368</v>
          </cell>
          <cell r="AZ268">
            <v>77224.600000000006</v>
          </cell>
          <cell r="BA268">
            <v>928190.72</v>
          </cell>
          <cell r="BB268">
            <v>117646</v>
          </cell>
          <cell r="BC268">
            <v>1039217.25</v>
          </cell>
          <cell r="BD268">
            <v>340135.2</v>
          </cell>
          <cell r="BE268">
            <v>62868</v>
          </cell>
          <cell r="BF268">
            <v>54036</v>
          </cell>
          <cell r="BG268">
            <v>1349069</v>
          </cell>
          <cell r="BH268">
            <v>51144</v>
          </cell>
          <cell r="BI268">
            <v>0</v>
          </cell>
          <cell r="BJ268">
            <v>125730</v>
          </cell>
          <cell r="BK268">
            <v>310558</v>
          </cell>
          <cell r="BL268">
            <v>934398</v>
          </cell>
          <cell r="BM268">
            <v>184296</v>
          </cell>
          <cell r="BN268">
            <v>0</v>
          </cell>
          <cell r="BO268">
            <v>0</v>
          </cell>
          <cell r="BP268">
            <v>181160</v>
          </cell>
          <cell r="BQ268">
            <v>47772</v>
          </cell>
          <cell r="BR268">
            <v>4051481.5</v>
          </cell>
          <cell r="BS268">
            <v>81180</v>
          </cell>
          <cell r="BT268">
            <v>11000</v>
          </cell>
          <cell r="BU268">
            <v>648276</v>
          </cell>
          <cell r="BV268">
            <v>360</v>
          </cell>
          <cell r="BW268">
            <v>12584</v>
          </cell>
          <cell r="BX268">
            <v>583895</v>
          </cell>
          <cell r="BY268">
            <v>2400</v>
          </cell>
          <cell r="BZ268">
            <v>107344</v>
          </cell>
          <cell r="CA268">
            <v>129888</v>
          </cell>
          <cell r="CB268">
            <v>129955</v>
          </cell>
          <cell r="CC268">
            <v>521640</v>
          </cell>
          <cell r="CD268">
            <v>259264.5</v>
          </cell>
          <cell r="CE268">
            <v>75472</v>
          </cell>
          <cell r="CF268">
            <v>0</v>
          </cell>
          <cell r="CG268">
            <v>103519.8</v>
          </cell>
          <cell r="CH268">
            <v>100920</v>
          </cell>
          <cell r="CI268">
            <v>112811.5</v>
          </cell>
          <cell r="CJ268">
            <v>401492</v>
          </cell>
          <cell r="CK268">
            <v>72416</v>
          </cell>
          <cell r="CL268">
            <v>41504</v>
          </cell>
        </row>
        <row r="269">
          <cell r="A269" t="str">
            <v>5104010112.112</v>
          </cell>
          <cell r="B269" t="str">
            <v>ค่าจ้างเหมาบริการทางการแพทย์</v>
          </cell>
          <cell r="C269">
            <v>1213502.4099999999</v>
          </cell>
          <cell r="D269">
            <v>0</v>
          </cell>
          <cell r="E269">
            <v>28435.25</v>
          </cell>
          <cell r="F269">
            <v>0</v>
          </cell>
          <cell r="G269">
            <v>0</v>
          </cell>
          <cell r="H269">
            <v>6000</v>
          </cell>
          <cell r="I269">
            <v>0</v>
          </cell>
          <cell r="J269">
            <v>708908</v>
          </cell>
          <cell r="K269">
            <v>244195</v>
          </cell>
          <cell r="L269">
            <v>170184.7</v>
          </cell>
          <cell r="M269">
            <v>2361795</v>
          </cell>
          <cell r="N269">
            <v>0</v>
          </cell>
          <cell r="O269">
            <v>16377048</v>
          </cell>
          <cell r="P269">
            <v>0</v>
          </cell>
          <cell r="Q269">
            <v>0</v>
          </cell>
          <cell r="R269">
            <v>11850</v>
          </cell>
          <cell r="S269">
            <v>159266</v>
          </cell>
          <cell r="T269">
            <v>0</v>
          </cell>
          <cell r="U269">
            <v>0</v>
          </cell>
          <cell r="V269">
            <v>67557.8</v>
          </cell>
          <cell r="W269">
            <v>0</v>
          </cell>
          <cell r="X269">
            <v>0</v>
          </cell>
          <cell r="Y269">
            <v>0</v>
          </cell>
          <cell r="Z269">
            <v>84306.8</v>
          </cell>
          <cell r="AA269">
            <v>0</v>
          </cell>
          <cell r="AB269">
            <v>0</v>
          </cell>
          <cell r="AC269">
            <v>0</v>
          </cell>
          <cell r="AD269">
            <v>1844020</v>
          </cell>
          <cell r="AE269">
            <v>0</v>
          </cell>
          <cell r="AF269">
            <v>0</v>
          </cell>
          <cell r="AG269">
            <v>0</v>
          </cell>
          <cell r="AH269">
            <v>0</v>
          </cell>
          <cell r="AI269">
            <v>12710</v>
          </cell>
          <cell r="AJ269">
            <v>0</v>
          </cell>
          <cell r="AK269">
            <v>7593799.8200000003</v>
          </cell>
          <cell r="AL269">
            <v>0</v>
          </cell>
          <cell r="AM269">
            <v>0</v>
          </cell>
          <cell r="AN269">
            <v>0</v>
          </cell>
          <cell r="AO269">
            <v>0</v>
          </cell>
          <cell r="AP269">
            <v>0</v>
          </cell>
          <cell r="AQ269">
            <v>0</v>
          </cell>
          <cell r="AR269">
            <v>60000</v>
          </cell>
          <cell r="AS269">
            <v>0</v>
          </cell>
          <cell r="AT269">
            <v>0</v>
          </cell>
          <cell r="AU269">
            <v>550000</v>
          </cell>
          <cell r="AV269">
            <v>0</v>
          </cell>
          <cell r="AW269">
            <v>52897.09</v>
          </cell>
          <cell r="AX269">
            <v>0</v>
          </cell>
          <cell r="AY269">
            <v>0</v>
          </cell>
          <cell r="AZ269">
            <v>0</v>
          </cell>
          <cell r="BA269">
            <v>31358671.890000001</v>
          </cell>
          <cell r="BB269">
            <v>0</v>
          </cell>
          <cell r="BC269">
            <v>1499366.2</v>
          </cell>
          <cell r="BD269">
            <v>0</v>
          </cell>
          <cell r="BE269">
            <v>37774.639999999999</v>
          </cell>
          <cell r="BF269">
            <v>106454</v>
          </cell>
          <cell r="BG269">
            <v>0</v>
          </cell>
          <cell r="BH269">
            <v>0</v>
          </cell>
          <cell r="BI269">
            <v>0</v>
          </cell>
          <cell r="BJ269">
            <v>69534</v>
          </cell>
          <cell r="BK269">
            <v>0</v>
          </cell>
          <cell r="BL269">
            <v>64200</v>
          </cell>
          <cell r="BM269">
            <v>700</v>
          </cell>
          <cell r="BN269">
            <v>0</v>
          </cell>
          <cell r="BO269">
            <v>1505510.32</v>
          </cell>
          <cell r="BP269">
            <v>0</v>
          </cell>
          <cell r="BQ269">
            <v>0</v>
          </cell>
          <cell r="BR269">
            <v>33167183.629999999</v>
          </cell>
          <cell r="BS269">
            <v>0</v>
          </cell>
          <cell r="BT269">
            <v>53400</v>
          </cell>
          <cell r="BU269">
            <v>21677566</v>
          </cell>
          <cell r="BV269">
            <v>0</v>
          </cell>
          <cell r="BW269">
            <v>0</v>
          </cell>
          <cell r="BX269">
            <v>12566598</v>
          </cell>
          <cell r="BY269">
            <v>0</v>
          </cell>
          <cell r="BZ269">
            <v>0</v>
          </cell>
          <cell r="CA269">
            <v>0</v>
          </cell>
          <cell r="CB269">
            <v>35000</v>
          </cell>
          <cell r="CC269">
            <v>15521394</v>
          </cell>
          <cell r="CD269">
            <v>292271</v>
          </cell>
          <cell r="CE269">
            <v>6890503</v>
          </cell>
          <cell r="CF269">
            <v>100500</v>
          </cell>
          <cell r="CG269">
            <v>0</v>
          </cell>
          <cell r="CH269">
            <v>1170</v>
          </cell>
          <cell r="CI269">
            <v>30987.599999999999</v>
          </cell>
          <cell r="CJ269">
            <v>11619760.890000001</v>
          </cell>
          <cell r="CK269">
            <v>27810</v>
          </cell>
          <cell r="CL269">
            <v>14200</v>
          </cell>
        </row>
        <row r="270">
          <cell r="A270" t="str">
            <v>5104010112.113</v>
          </cell>
          <cell r="B270" t="str">
            <v>ค่าจ้างเหมาบริการอื่น(สนับสนุน)</v>
          </cell>
          <cell r="C270">
            <v>33211876.600000001</v>
          </cell>
          <cell r="D270">
            <v>755196</v>
          </cell>
          <cell r="E270">
            <v>287631.65999999997</v>
          </cell>
          <cell r="F270">
            <v>333342</v>
          </cell>
          <cell r="G270">
            <v>217370</v>
          </cell>
          <cell r="H270">
            <v>1012501.76</v>
          </cell>
          <cell r="I270">
            <v>827364</v>
          </cell>
          <cell r="J270">
            <v>2940275.63</v>
          </cell>
          <cell r="K270">
            <v>709188.7</v>
          </cell>
          <cell r="L270">
            <v>578129.82999999996</v>
          </cell>
          <cell r="M270">
            <v>881442.5</v>
          </cell>
          <cell r="N270">
            <v>27356.34</v>
          </cell>
          <cell r="O270">
            <v>3000797.13</v>
          </cell>
          <cell r="P270">
            <v>1513911.6</v>
          </cell>
          <cell r="Q270">
            <v>499150.96</v>
          </cell>
          <cell r="R270">
            <v>2953881.5</v>
          </cell>
          <cell r="S270">
            <v>105233</v>
          </cell>
          <cell r="T270">
            <v>3475148.84</v>
          </cell>
          <cell r="U270">
            <v>138191</v>
          </cell>
          <cell r="V270">
            <v>293056</v>
          </cell>
          <cell r="W270">
            <v>13958912.859999999</v>
          </cell>
          <cell r="X270">
            <v>312100</v>
          </cell>
          <cell r="Y270">
            <v>2052853.45</v>
          </cell>
          <cell r="Z270">
            <v>1554957</v>
          </cell>
          <cell r="AA270">
            <v>180065</v>
          </cell>
          <cell r="AB270">
            <v>777492</v>
          </cell>
          <cell r="AC270">
            <v>679755.39</v>
          </cell>
          <cell r="AD270">
            <v>1431986</v>
          </cell>
          <cell r="AE270">
            <v>401696</v>
          </cell>
          <cell r="AF270">
            <v>1511047.01</v>
          </cell>
          <cell r="AG270">
            <v>285914.08</v>
          </cell>
          <cell r="AH270">
            <v>458157.93</v>
          </cell>
          <cell r="AI270">
            <v>70122.5</v>
          </cell>
          <cell r="AJ270">
            <v>676885.49</v>
          </cell>
          <cell r="AK270">
            <v>3476711.56</v>
          </cell>
          <cell r="AL270">
            <v>1096888</v>
          </cell>
          <cell r="AM270">
            <v>295491.84999999998</v>
          </cell>
          <cell r="AN270">
            <v>2169190.21</v>
          </cell>
          <cell r="AO270">
            <v>1041680.61</v>
          </cell>
          <cell r="AP270">
            <v>2206659.9300000002</v>
          </cell>
          <cell r="AQ270">
            <v>288250.01</v>
          </cell>
          <cell r="AR270">
            <v>40323103.310000002</v>
          </cell>
          <cell r="AS270">
            <v>358391.54</v>
          </cell>
          <cell r="AT270">
            <v>5282349.5</v>
          </cell>
          <cell r="AU270">
            <v>1361699.2</v>
          </cell>
          <cell r="AV270">
            <v>700878.54</v>
          </cell>
          <cell r="AW270">
            <v>124132.5</v>
          </cell>
          <cell r="AX270">
            <v>504355.9</v>
          </cell>
          <cell r="AY270">
            <v>1322082.32</v>
          </cell>
          <cell r="AZ270">
            <v>531431.02</v>
          </cell>
          <cell r="BA270">
            <v>1662388.34</v>
          </cell>
          <cell r="BB270">
            <v>930869.75</v>
          </cell>
          <cell r="BC270">
            <v>12646970.859999999</v>
          </cell>
          <cell r="BD270">
            <v>532954.72</v>
          </cell>
          <cell r="BE270">
            <v>268449.82</v>
          </cell>
          <cell r="BF270">
            <v>316485</v>
          </cell>
          <cell r="BG270">
            <v>17954007.120000001</v>
          </cell>
          <cell r="BH270">
            <v>1123763.8</v>
          </cell>
          <cell r="BI270">
            <v>385983.16</v>
          </cell>
          <cell r="BJ270">
            <v>144733.14000000001</v>
          </cell>
          <cell r="BK270">
            <v>202581</v>
          </cell>
          <cell r="BL270">
            <v>11706168.289999999</v>
          </cell>
          <cell r="BM270">
            <v>719506</v>
          </cell>
          <cell r="BN270">
            <v>412227.9</v>
          </cell>
          <cell r="BO270">
            <v>4899240.32</v>
          </cell>
          <cell r="BP270">
            <v>1531615.2</v>
          </cell>
          <cell r="BQ270">
            <v>0</v>
          </cell>
          <cell r="BR270">
            <v>7762711.9699999997</v>
          </cell>
          <cell r="BS270">
            <v>3060739.39</v>
          </cell>
          <cell r="BT270">
            <v>1174619.78</v>
          </cell>
          <cell r="BU270">
            <v>5647348.4000000004</v>
          </cell>
          <cell r="BV270">
            <v>1312109.6299999999</v>
          </cell>
          <cell r="BW270">
            <v>797845.5</v>
          </cell>
          <cell r="BX270">
            <v>29100</v>
          </cell>
          <cell r="BY270">
            <v>520873</v>
          </cell>
          <cell r="BZ270">
            <v>1262410.32</v>
          </cell>
          <cell r="CA270">
            <v>826818.68</v>
          </cell>
          <cell r="CB270">
            <v>961729.6</v>
          </cell>
          <cell r="CC270">
            <v>4095888.8</v>
          </cell>
          <cell r="CD270">
            <v>5256299.1399999997</v>
          </cell>
          <cell r="CE270">
            <v>3098627.01</v>
          </cell>
          <cell r="CF270">
            <v>834600.38</v>
          </cell>
          <cell r="CG270">
            <v>1657400.65</v>
          </cell>
          <cell r="CH270">
            <v>982451.82</v>
          </cell>
          <cell r="CI270">
            <v>751228.49</v>
          </cell>
          <cell r="CJ270">
            <v>12132803.060000001</v>
          </cell>
          <cell r="CK270">
            <v>972787.4</v>
          </cell>
          <cell r="CL270">
            <v>454290</v>
          </cell>
        </row>
        <row r="271">
          <cell r="A271" t="str">
            <v>5104010112.114</v>
          </cell>
          <cell r="B271" t="str">
            <v>ค่าจ้างตรวจทางห้องปฏิบัติการ (Lab)</v>
          </cell>
          <cell r="C271">
            <v>8754012.1199999992</v>
          </cell>
          <cell r="D271">
            <v>1187505</v>
          </cell>
          <cell r="E271">
            <v>89200</v>
          </cell>
          <cell r="F271">
            <v>534122</v>
          </cell>
          <cell r="G271">
            <v>277033</v>
          </cell>
          <cell r="H271">
            <v>487633.94</v>
          </cell>
          <cell r="I271">
            <v>1000353</v>
          </cell>
          <cell r="J271">
            <v>1296400</v>
          </cell>
          <cell r="K271">
            <v>392620</v>
          </cell>
          <cell r="L271">
            <v>590700</v>
          </cell>
          <cell r="M271">
            <v>2260455</v>
          </cell>
          <cell r="N271">
            <v>165677</v>
          </cell>
          <cell r="O271">
            <v>4232811.4000000004</v>
          </cell>
          <cell r="P271">
            <v>1233774</v>
          </cell>
          <cell r="Q271">
            <v>1206260</v>
          </cell>
          <cell r="R271">
            <v>1788495</v>
          </cell>
          <cell r="S271">
            <v>859071</v>
          </cell>
          <cell r="T271">
            <v>1615655</v>
          </cell>
          <cell r="U271">
            <v>676066</v>
          </cell>
          <cell r="V271">
            <v>437785</v>
          </cell>
          <cell r="W271">
            <v>22413762</v>
          </cell>
          <cell r="X271">
            <v>444245.5</v>
          </cell>
          <cell r="Y271">
            <v>338068.7</v>
          </cell>
          <cell r="Z271">
            <v>515027.3</v>
          </cell>
          <cell r="AA271">
            <v>256843.4</v>
          </cell>
          <cell r="AB271">
            <v>228453.9</v>
          </cell>
          <cell r="AC271">
            <v>87951.7</v>
          </cell>
          <cell r="AD271">
            <v>699083.2</v>
          </cell>
          <cell r="AE271">
            <v>356697.8</v>
          </cell>
          <cell r="AF271">
            <v>131374.9</v>
          </cell>
          <cell r="AG271">
            <v>84207.8</v>
          </cell>
          <cell r="AH271">
            <v>3810751</v>
          </cell>
          <cell r="AI271">
            <v>417054.55</v>
          </cell>
          <cell r="AJ271">
            <v>76464.5</v>
          </cell>
          <cell r="AK271">
            <v>30624347</v>
          </cell>
          <cell r="AL271">
            <v>807910</v>
          </cell>
          <cell r="AM271">
            <v>593880</v>
          </cell>
          <cell r="AN271">
            <v>1679146.5</v>
          </cell>
          <cell r="AO271">
            <v>2884784.45</v>
          </cell>
          <cell r="AP271">
            <v>1491235</v>
          </cell>
          <cell r="AQ271">
            <v>132191.5</v>
          </cell>
          <cell r="AR271">
            <v>5452430</v>
          </cell>
          <cell r="AS271">
            <v>1058650</v>
          </cell>
          <cell r="AT271">
            <v>1504679.5</v>
          </cell>
          <cell r="AU271">
            <v>949614.7</v>
          </cell>
          <cell r="AV271">
            <v>683689.4</v>
          </cell>
          <cell r="AW271">
            <v>546045</v>
          </cell>
          <cell r="AX271">
            <v>575015</v>
          </cell>
          <cell r="AY271">
            <v>773493</v>
          </cell>
          <cell r="AZ271">
            <v>1054091</v>
          </cell>
          <cell r="BA271">
            <v>4910218</v>
          </cell>
          <cell r="BB271">
            <v>597095</v>
          </cell>
          <cell r="BC271">
            <v>15094386.199999999</v>
          </cell>
          <cell r="BD271">
            <v>3788153.2</v>
          </cell>
          <cell r="BE271">
            <v>451913.4</v>
          </cell>
          <cell r="BF271">
            <v>75544.73</v>
          </cell>
          <cell r="BG271">
            <v>6594192.5</v>
          </cell>
          <cell r="BH271">
            <v>420287.35</v>
          </cell>
          <cell r="BI271">
            <v>121795</v>
          </cell>
          <cell r="BJ271">
            <v>697357.2</v>
          </cell>
          <cell r="BK271">
            <v>1510217.8</v>
          </cell>
          <cell r="BL271">
            <v>7304477.9500000002</v>
          </cell>
          <cell r="BM271">
            <v>1868517.75</v>
          </cell>
          <cell r="BN271">
            <v>1390736.55</v>
          </cell>
          <cell r="BO271">
            <v>3571845.5</v>
          </cell>
          <cell r="BP271">
            <v>1935200</v>
          </cell>
          <cell r="BQ271">
            <v>1405652.1</v>
          </cell>
          <cell r="BR271">
            <v>54869977</v>
          </cell>
          <cell r="BS271">
            <v>1673547.9</v>
          </cell>
          <cell r="BT271">
            <v>457022.5</v>
          </cell>
          <cell r="BU271">
            <v>1147203</v>
          </cell>
          <cell r="BV271">
            <v>125680</v>
          </cell>
          <cell r="BW271">
            <v>876860</v>
          </cell>
          <cell r="BX271">
            <v>933345</v>
          </cell>
          <cell r="BY271">
            <v>577738</v>
          </cell>
          <cell r="BZ271">
            <v>512916</v>
          </cell>
          <cell r="CA271">
            <v>897485</v>
          </cell>
          <cell r="CB271">
            <v>860692</v>
          </cell>
          <cell r="CC271">
            <v>2672725.7999999998</v>
          </cell>
          <cell r="CD271">
            <v>879571</v>
          </cell>
          <cell r="CE271">
            <v>1846087.5</v>
          </cell>
          <cell r="CF271">
            <v>824054.19</v>
          </cell>
          <cell r="CG271">
            <v>243906</v>
          </cell>
          <cell r="CH271">
            <v>376134</v>
          </cell>
          <cell r="CI271">
            <v>604336</v>
          </cell>
          <cell r="CJ271">
            <v>7966674.29</v>
          </cell>
          <cell r="CK271">
            <v>327120</v>
          </cell>
          <cell r="CL271">
            <v>197485</v>
          </cell>
        </row>
        <row r="272">
          <cell r="A272" t="str">
            <v>5104010112.115</v>
          </cell>
          <cell r="B272" t="str">
            <v>ค่าจ้างตรวจเอ็กซเรย์ (X-Ray)</v>
          </cell>
          <cell r="C272">
            <v>4273100</v>
          </cell>
          <cell r="D272">
            <v>0</v>
          </cell>
          <cell r="E272">
            <v>29550</v>
          </cell>
          <cell r="F272">
            <v>0</v>
          </cell>
          <cell r="G272">
            <v>0</v>
          </cell>
          <cell r="H272">
            <v>0</v>
          </cell>
          <cell r="I272">
            <v>4000</v>
          </cell>
          <cell r="J272">
            <v>804923</v>
          </cell>
          <cell r="K272">
            <v>0</v>
          </cell>
          <cell r="L272">
            <v>4000</v>
          </cell>
          <cell r="M272">
            <v>2060200</v>
          </cell>
          <cell r="N272">
            <v>0</v>
          </cell>
          <cell r="O272">
            <v>7757797</v>
          </cell>
          <cell r="P272">
            <v>728550</v>
          </cell>
          <cell r="Q272">
            <v>666630.84</v>
          </cell>
          <cell r="R272">
            <v>664200</v>
          </cell>
          <cell r="S272">
            <v>415375</v>
          </cell>
          <cell r="T272">
            <v>351055</v>
          </cell>
          <cell r="U272">
            <v>1414865</v>
          </cell>
          <cell r="V272">
            <v>161075</v>
          </cell>
          <cell r="W272">
            <v>18061687</v>
          </cell>
          <cell r="X272">
            <v>0</v>
          </cell>
          <cell r="Y272">
            <v>11000</v>
          </cell>
          <cell r="Z272">
            <v>0</v>
          </cell>
          <cell r="AA272">
            <v>0</v>
          </cell>
          <cell r="AB272">
            <v>0</v>
          </cell>
          <cell r="AC272">
            <v>0</v>
          </cell>
          <cell r="AD272">
            <v>0</v>
          </cell>
          <cell r="AE272">
            <v>0</v>
          </cell>
          <cell r="AF272">
            <v>0</v>
          </cell>
          <cell r="AG272">
            <v>0</v>
          </cell>
          <cell r="AH272">
            <v>0</v>
          </cell>
          <cell r="AI272">
            <v>0</v>
          </cell>
          <cell r="AJ272">
            <v>0</v>
          </cell>
          <cell r="AK272">
            <v>62353334</v>
          </cell>
          <cell r="AL272">
            <v>0</v>
          </cell>
          <cell r="AM272">
            <v>0</v>
          </cell>
          <cell r="AN272">
            <v>1000</v>
          </cell>
          <cell r="AO272">
            <v>0</v>
          </cell>
          <cell r="AP272">
            <v>0</v>
          </cell>
          <cell r="AQ272">
            <v>0</v>
          </cell>
          <cell r="AR272">
            <v>55550</v>
          </cell>
          <cell r="AS272">
            <v>0</v>
          </cell>
          <cell r="AT272">
            <v>15683425</v>
          </cell>
          <cell r="AU272">
            <v>0</v>
          </cell>
          <cell r="AV272">
            <v>13770</v>
          </cell>
          <cell r="AW272">
            <v>0</v>
          </cell>
          <cell r="AX272">
            <v>0</v>
          </cell>
          <cell r="AY272">
            <v>0</v>
          </cell>
          <cell r="AZ272">
            <v>0</v>
          </cell>
          <cell r="BA272">
            <v>1107340</v>
          </cell>
          <cell r="BB272">
            <v>0</v>
          </cell>
          <cell r="BC272">
            <v>9739800</v>
          </cell>
          <cell r="BD272">
            <v>0</v>
          </cell>
          <cell r="BE272">
            <v>57175</v>
          </cell>
          <cell r="BF272">
            <v>11300</v>
          </cell>
          <cell r="BG272">
            <v>6892575</v>
          </cell>
          <cell r="BH272">
            <v>0</v>
          </cell>
          <cell r="BI272">
            <v>0</v>
          </cell>
          <cell r="BJ272">
            <v>8550</v>
          </cell>
          <cell r="BK272">
            <v>0</v>
          </cell>
          <cell r="BL272">
            <v>10863213</v>
          </cell>
          <cell r="BM272">
            <v>687414</v>
          </cell>
          <cell r="BN272">
            <v>441369</v>
          </cell>
          <cell r="BO272">
            <v>1681025</v>
          </cell>
          <cell r="BP272">
            <v>401836</v>
          </cell>
          <cell r="BQ272">
            <v>331106</v>
          </cell>
          <cell r="BR272">
            <v>34480660</v>
          </cell>
          <cell r="BS272">
            <v>0</v>
          </cell>
          <cell r="BT272">
            <v>0</v>
          </cell>
          <cell r="BU272">
            <v>3940575</v>
          </cell>
          <cell r="BV272">
            <v>0</v>
          </cell>
          <cell r="BW272">
            <v>0</v>
          </cell>
          <cell r="BX272">
            <v>3655565</v>
          </cell>
          <cell r="BY272">
            <v>17000</v>
          </cell>
          <cell r="BZ272">
            <v>0</v>
          </cell>
          <cell r="CA272">
            <v>0</v>
          </cell>
          <cell r="CB272">
            <v>0</v>
          </cell>
          <cell r="CC272">
            <v>3826275</v>
          </cell>
          <cell r="CD272">
            <v>3000</v>
          </cell>
          <cell r="CE272">
            <v>0</v>
          </cell>
          <cell r="CF272">
            <v>0</v>
          </cell>
          <cell r="CG272">
            <v>0</v>
          </cell>
          <cell r="CH272">
            <v>10200</v>
          </cell>
          <cell r="CI272">
            <v>5400</v>
          </cell>
          <cell r="CJ272">
            <v>1550820</v>
          </cell>
          <cell r="CK272">
            <v>0</v>
          </cell>
          <cell r="CL272">
            <v>0</v>
          </cell>
        </row>
        <row r="273">
          <cell r="A273" t="str">
            <v>5104010114.101</v>
          </cell>
          <cell r="B273" t="str">
            <v>ค่าธรรมเนียมทางกฎหมาย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0</v>
          </cell>
          <cell r="AD273">
            <v>0</v>
          </cell>
          <cell r="AE273">
            <v>0</v>
          </cell>
          <cell r="AF273">
            <v>0</v>
          </cell>
          <cell r="AG273">
            <v>0</v>
          </cell>
          <cell r="AH273">
            <v>0</v>
          </cell>
          <cell r="AI273">
            <v>0</v>
          </cell>
          <cell r="AJ273">
            <v>0</v>
          </cell>
          <cell r="AK273">
            <v>0</v>
          </cell>
          <cell r="AL273">
            <v>0</v>
          </cell>
          <cell r="AM273">
            <v>0</v>
          </cell>
          <cell r="AN273">
            <v>0</v>
          </cell>
          <cell r="AO273">
            <v>0</v>
          </cell>
          <cell r="AP273">
            <v>0</v>
          </cell>
          <cell r="AQ273">
            <v>0</v>
          </cell>
          <cell r="AR273">
            <v>0</v>
          </cell>
          <cell r="AS273">
            <v>0</v>
          </cell>
          <cell r="AT273">
            <v>0</v>
          </cell>
          <cell r="AU273">
            <v>0</v>
          </cell>
          <cell r="AV273">
            <v>0</v>
          </cell>
          <cell r="AW273">
            <v>0</v>
          </cell>
          <cell r="AX273">
            <v>0</v>
          </cell>
          <cell r="AY273">
            <v>0</v>
          </cell>
          <cell r="AZ273">
            <v>57927.73</v>
          </cell>
          <cell r="BA273">
            <v>0</v>
          </cell>
          <cell r="BB273">
            <v>0</v>
          </cell>
          <cell r="BC273">
            <v>3290</v>
          </cell>
          <cell r="BD273">
            <v>0</v>
          </cell>
          <cell r="BE273">
            <v>0</v>
          </cell>
          <cell r="BF273">
            <v>0</v>
          </cell>
          <cell r="BG273">
            <v>0</v>
          </cell>
          <cell r="BH273">
            <v>0</v>
          </cell>
          <cell r="BI273">
            <v>0</v>
          </cell>
          <cell r="BJ273">
            <v>0</v>
          </cell>
          <cell r="BK273">
            <v>0</v>
          </cell>
          <cell r="BL273">
            <v>0</v>
          </cell>
          <cell r="BM273">
            <v>0</v>
          </cell>
          <cell r="BN273">
            <v>0</v>
          </cell>
          <cell r="BO273">
            <v>0</v>
          </cell>
          <cell r="BP273">
            <v>0</v>
          </cell>
          <cell r="BQ273">
            <v>0</v>
          </cell>
          <cell r="BR273">
            <v>0</v>
          </cell>
          <cell r="BS273">
            <v>0</v>
          </cell>
          <cell r="BT273">
            <v>0</v>
          </cell>
          <cell r="BU273">
            <v>0</v>
          </cell>
          <cell r="BV273">
            <v>0</v>
          </cell>
          <cell r="BW273">
            <v>0</v>
          </cell>
          <cell r="BX273">
            <v>0</v>
          </cell>
          <cell r="BY273">
            <v>10.4</v>
          </cell>
          <cell r="BZ273">
            <v>0</v>
          </cell>
          <cell r="CA273">
            <v>0</v>
          </cell>
          <cell r="CB273">
            <v>0</v>
          </cell>
          <cell r="CC273">
            <v>0</v>
          </cell>
          <cell r="CD273">
            <v>0</v>
          </cell>
          <cell r="CE273">
            <v>0</v>
          </cell>
          <cell r="CF273">
            <v>0</v>
          </cell>
          <cell r="CG273">
            <v>0</v>
          </cell>
          <cell r="CH273">
            <v>0</v>
          </cell>
          <cell r="CI273">
            <v>0</v>
          </cell>
          <cell r="CJ273">
            <v>0</v>
          </cell>
          <cell r="CK273">
            <v>0</v>
          </cell>
          <cell r="CL273">
            <v>0</v>
          </cell>
        </row>
        <row r="274">
          <cell r="A274" t="str">
            <v>5104010115.101</v>
          </cell>
          <cell r="B274" t="str">
            <v>ค่าธรรมเนียมธนาคาร</v>
          </cell>
          <cell r="C274">
            <v>626</v>
          </cell>
          <cell r="D274">
            <v>30</v>
          </cell>
          <cell r="E274">
            <v>0</v>
          </cell>
          <cell r="F274">
            <v>0</v>
          </cell>
          <cell r="G274">
            <v>6</v>
          </cell>
          <cell r="H274">
            <v>1111</v>
          </cell>
          <cell r="I274">
            <v>25</v>
          </cell>
          <cell r="J274">
            <v>0</v>
          </cell>
          <cell r="K274">
            <v>0</v>
          </cell>
          <cell r="L274">
            <v>0</v>
          </cell>
          <cell r="M274">
            <v>78</v>
          </cell>
          <cell r="N274">
            <v>0</v>
          </cell>
          <cell r="O274">
            <v>202</v>
          </cell>
          <cell r="P274">
            <v>0</v>
          </cell>
          <cell r="Q274">
            <v>0</v>
          </cell>
          <cell r="R274">
            <v>12</v>
          </cell>
          <cell r="S274">
            <v>0</v>
          </cell>
          <cell r="T274">
            <v>0</v>
          </cell>
          <cell r="U274">
            <v>243.9</v>
          </cell>
          <cell r="V274">
            <v>0</v>
          </cell>
          <cell r="W274">
            <v>1598</v>
          </cell>
          <cell r="X274">
            <v>55</v>
          </cell>
          <cell r="Y274">
            <v>0</v>
          </cell>
          <cell r="Z274">
            <v>0</v>
          </cell>
          <cell r="AA274">
            <v>361.94</v>
          </cell>
          <cell r="AB274">
            <v>110</v>
          </cell>
          <cell r="AC274">
            <v>0</v>
          </cell>
          <cell r="AD274">
            <v>280</v>
          </cell>
          <cell r="AE274">
            <v>0</v>
          </cell>
          <cell r="AF274">
            <v>0</v>
          </cell>
          <cell r="AG274">
            <v>0</v>
          </cell>
          <cell r="AH274">
            <v>66</v>
          </cell>
          <cell r="AI274">
            <v>31</v>
          </cell>
          <cell r="AJ274">
            <v>0</v>
          </cell>
          <cell r="AK274">
            <v>2433</v>
          </cell>
          <cell r="AL274">
            <v>0</v>
          </cell>
          <cell r="AM274">
            <v>41.2</v>
          </cell>
          <cell r="AN274">
            <v>0</v>
          </cell>
          <cell r="AO274">
            <v>6</v>
          </cell>
          <cell r="AP274">
            <v>0</v>
          </cell>
          <cell r="AQ274">
            <v>0</v>
          </cell>
          <cell r="AR274">
            <v>278</v>
          </cell>
          <cell r="AS274">
            <v>0</v>
          </cell>
          <cell r="AT274">
            <v>804.61</v>
          </cell>
          <cell r="AU274">
            <v>486</v>
          </cell>
          <cell r="AV274">
            <v>0</v>
          </cell>
          <cell r="AW274">
            <v>0</v>
          </cell>
          <cell r="AX274">
            <v>6</v>
          </cell>
          <cell r="AY274">
            <v>30</v>
          </cell>
          <cell r="AZ274">
            <v>0</v>
          </cell>
          <cell r="BA274">
            <v>392</v>
          </cell>
          <cell r="BB274">
            <v>0</v>
          </cell>
          <cell r="BC274">
            <v>7553.3</v>
          </cell>
          <cell r="BD274">
            <v>0</v>
          </cell>
          <cell r="BE274">
            <v>0</v>
          </cell>
          <cell r="BF274">
            <v>0</v>
          </cell>
          <cell r="BG274">
            <v>21808.15</v>
          </cell>
          <cell r="BH274">
            <v>0</v>
          </cell>
          <cell r="BI274">
            <v>0</v>
          </cell>
          <cell r="BJ274">
            <v>30</v>
          </cell>
          <cell r="BK274">
            <v>0</v>
          </cell>
          <cell r="BL274">
            <v>679</v>
          </cell>
          <cell r="BM274">
            <v>10</v>
          </cell>
          <cell r="BN274">
            <v>114</v>
          </cell>
          <cell r="BO274">
            <v>90</v>
          </cell>
          <cell r="BP274">
            <v>132</v>
          </cell>
          <cell r="BQ274">
            <v>78</v>
          </cell>
          <cell r="BR274">
            <v>82091.31</v>
          </cell>
          <cell r="BS274">
            <v>24</v>
          </cell>
          <cell r="BT274">
            <v>0</v>
          </cell>
          <cell r="BU274">
            <v>136</v>
          </cell>
          <cell r="BV274">
            <v>0</v>
          </cell>
          <cell r="BW274">
            <v>0</v>
          </cell>
          <cell r="BX274">
            <v>2672</v>
          </cell>
          <cell r="BY274">
            <v>306</v>
          </cell>
          <cell r="BZ274">
            <v>6</v>
          </cell>
          <cell r="CA274">
            <v>0</v>
          </cell>
          <cell r="CB274">
            <v>85</v>
          </cell>
          <cell r="CC274">
            <v>0</v>
          </cell>
          <cell r="CD274">
            <v>0</v>
          </cell>
          <cell r="CE274">
            <v>48</v>
          </cell>
          <cell r="CF274">
            <v>145</v>
          </cell>
          <cell r="CG274">
            <v>0</v>
          </cell>
          <cell r="CH274">
            <v>0</v>
          </cell>
          <cell r="CI274">
            <v>0</v>
          </cell>
          <cell r="CJ274">
            <v>584</v>
          </cell>
          <cell r="CK274">
            <v>0</v>
          </cell>
          <cell r="CL274">
            <v>50</v>
          </cell>
        </row>
        <row r="275">
          <cell r="A275" t="str">
            <v>5104020101.101</v>
          </cell>
          <cell r="B275" t="str">
            <v>ค่าไฟฟ้า</v>
          </cell>
          <cell r="C275">
            <v>17838918.120000001</v>
          </cell>
          <cell r="D275">
            <v>2631732.58</v>
          </cell>
          <cell r="E275">
            <v>2156740.8199999998</v>
          </cell>
          <cell r="F275">
            <v>1184284.04</v>
          </cell>
          <cell r="G275">
            <v>892797.51</v>
          </cell>
          <cell r="H275">
            <v>1888850.76</v>
          </cell>
          <cell r="I275">
            <v>1396657.68</v>
          </cell>
          <cell r="J275">
            <v>2932156.37</v>
          </cell>
          <cell r="K275">
            <v>1298563.5900000001</v>
          </cell>
          <cell r="L275">
            <v>1604676.06</v>
          </cell>
          <cell r="M275">
            <v>4320096.9400000004</v>
          </cell>
          <cell r="N275">
            <v>239068.93</v>
          </cell>
          <cell r="O275">
            <v>9681458.5899999999</v>
          </cell>
          <cell r="P275">
            <v>2327825.88</v>
          </cell>
          <cell r="Q275">
            <v>2499311.46</v>
          </cell>
          <cell r="R275">
            <v>3902619.58</v>
          </cell>
          <cell r="S275">
            <v>1919777.79</v>
          </cell>
          <cell r="T275">
            <v>2265696.02</v>
          </cell>
          <cell r="U275">
            <v>2030588.1</v>
          </cell>
          <cell r="V275">
            <v>766985.12</v>
          </cell>
          <cell r="W275">
            <v>19321320.73</v>
          </cell>
          <cell r="X275">
            <v>1277009.06</v>
          </cell>
          <cell r="Y275">
            <v>2376341</v>
          </cell>
          <cell r="Z275">
            <v>1866321.74</v>
          </cell>
          <cell r="AA275">
            <v>731233.68</v>
          </cell>
          <cell r="AB275">
            <v>861492.86</v>
          </cell>
          <cell r="AC275">
            <v>1376829.85</v>
          </cell>
          <cell r="AD275">
            <v>4004196.84</v>
          </cell>
          <cell r="AE275">
            <v>1519565.93</v>
          </cell>
          <cell r="AF275">
            <v>1031222.93</v>
          </cell>
          <cell r="AG275">
            <v>1747468.13</v>
          </cell>
          <cell r="AH275">
            <v>2131536.2999999998</v>
          </cell>
          <cell r="AI275">
            <v>1152209.69</v>
          </cell>
          <cell r="AJ275">
            <v>769696.21</v>
          </cell>
          <cell r="AK275">
            <v>26040204.23</v>
          </cell>
          <cell r="AL275">
            <v>1698217.98</v>
          </cell>
          <cell r="AM275">
            <v>1596982.94</v>
          </cell>
          <cell r="AN275">
            <v>3591423.58</v>
          </cell>
          <cell r="AO275">
            <v>3334411.64</v>
          </cell>
          <cell r="AP275">
            <v>2206379.42</v>
          </cell>
          <cell r="AQ275">
            <v>530878.28</v>
          </cell>
          <cell r="AR275">
            <v>6461314.3499999996</v>
          </cell>
          <cell r="AS275">
            <v>1786779.23</v>
          </cell>
          <cell r="AT275">
            <v>3394536.24</v>
          </cell>
          <cell r="AU275">
            <v>3474726.46</v>
          </cell>
          <cell r="AV275">
            <v>1613693.03</v>
          </cell>
          <cell r="AW275">
            <v>1193026.55</v>
          </cell>
          <cell r="AX275">
            <v>1954618.97</v>
          </cell>
          <cell r="AY275">
            <v>1700634.79</v>
          </cell>
          <cell r="AZ275">
            <v>1460508.59</v>
          </cell>
          <cell r="BA275">
            <v>11405849.949999999</v>
          </cell>
          <cell r="BB275">
            <v>1998359.36</v>
          </cell>
          <cell r="BC275">
            <v>13928393.789999999</v>
          </cell>
          <cell r="BD275">
            <v>3616455.88</v>
          </cell>
          <cell r="BE275">
            <v>1572898.14</v>
          </cell>
          <cell r="BF275">
            <v>1547264.11</v>
          </cell>
          <cell r="BG275">
            <v>11312591.32</v>
          </cell>
          <cell r="BH275">
            <v>954391.47</v>
          </cell>
          <cell r="BI275">
            <v>480883.43</v>
          </cell>
          <cell r="BJ275">
            <v>1064414.6399999999</v>
          </cell>
          <cell r="BK275">
            <v>647907.88</v>
          </cell>
          <cell r="BL275">
            <v>12750114.810000001</v>
          </cell>
          <cell r="BM275">
            <v>3998079.52</v>
          </cell>
          <cell r="BN275">
            <v>2130399.4700000002</v>
          </cell>
          <cell r="BO275">
            <v>3502998.38</v>
          </cell>
          <cell r="BP275">
            <v>2365396.61</v>
          </cell>
          <cell r="BQ275">
            <v>2026428.55</v>
          </cell>
          <cell r="BR275">
            <v>39061321.640000001</v>
          </cell>
          <cell r="BS275">
            <v>2364214.86</v>
          </cell>
          <cell r="BT275">
            <v>2221924.9300000002</v>
          </cell>
          <cell r="BU275">
            <v>9100518.25</v>
          </cell>
          <cell r="BV275">
            <v>832365.23</v>
          </cell>
          <cell r="BW275">
            <v>2003444.3</v>
          </cell>
          <cell r="BX275">
            <v>5436541.9199999999</v>
          </cell>
          <cell r="BY275">
            <v>1565090.24</v>
          </cell>
          <cell r="BZ275">
            <v>1663068.05</v>
          </cell>
          <cell r="CA275">
            <v>2017221.85</v>
          </cell>
          <cell r="CB275">
            <v>2838039.24</v>
          </cell>
          <cell r="CC275">
            <v>4293536.5199999996</v>
          </cell>
          <cell r="CD275">
            <v>2935800.01</v>
          </cell>
          <cell r="CE275">
            <v>4514865.4000000004</v>
          </cell>
          <cell r="CF275">
            <v>1577266.64</v>
          </cell>
          <cell r="CG275">
            <v>1635786.3</v>
          </cell>
          <cell r="CH275">
            <v>1128586.08</v>
          </cell>
          <cell r="CI275">
            <v>1549988.7</v>
          </cell>
          <cell r="CJ275">
            <v>6073871.2300000004</v>
          </cell>
          <cell r="CK275">
            <v>642948.80000000005</v>
          </cell>
          <cell r="CL275">
            <v>631168.1</v>
          </cell>
        </row>
        <row r="276">
          <cell r="A276" t="str">
            <v>5104020103.101</v>
          </cell>
          <cell r="B276" t="str">
            <v>ค่าน้ำประปาและน้ำบาดาล</v>
          </cell>
          <cell r="C276">
            <v>662338.88</v>
          </cell>
          <cell r="D276">
            <v>5290.08</v>
          </cell>
          <cell r="E276">
            <v>8832.75</v>
          </cell>
          <cell r="F276">
            <v>6619.02</v>
          </cell>
          <cell r="G276">
            <v>0</v>
          </cell>
          <cell r="H276">
            <v>4894.18</v>
          </cell>
          <cell r="I276">
            <v>0</v>
          </cell>
          <cell r="J276">
            <v>804892.46</v>
          </cell>
          <cell r="K276">
            <v>708620.2</v>
          </cell>
          <cell r="L276">
            <v>0</v>
          </cell>
          <cell r="M276">
            <v>66583.539999999994</v>
          </cell>
          <cell r="N276">
            <v>0</v>
          </cell>
          <cell r="O276">
            <v>28510.47</v>
          </cell>
          <cell r="P276">
            <v>830728.02</v>
          </cell>
          <cell r="Q276">
            <v>6593.56</v>
          </cell>
          <cell r="R276">
            <v>884</v>
          </cell>
          <cell r="S276">
            <v>705680.64</v>
          </cell>
          <cell r="T276">
            <v>22836.21</v>
          </cell>
          <cell r="U276">
            <v>0</v>
          </cell>
          <cell r="V276">
            <v>0</v>
          </cell>
          <cell r="W276">
            <v>7020178.3499999996</v>
          </cell>
          <cell r="X276">
            <v>27645</v>
          </cell>
          <cell r="Y276">
            <v>20952.810000000001</v>
          </cell>
          <cell r="Z276">
            <v>8988</v>
          </cell>
          <cell r="AA276">
            <v>6420</v>
          </cell>
          <cell r="AB276">
            <v>3295.6</v>
          </cell>
          <cell r="AC276">
            <v>2572.9</v>
          </cell>
          <cell r="AD276">
            <v>604364.51</v>
          </cell>
          <cell r="AE276">
            <v>7085</v>
          </cell>
          <cell r="AF276">
            <v>0</v>
          </cell>
          <cell r="AG276">
            <v>0</v>
          </cell>
          <cell r="AH276">
            <v>601593.31999999995</v>
          </cell>
          <cell r="AI276">
            <v>0</v>
          </cell>
          <cell r="AJ276">
            <v>300</v>
          </cell>
          <cell r="AK276">
            <v>11450511.970000001</v>
          </cell>
          <cell r="AL276">
            <v>64791.37</v>
          </cell>
          <cell r="AM276">
            <v>2948</v>
          </cell>
          <cell r="AN276">
            <v>761856.75</v>
          </cell>
          <cell r="AO276">
            <v>705206.33</v>
          </cell>
          <cell r="AP276">
            <v>1369.6</v>
          </cell>
          <cell r="AQ276">
            <v>0</v>
          </cell>
          <cell r="AR276">
            <v>565216.18999999994</v>
          </cell>
          <cell r="AS276">
            <v>1355</v>
          </cell>
          <cell r="AT276">
            <v>921703.76</v>
          </cell>
          <cell r="AU276">
            <v>0</v>
          </cell>
          <cell r="AV276">
            <v>42770</v>
          </cell>
          <cell r="AW276">
            <v>8774.2099999999991</v>
          </cell>
          <cell r="AX276">
            <v>22600.12</v>
          </cell>
          <cell r="AY276">
            <v>26695.31</v>
          </cell>
          <cell r="AZ276">
            <v>0</v>
          </cell>
          <cell r="BA276">
            <v>3025528.07</v>
          </cell>
          <cell r="BB276">
            <v>0</v>
          </cell>
          <cell r="BC276">
            <v>3037337.09</v>
          </cell>
          <cell r="BD276">
            <v>7996.54</v>
          </cell>
          <cell r="BE276">
            <v>58098.06</v>
          </cell>
          <cell r="BF276">
            <v>66600.56</v>
          </cell>
          <cell r="BG276">
            <v>2697201.06</v>
          </cell>
          <cell r="BH276">
            <v>0</v>
          </cell>
          <cell r="BI276">
            <v>51600.75</v>
          </cell>
          <cell r="BJ276">
            <v>0</v>
          </cell>
          <cell r="BK276">
            <v>0</v>
          </cell>
          <cell r="BL276">
            <v>3908750.32</v>
          </cell>
          <cell r="BM276">
            <v>1143768.05</v>
          </cell>
          <cell r="BN276">
            <v>527578.14</v>
          </cell>
          <cell r="BO276">
            <v>752.64</v>
          </cell>
          <cell r="BP276">
            <v>0</v>
          </cell>
          <cell r="BQ276">
            <v>0</v>
          </cell>
          <cell r="BR276">
            <v>9382013.6300000008</v>
          </cell>
          <cell r="BS276">
            <v>8176.13</v>
          </cell>
          <cell r="BT276">
            <v>7704</v>
          </cell>
          <cell r="BU276">
            <v>2358348.5699999998</v>
          </cell>
          <cell r="BV276">
            <v>10563.68</v>
          </cell>
          <cell r="BW276">
            <v>521978.05</v>
          </cell>
          <cell r="BX276">
            <v>496325.07</v>
          </cell>
          <cell r="BY276">
            <v>4702.4399999999996</v>
          </cell>
          <cell r="BZ276">
            <v>105106</v>
          </cell>
          <cell r="CA276">
            <v>0</v>
          </cell>
          <cell r="CB276">
            <v>54322.93</v>
          </cell>
          <cell r="CC276">
            <v>409656.19</v>
          </cell>
          <cell r="CD276">
            <v>746691.86</v>
          </cell>
          <cell r="CE276">
            <v>586562.68000000005</v>
          </cell>
          <cell r="CF276">
            <v>0</v>
          </cell>
          <cell r="CG276">
            <v>0</v>
          </cell>
          <cell r="CH276">
            <v>0</v>
          </cell>
          <cell r="CI276">
            <v>0</v>
          </cell>
          <cell r="CJ276">
            <v>125988.19</v>
          </cell>
          <cell r="CK276">
            <v>0</v>
          </cell>
          <cell r="CL276">
            <v>0</v>
          </cell>
        </row>
        <row r="277">
          <cell r="A277" t="str">
            <v>5104020105.101</v>
          </cell>
          <cell r="B277" t="str">
            <v>ค่าโทรศัพท์</v>
          </cell>
          <cell r="C277">
            <v>156838.15</v>
          </cell>
          <cell r="D277">
            <v>133745.94</v>
          </cell>
          <cell r="E277">
            <v>42190.1</v>
          </cell>
          <cell r="F277">
            <v>41970.080000000002</v>
          </cell>
          <cell r="G277">
            <v>30505.67</v>
          </cell>
          <cell r="H277">
            <v>104758</v>
          </cell>
          <cell r="I277">
            <v>11021.06</v>
          </cell>
          <cell r="J277">
            <v>35624.910000000003</v>
          </cell>
          <cell r="K277">
            <v>44697.95</v>
          </cell>
          <cell r="L277">
            <v>91562.25</v>
          </cell>
          <cell r="M277">
            <v>94268.14</v>
          </cell>
          <cell r="N277">
            <v>5367.52</v>
          </cell>
          <cell r="O277">
            <v>85689.32</v>
          </cell>
          <cell r="P277">
            <v>92727.66</v>
          </cell>
          <cell r="Q277">
            <v>75159.600000000006</v>
          </cell>
          <cell r="R277">
            <v>0</v>
          </cell>
          <cell r="S277">
            <v>88058.41</v>
          </cell>
          <cell r="T277">
            <v>125273.36</v>
          </cell>
          <cell r="U277">
            <v>119774.57</v>
          </cell>
          <cell r="V277">
            <v>39870.76</v>
          </cell>
          <cell r="W277">
            <v>109346.63</v>
          </cell>
          <cell r="X277">
            <v>21689.08</v>
          </cell>
          <cell r="Y277">
            <v>12890.33</v>
          </cell>
          <cell r="Z277">
            <v>45464.87</v>
          </cell>
          <cell r="AA277">
            <v>32686.65</v>
          </cell>
          <cell r="AB277">
            <v>66277.8</v>
          </cell>
          <cell r="AC277">
            <v>43213.08</v>
          </cell>
          <cell r="AD277">
            <v>100327.7</v>
          </cell>
          <cell r="AE277">
            <v>37558.06</v>
          </cell>
          <cell r="AF277">
            <v>92908.67</v>
          </cell>
          <cell r="AG277">
            <v>39664.71</v>
          </cell>
          <cell r="AH277">
            <v>122935.42</v>
          </cell>
          <cell r="AI277">
            <v>47747.26</v>
          </cell>
          <cell r="AJ277">
            <v>79431</v>
          </cell>
          <cell r="AK277">
            <v>1068064.82</v>
          </cell>
          <cell r="AL277">
            <v>53052.55</v>
          </cell>
          <cell r="AM277">
            <v>48105.2</v>
          </cell>
          <cell r="AN277">
            <v>150906.72</v>
          </cell>
          <cell r="AO277">
            <v>190226.99</v>
          </cell>
          <cell r="AP277">
            <v>183293.1</v>
          </cell>
          <cell r="AQ277">
            <v>30845.19</v>
          </cell>
          <cell r="AR277">
            <v>105714.93</v>
          </cell>
          <cell r="AS277">
            <v>104672.07</v>
          </cell>
          <cell r="AT277">
            <v>126337.91</v>
          </cell>
          <cell r="AU277">
            <v>69114.7</v>
          </cell>
          <cell r="AV277">
            <v>88164.82</v>
          </cell>
          <cell r="AW277">
            <v>57296.5</v>
          </cell>
          <cell r="AX277">
            <v>70956.94</v>
          </cell>
          <cell r="AY277">
            <v>135538.93</v>
          </cell>
          <cell r="AZ277">
            <v>19327.169999999998</v>
          </cell>
          <cell r="BA277">
            <v>295633.09999999998</v>
          </cell>
          <cell r="BB277">
            <v>96933.3</v>
          </cell>
          <cell r="BC277">
            <v>689370.49</v>
          </cell>
          <cell r="BD277">
            <v>180243.93</v>
          </cell>
          <cell r="BE277">
            <v>67027.69</v>
          </cell>
          <cell r="BF277">
            <v>106158.39</v>
          </cell>
          <cell r="BG277">
            <v>254691.14</v>
          </cell>
          <cell r="BH277">
            <v>65085.88</v>
          </cell>
          <cell r="BI277">
            <v>25095.81</v>
          </cell>
          <cell r="BJ277">
            <v>89095.66</v>
          </cell>
          <cell r="BK277">
            <v>78938.58</v>
          </cell>
          <cell r="BL277">
            <v>573493.01</v>
          </cell>
          <cell r="BM277">
            <v>195118.64</v>
          </cell>
          <cell r="BN277">
            <v>69499.06</v>
          </cell>
          <cell r="BO277">
            <v>319340.23</v>
          </cell>
          <cell r="BP277">
            <v>126801.08</v>
          </cell>
          <cell r="BQ277">
            <v>74701.899999999994</v>
          </cell>
          <cell r="BR277">
            <v>1298697.3999999999</v>
          </cell>
          <cell r="BS277">
            <v>138427.10999999999</v>
          </cell>
          <cell r="BT277">
            <v>77969.53</v>
          </cell>
          <cell r="BU277">
            <v>181019.89</v>
          </cell>
          <cell r="BV277">
            <v>25261.13</v>
          </cell>
          <cell r="BW277">
            <v>98521.78</v>
          </cell>
          <cell r="BX277">
            <v>149454.35999999999</v>
          </cell>
          <cell r="BY277">
            <v>99779.35</v>
          </cell>
          <cell r="BZ277">
            <v>31047.11</v>
          </cell>
          <cell r="CA277">
            <v>40661.26</v>
          </cell>
          <cell r="CB277">
            <v>239570.18</v>
          </cell>
          <cell r="CC277">
            <v>232724.49</v>
          </cell>
          <cell r="CD277">
            <v>136149.76999999999</v>
          </cell>
          <cell r="CE277">
            <v>215501.03</v>
          </cell>
          <cell r="CF277">
            <v>41186.980000000003</v>
          </cell>
          <cell r="CG277">
            <v>54612.91</v>
          </cell>
          <cell r="CH277">
            <v>92927.08</v>
          </cell>
          <cell r="CI277">
            <v>87145.67</v>
          </cell>
          <cell r="CJ277">
            <v>237879.41</v>
          </cell>
          <cell r="CK277">
            <v>39037.410000000003</v>
          </cell>
          <cell r="CL277">
            <v>13493.73</v>
          </cell>
        </row>
        <row r="278">
          <cell r="A278" t="str">
            <v>5104020106.101</v>
          </cell>
          <cell r="B278" t="str">
            <v>ค่าบริการสื่อสารและโทรคมนาคม</v>
          </cell>
          <cell r="C278">
            <v>602991.16</v>
          </cell>
          <cell r="D278">
            <v>19881.3</v>
          </cell>
          <cell r="E278">
            <v>151103.26</v>
          </cell>
          <cell r="F278">
            <v>39911</v>
          </cell>
          <cell r="G278">
            <v>38520</v>
          </cell>
          <cell r="H278">
            <v>0</v>
          </cell>
          <cell r="I278">
            <v>39675.599999999999</v>
          </cell>
          <cell r="J278">
            <v>30392.78</v>
          </cell>
          <cell r="K278">
            <v>101474.9</v>
          </cell>
          <cell r="L278">
            <v>74541.38</v>
          </cell>
          <cell r="M278">
            <v>134927</v>
          </cell>
          <cell r="N278">
            <v>21366.83</v>
          </cell>
          <cell r="O278">
            <v>80643.28</v>
          </cell>
          <cell r="P278">
            <v>127972</v>
          </cell>
          <cell r="Q278">
            <v>121081.19</v>
          </cell>
          <cell r="R278">
            <v>277418.82</v>
          </cell>
          <cell r="S278">
            <v>245165</v>
          </cell>
          <cell r="T278">
            <v>79608</v>
          </cell>
          <cell r="U278">
            <v>0</v>
          </cell>
          <cell r="V278">
            <v>77757.08</v>
          </cell>
          <cell r="W278">
            <v>332417.96999999997</v>
          </cell>
          <cell r="X278">
            <v>25565.88</v>
          </cell>
          <cell r="Y278">
            <v>226594.2</v>
          </cell>
          <cell r="Z278">
            <v>68640</v>
          </cell>
          <cell r="AA278">
            <v>73776</v>
          </cell>
          <cell r="AB278">
            <v>23700</v>
          </cell>
          <cell r="AC278">
            <v>11760</v>
          </cell>
          <cell r="AD278">
            <v>125734.21</v>
          </cell>
          <cell r="AE278">
            <v>28380.12</v>
          </cell>
          <cell r="AF278">
            <v>14110.15</v>
          </cell>
          <cell r="AG278">
            <v>51711.97</v>
          </cell>
          <cell r="AH278">
            <v>10860</v>
          </cell>
          <cell r="AI278">
            <v>91752</v>
          </cell>
          <cell r="AJ278">
            <v>53964.28</v>
          </cell>
          <cell r="AK278">
            <v>377929.01</v>
          </cell>
          <cell r="AL278">
            <v>44940</v>
          </cell>
          <cell r="AM278">
            <v>165590</v>
          </cell>
          <cell r="AN278">
            <v>9501.6</v>
          </cell>
          <cell r="AO278">
            <v>32936.559999999998</v>
          </cell>
          <cell r="AP278">
            <v>60990</v>
          </cell>
          <cell r="AQ278">
            <v>67410</v>
          </cell>
          <cell r="AR278">
            <v>243060.74</v>
          </cell>
          <cell r="AS278">
            <v>123799</v>
          </cell>
          <cell r="AT278">
            <v>156012</v>
          </cell>
          <cell r="AU278">
            <v>197923.08</v>
          </cell>
          <cell r="AV278">
            <v>28248</v>
          </cell>
          <cell r="AW278">
            <v>19260</v>
          </cell>
          <cell r="AX278">
            <v>64200</v>
          </cell>
          <cell r="AY278">
            <v>0</v>
          </cell>
          <cell r="AZ278">
            <v>55781.25</v>
          </cell>
          <cell r="BA278">
            <v>259225.24</v>
          </cell>
          <cell r="BB278">
            <v>48123.88</v>
          </cell>
          <cell r="BC278">
            <v>195165.1</v>
          </cell>
          <cell r="BD278">
            <v>235215.96</v>
          </cell>
          <cell r="BE278">
            <v>33598</v>
          </cell>
          <cell r="BF278">
            <v>0</v>
          </cell>
          <cell r="BG278">
            <v>482547.35</v>
          </cell>
          <cell r="BH278">
            <v>0</v>
          </cell>
          <cell r="BI278">
            <v>0</v>
          </cell>
          <cell r="BJ278">
            <v>37450</v>
          </cell>
          <cell r="BK278">
            <v>32100</v>
          </cell>
          <cell r="BL278">
            <v>575763.46</v>
          </cell>
          <cell r="BM278">
            <v>124822.99</v>
          </cell>
          <cell r="BN278">
            <v>139956</v>
          </cell>
          <cell r="BO278">
            <v>0</v>
          </cell>
          <cell r="BP278">
            <v>70587.899999999994</v>
          </cell>
          <cell r="BQ278">
            <v>13910</v>
          </cell>
          <cell r="BR278">
            <v>433864.65</v>
          </cell>
          <cell r="BS278">
            <v>153829.66</v>
          </cell>
          <cell r="BT278">
            <v>25680</v>
          </cell>
          <cell r="BU278">
            <v>160613.15</v>
          </cell>
          <cell r="BV278">
            <v>37706.800000000003</v>
          </cell>
          <cell r="BW278">
            <v>208596</v>
          </cell>
          <cell r="BX278">
            <v>202538.16</v>
          </cell>
          <cell r="BY278">
            <v>47833.8</v>
          </cell>
          <cell r="BZ278">
            <v>122523.09</v>
          </cell>
          <cell r="CA278">
            <v>80249.02</v>
          </cell>
          <cell r="CB278">
            <v>45051.01</v>
          </cell>
          <cell r="CC278">
            <v>120696</v>
          </cell>
          <cell r="CD278">
            <v>75241.52</v>
          </cell>
          <cell r="CE278">
            <v>7992.9</v>
          </cell>
          <cell r="CF278">
            <v>84089.16</v>
          </cell>
          <cell r="CG278">
            <v>48566.46</v>
          </cell>
          <cell r="CH278">
            <v>84037.8</v>
          </cell>
          <cell r="CI278">
            <v>32834.15</v>
          </cell>
          <cell r="CJ278">
            <v>247672.6</v>
          </cell>
          <cell r="CK278">
            <v>82455.58</v>
          </cell>
          <cell r="CL278">
            <v>43939.59</v>
          </cell>
        </row>
        <row r="279">
          <cell r="A279" t="str">
            <v>5104020107.101</v>
          </cell>
          <cell r="B279" t="str">
            <v>ค่าไปรษณีย์และขนส่ง</v>
          </cell>
          <cell r="C279">
            <v>189362</v>
          </cell>
          <cell r="D279">
            <v>14669</v>
          </cell>
          <cell r="E279">
            <v>21556</v>
          </cell>
          <cell r="F279">
            <v>22981</v>
          </cell>
          <cell r="G279">
            <v>2835</v>
          </cell>
          <cell r="H279">
            <v>33481</v>
          </cell>
          <cell r="I279">
            <v>8500</v>
          </cell>
          <cell r="J279">
            <v>18221</v>
          </cell>
          <cell r="K279">
            <v>16359</v>
          </cell>
          <cell r="L279">
            <v>17290</v>
          </cell>
          <cell r="M279">
            <v>29807</v>
          </cell>
          <cell r="N279">
            <v>6000</v>
          </cell>
          <cell r="O279">
            <v>86120</v>
          </cell>
          <cell r="P279">
            <v>15470</v>
          </cell>
          <cell r="Q279">
            <v>36324.699999999997</v>
          </cell>
          <cell r="R279">
            <v>55887.24</v>
          </cell>
          <cell r="S279">
            <v>15300</v>
          </cell>
          <cell r="T279">
            <v>22881</v>
          </cell>
          <cell r="U279">
            <v>17297</v>
          </cell>
          <cell r="V279">
            <v>0</v>
          </cell>
          <cell r="W279">
            <v>155050</v>
          </cell>
          <cell r="X279">
            <v>6518</v>
          </cell>
          <cell r="Y279">
            <v>6453</v>
          </cell>
          <cell r="Z279">
            <v>21755</v>
          </cell>
          <cell r="AA279">
            <v>8978</v>
          </cell>
          <cell r="AB279">
            <v>9689</v>
          </cell>
          <cell r="AC279">
            <v>6731</v>
          </cell>
          <cell r="AD279">
            <v>26525</v>
          </cell>
          <cell r="AE279">
            <v>15685</v>
          </cell>
          <cell r="AF279">
            <v>6470</v>
          </cell>
          <cell r="AG279">
            <v>8764</v>
          </cell>
          <cell r="AH279">
            <v>61188</v>
          </cell>
          <cell r="AI279">
            <v>6045.82</v>
          </cell>
          <cell r="AJ279">
            <v>23684</v>
          </cell>
          <cell r="AK279">
            <v>369802</v>
          </cell>
          <cell r="AL279">
            <v>0</v>
          </cell>
          <cell r="AM279">
            <v>21534</v>
          </cell>
          <cell r="AN279">
            <v>122674</v>
          </cell>
          <cell r="AO279">
            <v>52570</v>
          </cell>
          <cell r="AP279">
            <v>24744</v>
          </cell>
          <cell r="AQ279">
            <v>6386</v>
          </cell>
          <cell r="AR279">
            <v>25419</v>
          </cell>
          <cell r="AS279">
            <v>11127</v>
          </cell>
          <cell r="AT279">
            <v>28311</v>
          </cell>
          <cell r="AU279">
            <v>400</v>
          </cell>
          <cell r="AV279">
            <v>0</v>
          </cell>
          <cell r="AW279">
            <v>0</v>
          </cell>
          <cell r="AX279">
            <v>10039</v>
          </cell>
          <cell r="AY279">
            <v>0</v>
          </cell>
          <cell r="AZ279">
            <v>3562.32</v>
          </cell>
          <cell r="BA279">
            <v>136180</v>
          </cell>
          <cell r="BB279">
            <v>5594</v>
          </cell>
          <cell r="BC279">
            <v>251827</v>
          </cell>
          <cell r="BD279">
            <v>18933</v>
          </cell>
          <cell r="BE279">
            <v>18414</v>
          </cell>
          <cell r="BF279">
            <v>0</v>
          </cell>
          <cell r="BG279">
            <v>183050.3</v>
          </cell>
          <cell r="BH279">
            <v>0</v>
          </cell>
          <cell r="BI279">
            <v>4646</v>
          </cell>
          <cell r="BJ279">
            <v>5095</v>
          </cell>
          <cell r="BK279">
            <v>3598</v>
          </cell>
          <cell r="BL279">
            <v>102857</v>
          </cell>
          <cell r="BM279">
            <v>11907</v>
          </cell>
          <cell r="BN279">
            <v>16847</v>
          </cell>
          <cell r="BO279">
            <v>34674</v>
          </cell>
          <cell r="BP279">
            <v>0</v>
          </cell>
          <cell r="BQ279">
            <v>29118</v>
          </cell>
          <cell r="BR279">
            <v>434863</v>
          </cell>
          <cell r="BS279">
            <v>0</v>
          </cell>
          <cell r="BT279">
            <v>4317</v>
          </cell>
          <cell r="BU279">
            <v>75330</v>
          </cell>
          <cell r="BV279">
            <v>2437</v>
          </cell>
          <cell r="BW279">
            <v>11147.22</v>
          </cell>
          <cell r="BX279">
            <v>24312</v>
          </cell>
          <cell r="BY279">
            <v>6112</v>
          </cell>
          <cell r="BZ279">
            <v>0</v>
          </cell>
          <cell r="CA279">
            <v>2116</v>
          </cell>
          <cell r="CB279">
            <v>10614.9</v>
          </cell>
          <cell r="CC279">
            <v>21844</v>
          </cell>
          <cell r="CD279">
            <v>0</v>
          </cell>
          <cell r="CE279">
            <v>10606</v>
          </cell>
          <cell r="CF279">
            <v>4940.34</v>
          </cell>
          <cell r="CG279">
            <v>2884</v>
          </cell>
          <cell r="CH279">
            <v>0</v>
          </cell>
          <cell r="CI279">
            <v>1693.94</v>
          </cell>
          <cell r="CJ279">
            <v>46622</v>
          </cell>
          <cell r="CK279">
            <v>2660</v>
          </cell>
          <cell r="CL279">
            <v>1336</v>
          </cell>
        </row>
        <row r="280">
          <cell r="A280" t="str">
            <v>5104030202.101</v>
          </cell>
          <cell r="B280" t="str">
            <v>ค่าจ้างที่ปรึกษา</v>
          </cell>
          <cell r="C280">
            <v>0</v>
          </cell>
          <cell r="D280">
            <v>120000</v>
          </cell>
          <cell r="E280">
            <v>0</v>
          </cell>
          <cell r="F280">
            <v>29100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  <cell r="AA280">
            <v>0</v>
          </cell>
          <cell r="AB280">
            <v>0</v>
          </cell>
          <cell r="AC280">
            <v>0</v>
          </cell>
          <cell r="AD280">
            <v>0</v>
          </cell>
          <cell r="AE280">
            <v>0</v>
          </cell>
          <cell r="AF280">
            <v>0</v>
          </cell>
          <cell r="AG280">
            <v>0</v>
          </cell>
          <cell r="AH280">
            <v>65000</v>
          </cell>
          <cell r="AI280">
            <v>55350</v>
          </cell>
          <cell r="AJ280">
            <v>0</v>
          </cell>
          <cell r="AK280">
            <v>62400</v>
          </cell>
          <cell r="AL280">
            <v>0</v>
          </cell>
          <cell r="AM280">
            <v>0</v>
          </cell>
          <cell r="AN280">
            <v>118900</v>
          </cell>
          <cell r="AO280">
            <v>0</v>
          </cell>
          <cell r="AP280">
            <v>0</v>
          </cell>
          <cell r="AQ280">
            <v>0</v>
          </cell>
          <cell r="AR280">
            <v>0</v>
          </cell>
          <cell r="AS280">
            <v>0</v>
          </cell>
          <cell r="AT280">
            <v>0</v>
          </cell>
          <cell r="AU280">
            <v>0</v>
          </cell>
          <cell r="AV280">
            <v>0</v>
          </cell>
          <cell r="AW280">
            <v>0</v>
          </cell>
          <cell r="AX280">
            <v>0</v>
          </cell>
          <cell r="AY280">
            <v>0</v>
          </cell>
          <cell r="AZ280">
            <v>0</v>
          </cell>
          <cell r="BA280">
            <v>0</v>
          </cell>
          <cell r="BB280">
            <v>0</v>
          </cell>
          <cell r="BC280">
            <v>0</v>
          </cell>
          <cell r="BD280">
            <v>0</v>
          </cell>
          <cell r="BE280">
            <v>0</v>
          </cell>
          <cell r="BF280">
            <v>0</v>
          </cell>
          <cell r="BG280">
            <v>2765898.4</v>
          </cell>
          <cell r="BH280">
            <v>0</v>
          </cell>
          <cell r="BI280">
            <v>0</v>
          </cell>
          <cell r="BJ280">
            <v>0</v>
          </cell>
          <cell r="BK280">
            <v>0</v>
          </cell>
          <cell r="BL280">
            <v>0</v>
          </cell>
          <cell r="BM280">
            <v>0</v>
          </cell>
          <cell r="BN280">
            <v>0</v>
          </cell>
          <cell r="BO280">
            <v>17350</v>
          </cell>
          <cell r="BP280">
            <v>0</v>
          </cell>
          <cell r="BQ280">
            <v>0</v>
          </cell>
          <cell r="BR280">
            <v>3390000</v>
          </cell>
          <cell r="BS280">
            <v>0</v>
          </cell>
          <cell r="BT280">
            <v>0</v>
          </cell>
          <cell r="BU280">
            <v>0</v>
          </cell>
          <cell r="BV280">
            <v>0</v>
          </cell>
          <cell r="BW280">
            <v>0</v>
          </cell>
          <cell r="BX280">
            <v>0</v>
          </cell>
          <cell r="BY280">
            <v>43800</v>
          </cell>
          <cell r="BZ280">
            <v>0</v>
          </cell>
          <cell r="CA280">
            <v>0</v>
          </cell>
          <cell r="CB280">
            <v>21300</v>
          </cell>
          <cell r="CC280">
            <v>0</v>
          </cell>
          <cell r="CD280">
            <v>8200</v>
          </cell>
          <cell r="CE280">
            <v>28460</v>
          </cell>
          <cell r="CF280">
            <v>0</v>
          </cell>
          <cell r="CG280">
            <v>3000</v>
          </cell>
          <cell r="CH280">
            <v>0</v>
          </cell>
          <cell r="CI280">
            <v>0</v>
          </cell>
          <cell r="CJ280">
            <v>0</v>
          </cell>
          <cell r="CK280">
            <v>0</v>
          </cell>
          <cell r="CL280">
            <v>0</v>
          </cell>
        </row>
        <row r="281">
          <cell r="A281" t="str">
            <v>5104030203.101</v>
          </cell>
          <cell r="B281" t="str">
            <v>ค่าเบี้ยประกันภัย</v>
          </cell>
          <cell r="C281">
            <v>233996.68</v>
          </cell>
          <cell r="D281">
            <v>0</v>
          </cell>
          <cell r="E281">
            <v>47578.46</v>
          </cell>
          <cell r="F281">
            <v>51549.75</v>
          </cell>
          <cell r="G281">
            <v>47600</v>
          </cell>
          <cell r="H281">
            <v>0</v>
          </cell>
          <cell r="I281">
            <v>87186.81</v>
          </cell>
          <cell r="J281">
            <v>0</v>
          </cell>
          <cell r="K281">
            <v>43315.54</v>
          </cell>
          <cell r="L281">
            <v>122416.24</v>
          </cell>
          <cell r="M281">
            <v>61048.480000000003</v>
          </cell>
          <cell r="N281">
            <v>0</v>
          </cell>
          <cell r="O281">
            <v>154452.35999999999</v>
          </cell>
          <cell r="P281">
            <v>50928.79</v>
          </cell>
          <cell r="Q281">
            <v>256163.52</v>
          </cell>
          <cell r="R281">
            <v>165728.01999999999</v>
          </cell>
          <cell r="S281">
            <v>0</v>
          </cell>
          <cell r="T281">
            <v>82161.02</v>
          </cell>
          <cell r="U281">
            <v>69183.44</v>
          </cell>
          <cell r="V281">
            <v>0</v>
          </cell>
          <cell r="W281">
            <v>139895.76</v>
          </cell>
          <cell r="X281">
            <v>53939.98</v>
          </cell>
          <cell r="Y281">
            <v>79720.539999999994</v>
          </cell>
          <cell r="Z281">
            <v>124845.06</v>
          </cell>
          <cell r="AA281">
            <v>73797.899999999994</v>
          </cell>
          <cell r="AB281">
            <v>68581.75</v>
          </cell>
          <cell r="AC281">
            <v>83030.22</v>
          </cell>
          <cell r="AD281">
            <v>226686.99</v>
          </cell>
          <cell r="AE281">
            <v>97842.75</v>
          </cell>
          <cell r="AF281">
            <v>51915.33</v>
          </cell>
          <cell r="AG281">
            <v>95071.23</v>
          </cell>
          <cell r="AH281">
            <v>111174.49</v>
          </cell>
          <cell r="AI281">
            <v>55140.68</v>
          </cell>
          <cell r="AJ281">
            <v>73302.710000000006</v>
          </cell>
          <cell r="AK281">
            <v>196943.61</v>
          </cell>
          <cell r="AL281">
            <v>132137.51</v>
          </cell>
          <cell r="AM281">
            <v>87512.09</v>
          </cell>
          <cell r="AN281">
            <v>113149.29</v>
          </cell>
          <cell r="AO281">
            <v>55800.5</v>
          </cell>
          <cell r="AP281">
            <v>96434.82</v>
          </cell>
          <cell r="AQ281">
            <v>53120.15</v>
          </cell>
          <cell r="AR281">
            <v>131050.39</v>
          </cell>
          <cell r="AS281">
            <v>9567.94</v>
          </cell>
          <cell r="AT281">
            <v>124299.76</v>
          </cell>
          <cell r="AU281">
            <v>123249.21</v>
          </cell>
          <cell r="AV281">
            <v>105948.19</v>
          </cell>
          <cell r="AW281">
            <v>57032.07</v>
          </cell>
          <cell r="AX281">
            <v>64293.09</v>
          </cell>
          <cell r="AY281">
            <v>0</v>
          </cell>
          <cell r="AZ281">
            <v>0</v>
          </cell>
          <cell r="BA281">
            <v>0</v>
          </cell>
          <cell r="BB281">
            <v>79501</v>
          </cell>
          <cell r="BC281">
            <v>124977.02</v>
          </cell>
          <cell r="BD281">
            <v>143029.04</v>
          </cell>
          <cell r="BE281">
            <v>0</v>
          </cell>
          <cell r="BF281">
            <v>71820.399999999994</v>
          </cell>
          <cell r="BG281">
            <v>0</v>
          </cell>
          <cell r="BH281">
            <v>41598.199999999997</v>
          </cell>
          <cell r="BI281">
            <v>9822.2800000000007</v>
          </cell>
          <cell r="BJ281">
            <v>0</v>
          </cell>
          <cell r="BK281">
            <v>81531.86</v>
          </cell>
          <cell r="BL281">
            <v>0</v>
          </cell>
          <cell r="BM281">
            <v>135052.44</v>
          </cell>
          <cell r="BN281">
            <v>103679.79</v>
          </cell>
          <cell r="BO281">
            <v>127086.92</v>
          </cell>
          <cell r="BP281">
            <v>109258.77</v>
          </cell>
          <cell r="BQ281">
            <v>0</v>
          </cell>
          <cell r="BR281">
            <v>148922</v>
          </cell>
          <cell r="BS281">
            <v>0</v>
          </cell>
          <cell r="BT281">
            <v>41105</v>
          </cell>
          <cell r="BU281">
            <v>101091.39</v>
          </cell>
          <cell r="BV281">
            <v>23660.53</v>
          </cell>
          <cell r="BW281">
            <v>60220.76</v>
          </cell>
          <cell r="BX281">
            <v>58885</v>
          </cell>
          <cell r="BY281">
            <v>12825</v>
          </cell>
          <cell r="BZ281">
            <v>115048</v>
          </cell>
          <cell r="CA281">
            <v>52980</v>
          </cell>
          <cell r="CB281">
            <v>31416.93</v>
          </cell>
          <cell r="CC281">
            <v>145700</v>
          </cell>
          <cell r="CD281">
            <v>35575.18</v>
          </cell>
          <cell r="CE281">
            <v>43346</v>
          </cell>
          <cell r="CF281">
            <v>0</v>
          </cell>
          <cell r="CG281">
            <v>0</v>
          </cell>
          <cell r="CH281">
            <v>137349.98000000001</v>
          </cell>
          <cell r="CI281">
            <v>67292.03</v>
          </cell>
          <cell r="CJ281">
            <v>64420</v>
          </cell>
          <cell r="CK281">
            <v>39866.120000000003</v>
          </cell>
          <cell r="CL281">
            <v>41158.25</v>
          </cell>
        </row>
        <row r="282">
          <cell r="A282" t="str">
            <v>5104030205.101</v>
          </cell>
          <cell r="B282" t="str">
            <v>ยาใช้ไป</v>
          </cell>
          <cell r="C282">
            <v>110988461.23999999</v>
          </cell>
          <cell r="D282">
            <v>7346124.7599999998</v>
          </cell>
          <cell r="E282">
            <v>4894933.21</v>
          </cell>
          <cell r="F282">
            <v>6978787.4199999999</v>
          </cell>
          <cell r="G282">
            <v>4200426.91</v>
          </cell>
          <cell r="H282">
            <v>13144814.68</v>
          </cell>
          <cell r="I282">
            <v>10979979.91</v>
          </cell>
          <cell r="J282">
            <v>16953099.93</v>
          </cell>
          <cell r="K282">
            <v>5832081.04</v>
          </cell>
          <cell r="L282">
            <v>10380870.640000001</v>
          </cell>
          <cell r="M282">
            <v>22330106.789999999</v>
          </cell>
          <cell r="N282">
            <v>2961208.59</v>
          </cell>
          <cell r="O282">
            <v>60041846.259999998</v>
          </cell>
          <cell r="P282">
            <v>8917891.6400000006</v>
          </cell>
          <cell r="Q282">
            <v>10328450.210000001</v>
          </cell>
          <cell r="R282">
            <v>20665233.640000001</v>
          </cell>
          <cell r="S282">
            <v>6140757.4000000004</v>
          </cell>
          <cell r="T282">
            <v>11547998.48</v>
          </cell>
          <cell r="U282">
            <v>8285559.0499999998</v>
          </cell>
          <cell r="V282">
            <v>3432050.66</v>
          </cell>
          <cell r="W282">
            <v>199541022.84</v>
          </cell>
          <cell r="X282">
            <v>4702679.95</v>
          </cell>
          <cell r="Y282">
            <v>14943084.5</v>
          </cell>
          <cell r="Z282">
            <v>9299635.5800000001</v>
          </cell>
          <cell r="AA282">
            <v>2760668.8</v>
          </cell>
          <cell r="AB282">
            <v>4860212.8600000003</v>
          </cell>
          <cell r="AC282">
            <v>8304561.1299999999</v>
          </cell>
          <cell r="AD282">
            <v>21581103.359999999</v>
          </cell>
          <cell r="AE282">
            <v>5884788.6600000001</v>
          </cell>
          <cell r="AF282">
            <v>4387366.22</v>
          </cell>
          <cell r="AG282">
            <v>8300832.0800000001</v>
          </cell>
          <cell r="AH282">
            <v>19975007.289999999</v>
          </cell>
          <cell r="AI282">
            <v>6051194.1699999999</v>
          </cell>
          <cell r="AJ282">
            <v>5067393.7</v>
          </cell>
          <cell r="AK282">
            <v>406150203.88999999</v>
          </cell>
          <cell r="AL282">
            <v>5897556.5300000003</v>
          </cell>
          <cell r="AM282">
            <v>5015957.07</v>
          </cell>
          <cell r="AN282">
            <v>25009180.109999999</v>
          </cell>
          <cell r="AO282">
            <v>15285744.93</v>
          </cell>
          <cell r="AP282">
            <v>9300454.3200000003</v>
          </cell>
          <cell r="AQ282">
            <v>2190734.69</v>
          </cell>
          <cell r="AR282">
            <v>30621377.760000002</v>
          </cell>
          <cell r="AS282">
            <v>7176114.5899999999</v>
          </cell>
          <cell r="AT282">
            <v>19940668.02</v>
          </cell>
          <cell r="AU282">
            <v>16585893.32</v>
          </cell>
          <cell r="AV282">
            <v>5882089.9500000002</v>
          </cell>
          <cell r="AW282">
            <v>4205561.75</v>
          </cell>
          <cell r="AX282">
            <v>7437580.7699999996</v>
          </cell>
          <cell r="AY282">
            <v>8304169.7300000004</v>
          </cell>
          <cell r="AZ282">
            <v>4787936.58</v>
          </cell>
          <cell r="BA282">
            <v>72973237.870000005</v>
          </cell>
          <cell r="BB282">
            <v>5718510.4000000004</v>
          </cell>
          <cell r="BC282">
            <v>202703505.15000001</v>
          </cell>
          <cell r="BD282">
            <v>23998389.890000001</v>
          </cell>
          <cell r="BE282">
            <v>5560347.6299999999</v>
          </cell>
          <cell r="BF282">
            <v>4440425.1100000003</v>
          </cell>
          <cell r="BG282">
            <v>70358331.930000007</v>
          </cell>
          <cell r="BH282">
            <v>4099448.44</v>
          </cell>
          <cell r="BI282">
            <v>1521288.1</v>
          </cell>
          <cell r="BJ282">
            <v>4585788.83</v>
          </cell>
          <cell r="BK282">
            <v>3206991.62</v>
          </cell>
          <cell r="BL282">
            <v>91617532.859999999</v>
          </cell>
          <cell r="BM282">
            <v>16685755.630000001</v>
          </cell>
          <cell r="BN282">
            <v>10664313.59</v>
          </cell>
          <cell r="BO282">
            <v>24420686.02</v>
          </cell>
          <cell r="BP282">
            <v>13390457.029999999</v>
          </cell>
          <cell r="BQ282">
            <v>7329736.1200000001</v>
          </cell>
          <cell r="BR282">
            <v>647918206.82000005</v>
          </cell>
          <cell r="BS282">
            <v>12479930.99</v>
          </cell>
          <cell r="BT282">
            <v>7256684.0700000003</v>
          </cell>
          <cell r="BU282">
            <v>51961810.200000003</v>
          </cell>
          <cell r="BV282">
            <v>1334311.44</v>
          </cell>
          <cell r="BW282">
            <v>8690697.75</v>
          </cell>
          <cell r="BX282">
            <v>32358765.640000001</v>
          </cell>
          <cell r="BY282">
            <v>5309167.49</v>
          </cell>
          <cell r="BZ282">
            <v>5200506.7300000004</v>
          </cell>
          <cell r="CA282">
            <v>8261776.2400000002</v>
          </cell>
          <cell r="CB282">
            <v>8849265.3399999999</v>
          </cell>
          <cell r="CC282">
            <v>23425214.300000001</v>
          </cell>
          <cell r="CD282">
            <v>9458660.2400000002</v>
          </cell>
          <cell r="CE282">
            <v>18159474.32</v>
          </cell>
          <cell r="CF282">
            <v>4070506.69</v>
          </cell>
          <cell r="CG282">
            <v>5093854.18</v>
          </cell>
          <cell r="CH282">
            <v>4662453.17</v>
          </cell>
          <cell r="CI282">
            <v>5271649.47</v>
          </cell>
          <cell r="CJ282">
            <v>21560549.02</v>
          </cell>
          <cell r="CK282">
            <v>2237837.33</v>
          </cell>
          <cell r="CL282">
            <v>2127871.88</v>
          </cell>
        </row>
        <row r="283">
          <cell r="A283" t="str">
            <v>5104030205.102</v>
          </cell>
          <cell r="B283" t="str">
            <v>วัสดุเภสัชกรรมใช้ไป</v>
          </cell>
          <cell r="C283">
            <v>0</v>
          </cell>
          <cell r="D283">
            <v>0</v>
          </cell>
          <cell r="E283">
            <v>291585.03000000003</v>
          </cell>
          <cell r="F283">
            <v>248250</v>
          </cell>
          <cell r="G283">
            <v>346518</v>
          </cell>
          <cell r="H283">
            <v>3351600.07</v>
          </cell>
          <cell r="I283">
            <v>264760</v>
          </cell>
          <cell r="J283">
            <v>153685</v>
          </cell>
          <cell r="K283">
            <v>0</v>
          </cell>
          <cell r="L283">
            <v>234515</v>
          </cell>
          <cell r="M283">
            <v>0</v>
          </cell>
          <cell r="N283">
            <v>40031</v>
          </cell>
          <cell r="O283">
            <v>1321108.8</v>
          </cell>
          <cell r="P283">
            <v>0</v>
          </cell>
          <cell r="Q283">
            <v>14487.98</v>
          </cell>
          <cell r="R283">
            <v>4650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  <cell r="AA283">
            <v>10631</v>
          </cell>
          <cell r="AB283">
            <v>905001.89</v>
          </cell>
          <cell r="AC283">
            <v>0</v>
          </cell>
          <cell r="AD283">
            <v>0</v>
          </cell>
          <cell r="AE283">
            <v>0</v>
          </cell>
          <cell r="AF283">
            <v>0</v>
          </cell>
          <cell r="AG283">
            <v>0</v>
          </cell>
          <cell r="AH283">
            <v>7133.36</v>
          </cell>
          <cell r="AI283">
            <v>0</v>
          </cell>
          <cell r="AJ283">
            <v>0</v>
          </cell>
          <cell r="AK283">
            <v>2794058.06</v>
          </cell>
          <cell r="AL283">
            <v>2708599.79</v>
          </cell>
          <cell r="AM283">
            <v>987579.64</v>
          </cell>
          <cell r="AN283">
            <v>2636200.58</v>
          </cell>
          <cell r="AO283">
            <v>8372017.0700000003</v>
          </cell>
          <cell r="AP283">
            <v>792256.52</v>
          </cell>
          <cell r="AQ283">
            <v>443468.95</v>
          </cell>
          <cell r="AR283">
            <v>1789262.77</v>
          </cell>
          <cell r="AS283">
            <v>580488.02</v>
          </cell>
          <cell r="AT283">
            <v>0</v>
          </cell>
          <cell r="AU283">
            <v>1084800</v>
          </cell>
          <cell r="AV283">
            <v>1440776.25</v>
          </cell>
          <cell r="AW283">
            <v>11860</v>
          </cell>
          <cell r="AX283">
            <v>1586851.92</v>
          </cell>
          <cell r="AY283">
            <v>2271958.9500000002</v>
          </cell>
          <cell r="AZ283">
            <v>0</v>
          </cell>
          <cell r="BA283">
            <v>6865907.9299999997</v>
          </cell>
          <cell r="BB283">
            <v>0</v>
          </cell>
          <cell r="BC283">
            <v>5724988.0999999996</v>
          </cell>
          <cell r="BD283">
            <v>418602.43</v>
          </cell>
          <cell r="BE283">
            <v>118090</v>
          </cell>
          <cell r="BF283">
            <v>93356</v>
          </cell>
          <cell r="BG283">
            <v>2562032.12</v>
          </cell>
          <cell r="BH283">
            <v>0</v>
          </cell>
          <cell r="BI283">
            <v>0</v>
          </cell>
          <cell r="BJ283">
            <v>100167.95</v>
          </cell>
          <cell r="BK283">
            <v>36400</v>
          </cell>
          <cell r="BL283">
            <v>4622087.6399999997</v>
          </cell>
          <cell r="BM283">
            <v>705222.03</v>
          </cell>
          <cell r="BN283">
            <v>0</v>
          </cell>
          <cell r="BO283">
            <v>0</v>
          </cell>
          <cell r="BP283">
            <v>0</v>
          </cell>
          <cell r="BQ283">
            <v>0</v>
          </cell>
          <cell r="BR283">
            <v>45992118.719999999</v>
          </cell>
          <cell r="BS283">
            <v>817784</v>
          </cell>
          <cell r="BT283">
            <v>207600</v>
          </cell>
          <cell r="BU283">
            <v>0</v>
          </cell>
          <cell r="BV283">
            <v>120390</v>
          </cell>
          <cell r="BW283">
            <v>0</v>
          </cell>
          <cell r="BX283">
            <v>0</v>
          </cell>
          <cell r="BY283">
            <v>0</v>
          </cell>
          <cell r="BZ283">
            <v>0</v>
          </cell>
          <cell r="CA283">
            <v>0</v>
          </cell>
          <cell r="CB283">
            <v>0</v>
          </cell>
          <cell r="CC283">
            <v>7950</v>
          </cell>
          <cell r="CD283">
            <v>0</v>
          </cell>
          <cell r="CE283">
            <v>1680880.63</v>
          </cell>
          <cell r="CF283">
            <v>287000</v>
          </cell>
          <cell r="CG283">
            <v>549483.07999999996</v>
          </cell>
          <cell r="CH283">
            <v>416437.29</v>
          </cell>
          <cell r="CI283">
            <v>561377.09</v>
          </cell>
          <cell r="CJ283">
            <v>0</v>
          </cell>
          <cell r="CK283">
            <v>208016.79</v>
          </cell>
          <cell r="CL283">
            <v>100377.68</v>
          </cell>
        </row>
        <row r="284">
          <cell r="A284" t="str">
            <v>5104030205.103</v>
          </cell>
          <cell r="B284" t="str">
            <v>วัสดุทางการแพทย์ทั่วไปใช้ไป</v>
          </cell>
          <cell r="C284">
            <v>51503323.869999997</v>
          </cell>
          <cell r="D284">
            <v>4477637.95</v>
          </cell>
          <cell r="E284">
            <v>1433333.52</v>
          </cell>
          <cell r="F284">
            <v>1684892.21</v>
          </cell>
          <cell r="G284">
            <v>1057593.48</v>
          </cell>
          <cell r="H284">
            <v>1794495.63</v>
          </cell>
          <cell r="I284">
            <v>2534729.65</v>
          </cell>
          <cell r="J284">
            <v>11788178.16</v>
          </cell>
          <cell r="K284">
            <v>1918131.51</v>
          </cell>
          <cell r="L284">
            <v>2259936.33</v>
          </cell>
          <cell r="M284">
            <v>13069245.960000001</v>
          </cell>
          <cell r="N284">
            <v>439745.01</v>
          </cell>
          <cell r="O284">
            <v>28838642.34</v>
          </cell>
          <cell r="P284">
            <v>2459738.58</v>
          </cell>
          <cell r="Q284">
            <v>3435918.71</v>
          </cell>
          <cell r="R284">
            <v>11321965.220000001</v>
          </cell>
          <cell r="S284">
            <v>2840843.45</v>
          </cell>
          <cell r="T284">
            <v>3490035.65</v>
          </cell>
          <cell r="U284">
            <v>2005698.43</v>
          </cell>
          <cell r="V284">
            <v>937233.64</v>
          </cell>
          <cell r="W284">
            <v>96967560.939999998</v>
          </cell>
          <cell r="X284">
            <v>1480935.83</v>
          </cell>
          <cell r="Y284">
            <v>4501031.2</v>
          </cell>
          <cell r="Z284">
            <v>3127016.05</v>
          </cell>
          <cell r="AA284">
            <v>828886.02</v>
          </cell>
          <cell r="AB284">
            <v>469101</v>
          </cell>
          <cell r="AC284">
            <v>3255038.97</v>
          </cell>
          <cell r="AD284">
            <v>8285386.0700000003</v>
          </cell>
          <cell r="AE284">
            <v>3149107.48</v>
          </cell>
          <cell r="AF284">
            <v>2278744.7599999998</v>
          </cell>
          <cell r="AG284">
            <v>2215775.09</v>
          </cell>
          <cell r="AH284">
            <v>5943762.9800000004</v>
          </cell>
          <cell r="AI284">
            <v>2768870.6</v>
          </cell>
          <cell r="AJ284">
            <v>1982961.1</v>
          </cell>
          <cell r="AK284">
            <v>107554684.23</v>
          </cell>
          <cell r="AL284">
            <v>341290</v>
          </cell>
          <cell r="AM284">
            <v>1461814.81</v>
          </cell>
          <cell r="AN284">
            <v>9167452.5</v>
          </cell>
          <cell r="AO284">
            <v>1393646.5</v>
          </cell>
          <cell r="AP284">
            <v>1901715.64</v>
          </cell>
          <cell r="AQ284">
            <v>57310</v>
          </cell>
          <cell r="AR284">
            <v>19049757.739999998</v>
          </cell>
          <cell r="AS284">
            <v>2217390.91</v>
          </cell>
          <cell r="AT284">
            <v>8094765.0599999996</v>
          </cell>
          <cell r="AU284">
            <v>8718125.4700000007</v>
          </cell>
          <cell r="AV284">
            <v>1578941.66</v>
          </cell>
          <cell r="AW284">
            <v>1707456.89</v>
          </cell>
          <cell r="AX284">
            <v>698503.58</v>
          </cell>
          <cell r="AY284">
            <v>1043776.24</v>
          </cell>
          <cell r="AZ284">
            <v>2728881.57</v>
          </cell>
          <cell r="BA284">
            <v>15164038.93</v>
          </cell>
          <cell r="BB284">
            <v>2959424.13</v>
          </cell>
          <cell r="BC284">
            <v>76855746</v>
          </cell>
          <cell r="BD284">
            <v>8240505.9800000004</v>
          </cell>
          <cell r="BE284">
            <v>1231780.79</v>
          </cell>
          <cell r="BF284">
            <v>1502924.49</v>
          </cell>
          <cell r="BG284">
            <v>65762766.979999997</v>
          </cell>
          <cell r="BH284">
            <v>950739.95</v>
          </cell>
          <cell r="BI284">
            <v>350572.04</v>
          </cell>
          <cell r="BJ284">
            <v>1976559.71</v>
          </cell>
          <cell r="BK284">
            <v>1140600.07</v>
          </cell>
          <cell r="BL284">
            <v>49933579.880000003</v>
          </cell>
          <cell r="BM284">
            <v>4270317.75</v>
          </cell>
          <cell r="BN284">
            <v>2871610.32</v>
          </cell>
          <cell r="BO284">
            <v>11506628.6</v>
          </cell>
          <cell r="BP284">
            <v>5005700.8099999996</v>
          </cell>
          <cell r="BQ284">
            <v>6353990.7400000002</v>
          </cell>
          <cell r="BR284">
            <v>313311797.10000002</v>
          </cell>
          <cell r="BS284">
            <v>3935974.37</v>
          </cell>
          <cell r="BT284">
            <v>3124940.79</v>
          </cell>
          <cell r="BU284">
            <v>19678916.719999999</v>
          </cell>
          <cell r="BV284">
            <v>649375.02</v>
          </cell>
          <cell r="BW284">
            <v>2337232</v>
          </cell>
          <cell r="BX284">
            <v>9284185.1999999993</v>
          </cell>
          <cell r="BY284">
            <v>2090852.27</v>
          </cell>
          <cell r="BZ284">
            <v>2226135.66</v>
          </cell>
          <cell r="CA284">
            <v>2695695.31</v>
          </cell>
          <cell r="CB284">
            <v>3609951.02</v>
          </cell>
          <cell r="CC284">
            <v>9247498.7699999996</v>
          </cell>
          <cell r="CD284">
            <v>4011795.7</v>
          </cell>
          <cell r="CE284">
            <v>10559762.470000001</v>
          </cell>
          <cell r="CF284">
            <v>1917522.4</v>
          </cell>
          <cell r="CG284">
            <v>1080714.1399999999</v>
          </cell>
          <cell r="CH284">
            <v>1435224.02</v>
          </cell>
          <cell r="CI284">
            <v>1560285.01</v>
          </cell>
          <cell r="CJ284">
            <v>14130427.789999999</v>
          </cell>
          <cell r="CK284">
            <v>1000644.22</v>
          </cell>
          <cell r="CL284">
            <v>1172565.79</v>
          </cell>
        </row>
        <row r="285">
          <cell r="A285" t="str">
            <v>5104030205.104</v>
          </cell>
          <cell r="B285" t="str">
            <v>วัสดุวิทยาศาสตร์และการแพทย์ใช้ไป</v>
          </cell>
          <cell r="C285">
            <v>25321004.59</v>
          </cell>
          <cell r="D285">
            <v>2998996</v>
          </cell>
          <cell r="E285">
            <v>2348963.7400000002</v>
          </cell>
          <cell r="F285">
            <v>3023343.75</v>
          </cell>
          <cell r="G285">
            <v>1852219</v>
          </cell>
          <cell r="H285">
            <v>2598466.5499999998</v>
          </cell>
          <cell r="I285">
            <v>4285050.1399999997</v>
          </cell>
          <cell r="J285">
            <v>5178796.45</v>
          </cell>
          <cell r="K285">
            <v>3270461.67</v>
          </cell>
          <cell r="L285">
            <v>3487777.01</v>
          </cell>
          <cell r="M285">
            <v>6923899</v>
          </cell>
          <cell r="N285">
            <v>1539870</v>
          </cell>
          <cell r="O285">
            <v>15354134.789999999</v>
          </cell>
          <cell r="P285">
            <v>3744714.49</v>
          </cell>
          <cell r="Q285">
            <v>3149404.6</v>
          </cell>
          <cell r="R285">
            <v>5579672.0499999998</v>
          </cell>
          <cell r="S285">
            <v>2870949.75</v>
          </cell>
          <cell r="T285">
            <v>2275613.6</v>
          </cell>
          <cell r="U285">
            <v>2867880</v>
          </cell>
          <cell r="V285">
            <v>946885</v>
          </cell>
          <cell r="W285">
            <v>31967642.469999999</v>
          </cell>
          <cell r="X285">
            <v>2616922.48</v>
          </cell>
          <cell r="Y285">
            <v>3586393.91</v>
          </cell>
          <cell r="Z285">
            <v>3197882.53</v>
          </cell>
          <cell r="AA285">
            <v>2030608.5</v>
          </cell>
          <cell r="AB285">
            <v>2062394.46</v>
          </cell>
          <cell r="AC285">
            <v>5162227.26</v>
          </cell>
          <cell r="AD285">
            <v>8472572</v>
          </cell>
          <cell r="AE285">
            <v>1960017.98</v>
          </cell>
          <cell r="AF285">
            <v>2595967.54</v>
          </cell>
          <cell r="AG285">
            <v>3853770.9</v>
          </cell>
          <cell r="AH285">
            <v>4715370.05</v>
          </cell>
          <cell r="AI285">
            <v>4078765.19</v>
          </cell>
          <cell r="AJ285">
            <v>1889743.62</v>
          </cell>
          <cell r="AK285">
            <v>50207068.609999999</v>
          </cell>
          <cell r="AL285">
            <v>2349403.6</v>
          </cell>
          <cell r="AM285">
            <v>1947137</v>
          </cell>
          <cell r="AN285">
            <v>6039471.4800000004</v>
          </cell>
          <cell r="AO285">
            <v>9640408.0199999996</v>
          </cell>
          <cell r="AP285">
            <v>4331618.3099999996</v>
          </cell>
          <cell r="AQ285">
            <v>1189226.94</v>
          </cell>
          <cell r="AR285">
            <v>10443289.23</v>
          </cell>
          <cell r="AS285">
            <v>2074880.49</v>
          </cell>
          <cell r="AT285">
            <v>4791314.09</v>
          </cell>
          <cell r="AU285">
            <v>6062445.4100000001</v>
          </cell>
          <cell r="AV285">
            <v>2580378.5499999998</v>
          </cell>
          <cell r="AW285">
            <v>1850682.5</v>
          </cell>
          <cell r="AX285">
            <v>2661999</v>
          </cell>
          <cell r="AY285">
            <v>2695472.25</v>
          </cell>
          <cell r="AZ285">
            <v>2169204.75</v>
          </cell>
          <cell r="BA285">
            <v>23236070.620000001</v>
          </cell>
          <cell r="BB285">
            <v>2257841.2400000002</v>
          </cell>
          <cell r="BC285">
            <v>21420710.469999999</v>
          </cell>
          <cell r="BD285">
            <v>6117532.9699999997</v>
          </cell>
          <cell r="BE285">
            <v>2200325.5</v>
          </cell>
          <cell r="BF285">
            <v>2422055</v>
          </cell>
          <cell r="BG285">
            <v>14876295.189999999</v>
          </cell>
          <cell r="BH285">
            <v>1792229</v>
          </cell>
          <cell r="BI285">
            <v>1054894.22</v>
          </cell>
          <cell r="BJ285">
            <v>2108597.5</v>
          </cell>
          <cell r="BK285">
            <v>436824.93</v>
          </cell>
          <cell r="BL285">
            <v>29551328.960000001</v>
          </cell>
          <cell r="BM285">
            <v>4884803.1500000004</v>
          </cell>
          <cell r="BN285">
            <v>3970328.55</v>
          </cell>
          <cell r="BO285">
            <v>8018115</v>
          </cell>
          <cell r="BP285">
            <v>3964714</v>
          </cell>
          <cell r="BQ285">
            <v>778224.68</v>
          </cell>
          <cell r="BR285">
            <v>77786577.349999994</v>
          </cell>
          <cell r="BS285">
            <v>4412375</v>
          </cell>
          <cell r="BT285">
            <v>3052550.2</v>
          </cell>
          <cell r="BU285">
            <v>16910166.41</v>
          </cell>
          <cell r="BV285">
            <v>672592.45</v>
          </cell>
          <cell r="BW285">
            <v>2792732.91</v>
          </cell>
          <cell r="BX285">
            <v>11918737.800000001</v>
          </cell>
          <cell r="BY285">
            <v>2262027.5</v>
          </cell>
          <cell r="BZ285">
            <v>3153377</v>
          </cell>
          <cell r="CA285">
            <v>2725703.74</v>
          </cell>
          <cell r="CB285">
            <v>3945299</v>
          </cell>
          <cell r="CC285">
            <v>11662548.109999999</v>
          </cell>
          <cell r="CD285">
            <v>4173269.85</v>
          </cell>
          <cell r="CE285">
            <v>7575925.2199999997</v>
          </cell>
          <cell r="CF285">
            <v>1659759.4</v>
          </cell>
          <cell r="CG285">
            <v>2040473.53</v>
          </cell>
          <cell r="CH285">
            <v>1713334.6</v>
          </cell>
          <cell r="CI285">
            <v>1381581.99</v>
          </cell>
          <cell r="CJ285">
            <v>8496990.3900000006</v>
          </cell>
          <cell r="CK285">
            <v>1322881</v>
          </cell>
          <cell r="CL285">
            <v>888359.84</v>
          </cell>
        </row>
        <row r="286">
          <cell r="A286" t="str">
            <v>5104030205.112</v>
          </cell>
          <cell r="B286" t="str">
            <v>วัสดุบริโภคใช้ไป</v>
          </cell>
          <cell r="C286">
            <v>10086666.49</v>
          </cell>
          <cell r="D286">
            <v>356264</v>
          </cell>
          <cell r="E286">
            <v>471304</v>
          </cell>
          <cell r="F286">
            <v>515830</v>
          </cell>
          <cell r="G286">
            <v>155885</v>
          </cell>
          <cell r="H286">
            <v>349974</v>
          </cell>
          <cell r="I286">
            <v>799078.5</v>
          </cell>
          <cell r="J286">
            <v>1193500</v>
          </cell>
          <cell r="K286">
            <v>411720</v>
          </cell>
          <cell r="L286">
            <v>626646.5</v>
          </cell>
          <cell r="M286">
            <v>1498610</v>
          </cell>
          <cell r="N286">
            <v>95832</v>
          </cell>
          <cell r="O286">
            <v>4719983.05</v>
          </cell>
          <cell r="P286">
            <v>779380</v>
          </cell>
          <cell r="Q286">
            <v>964864.5</v>
          </cell>
          <cell r="R286">
            <v>1963658</v>
          </cell>
          <cell r="S286">
            <v>443364.83</v>
          </cell>
          <cell r="T286">
            <v>764613.32</v>
          </cell>
          <cell r="U286">
            <v>472100</v>
          </cell>
          <cell r="V286">
            <v>383020</v>
          </cell>
          <cell r="W286">
            <v>13806841.210000001</v>
          </cell>
          <cell r="X286">
            <v>602215</v>
          </cell>
          <cell r="Y286">
            <v>1695592</v>
          </cell>
          <cell r="Z286">
            <v>1502020</v>
          </cell>
          <cell r="AA286">
            <v>319513</v>
          </cell>
          <cell r="AB286">
            <v>431201</v>
          </cell>
          <cell r="AC286">
            <v>1305734.6000000001</v>
          </cell>
          <cell r="AD286">
            <v>2780120</v>
          </cell>
          <cell r="AE286">
            <v>847214</v>
          </cell>
          <cell r="AF286">
            <v>450559</v>
          </cell>
          <cell r="AG286">
            <v>781872.5</v>
          </cell>
          <cell r="AH286">
            <v>2236203</v>
          </cell>
          <cell r="AI286">
            <v>502756.5</v>
          </cell>
          <cell r="AJ286">
            <v>55379</v>
          </cell>
          <cell r="AK286">
            <v>23631303.190000001</v>
          </cell>
          <cell r="AL286">
            <v>207339</v>
          </cell>
          <cell r="AM286">
            <v>667740</v>
          </cell>
          <cell r="AN286">
            <v>1544209</v>
          </cell>
          <cell r="AO286">
            <v>1477406</v>
          </cell>
          <cell r="AP286">
            <v>763140</v>
          </cell>
          <cell r="AQ286">
            <v>7218</v>
          </cell>
          <cell r="AR286">
            <v>3263659.99</v>
          </cell>
          <cell r="AS286">
            <v>637490</v>
          </cell>
          <cell r="AT286">
            <v>1281434</v>
          </cell>
          <cell r="AU286">
            <v>1839740</v>
          </cell>
          <cell r="AV286">
            <v>742910</v>
          </cell>
          <cell r="AW286">
            <v>656000</v>
          </cell>
          <cell r="AX286">
            <v>23550</v>
          </cell>
          <cell r="AY286">
            <v>493990</v>
          </cell>
          <cell r="AZ286">
            <v>698530</v>
          </cell>
          <cell r="BA286">
            <v>3312139</v>
          </cell>
          <cell r="BB286">
            <v>579680</v>
          </cell>
          <cell r="BC286">
            <v>6019468.2000000002</v>
          </cell>
          <cell r="BD286">
            <v>373873</v>
          </cell>
          <cell r="BE286">
            <v>47200</v>
          </cell>
          <cell r="BF286">
            <v>605250</v>
          </cell>
          <cell r="BG286">
            <v>5323465.5</v>
          </cell>
          <cell r="BH286">
            <v>27873</v>
          </cell>
          <cell r="BI286">
            <v>14335</v>
          </cell>
          <cell r="BJ286">
            <v>40110</v>
          </cell>
          <cell r="BK286">
            <v>22530</v>
          </cell>
          <cell r="BL286">
            <v>5459490.9800000004</v>
          </cell>
          <cell r="BM286">
            <v>1259419</v>
          </cell>
          <cell r="BN286">
            <v>557320</v>
          </cell>
          <cell r="BO286">
            <v>911979</v>
          </cell>
          <cell r="BP286">
            <v>1127551.5</v>
          </cell>
          <cell r="BQ286">
            <v>583591</v>
          </cell>
          <cell r="BR286">
            <v>42567213.979999997</v>
          </cell>
          <cell r="BS286">
            <v>5610</v>
          </cell>
          <cell r="BT286">
            <v>1060165</v>
          </cell>
          <cell r="BU286">
            <v>2712312.1</v>
          </cell>
          <cell r="BV286">
            <v>33420</v>
          </cell>
          <cell r="BW286">
            <v>439357</v>
          </cell>
          <cell r="BX286">
            <v>1734574.9</v>
          </cell>
          <cell r="BY286">
            <v>461930</v>
          </cell>
          <cell r="BZ286">
            <v>386680</v>
          </cell>
          <cell r="CA286">
            <v>377732.5</v>
          </cell>
          <cell r="CB286">
            <v>873670</v>
          </cell>
          <cell r="CC286">
            <v>668090</v>
          </cell>
          <cell r="CD286">
            <v>1686035</v>
          </cell>
          <cell r="CE286">
            <v>903961.75</v>
          </cell>
          <cell r="CF286">
            <v>321452</v>
          </cell>
          <cell r="CG286">
            <v>332104.53000000003</v>
          </cell>
          <cell r="CH286">
            <v>574081</v>
          </cell>
          <cell r="CI286">
            <v>588410</v>
          </cell>
          <cell r="CJ286">
            <v>1855115.3</v>
          </cell>
          <cell r="CK286">
            <v>12180</v>
          </cell>
          <cell r="CL286">
            <v>46391</v>
          </cell>
        </row>
        <row r="287">
          <cell r="A287" t="str">
            <v>5104030205.113</v>
          </cell>
          <cell r="B287" t="str">
            <v>วัสดุเครื่องแต่งกายใช้ไป</v>
          </cell>
          <cell r="C287">
            <v>1394606</v>
          </cell>
          <cell r="D287">
            <v>95300</v>
          </cell>
          <cell r="E287">
            <v>98680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364359</v>
          </cell>
          <cell r="K287">
            <v>22000</v>
          </cell>
          <cell r="L287">
            <v>202936</v>
          </cell>
          <cell r="M287">
            <v>431950</v>
          </cell>
          <cell r="N287">
            <v>0</v>
          </cell>
          <cell r="O287">
            <v>0</v>
          </cell>
          <cell r="P287">
            <v>194165</v>
          </cell>
          <cell r="Q287">
            <v>22200</v>
          </cell>
          <cell r="R287">
            <v>0</v>
          </cell>
          <cell r="S287">
            <v>5500</v>
          </cell>
          <cell r="T287">
            <v>452547.25</v>
          </cell>
          <cell r="U287">
            <v>224600</v>
          </cell>
          <cell r="V287">
            <v>0</v>
          </cell>
          <cell r="W287">
            <v>628645</v>
          </cell>
          <cell r="X287">
            <v>0</v>
          </cell>
          <cell r="Y287">
            <v>759322</v>
          </cell>
          <cell r="Z287">
            <v>20120</v>
          </cell>
          <cell r="AA287">
            <v>38475</v>
          </cell>
          <cell r="AB287">
            <v>295000</v>
          </cell>
          <cell r="AC287">
            <v>172900</v>
          </cell>
          <cell r="AD287">
            <v>75000</v>
          </cell>
          <cell r="AE287">
            <v>0</v>
          </cell>
          <cell r="AF287">
            <v>72220</v>
          </cell>
          <cell r="AG287">
            <v>0</v>
          </cell>
          <cell r="AH287">
            <v>0</v>
          </cell>
          <cell r="AI287">
            <v>251730</v>
          </cell>
          <cell r="AJ287">
            <v>140870</v>
          </cell>
          <cell r="AK287">
            <v>12593858.5</v>
          </cell>
          <cell r="AL287">
            <v>451550</v>
          </cell>
          <cell r="AM287">
            <v>65550</v>
          </cell>
          <cell r="AN287">
            <v>0</v>
          </cell>
          <cell r="AO287">
            <v>351249</v>
          </cell>
          <cell r="AP287">
            <v>312340</v>
          </cell>
          <cell r="AQ287">
            <v>0</v>
          </cell>
          <cell r="AR287">
            <v>1817207</v>
          </cell>
          <cell r="AS287">
            <v>258360</v>
          </cell>
          <cell r="AT287">
            <v>5400</v>
          </cell>
          <cell r="AU287">
            <v>189190</v>
          </cell>
          <cell r="AV287">
            <v>430570</v>
          </cell>
          <cell r="AW287">
            <v>53300</v>
          </cell>
          <cell r="AX287">
            <v>0</v>
          </cell>
          <cell r="AY287">
            <v>200247</v>
          </cell>
          <cell r="AZ287">
            <v>14040</v>
          </cell>
          <cell r="BA287">
            <v>78800</v>
          </cell>
          <cell r="BB287">
            <v>187450</v>
          </cell>
          <cell r="BC287">
            <v>0</v>
          </cell>
          <cell r="BD287">
            <v>10525</v>
          </cell>
          <cell r="BE287">
            <v>395050</v>
          </cell>
          <cell r="BF287">
            <v>0</v>
          </cell>
          <cell r="BG287">
            <v>508541.8</v>
          </cell>
          <cell r="BH287">
            <v>0</v>
          </cell>
          <cell r="BI287">
            <v>0</v>
          </cell>
          <cell r="BJ287">
            <v>0</v>
          </cell>
          <cell r="BK287">
            <v>0</v>
          </cell>
          <cell r="BL287">
            <v>2102151</v>
          </cell>
          <cell r="BM287">
            <v>347370</v>
          </cell>
          <cell r="BN287">
            <v>0</v>
          </cell>
          <cell r="BO287">
            <v>13050</v>
          </cell>
          <cell r="BP287">
            <v>272425</v>
          </cell>
          <cell r="BQ287">
            <v>400</v>
          </cell>
          <cell r="BR287">
            <v>9103774.5600000005</v>
          </cell>
          <cell r="BS287">
            <v>183090</v>
          </cell>
          <cell r="BT287">
            <v>4650</v>
          </cell>
          <cell r="BU287">
            <v>225000</v>
          </cell>
          <cell r="BV287">
            <v>0</v>
          </cell>
          <cell r="BW287">
            <v>17600</v>
          </cell>
          <cell r="BX287">
            <v>427730</v>
          </cell>
          <cell r="BY287">
            <v>66615</v>
          </cell>
          <cell r="BZ287">
            <v>0</v>
          </cell>
          <cell r="CA287">
            <v>34750</v>
          </cell>
          <cell r="CB287">
            <v>581205</v>
          </cell>
          <cell r="CC287">
            <v>215233.2</v>
          </cell>
          <cell r="CD287">
            <v>706791</v>
          </cell>
          <cell r="CE287">
            <v>0</v>
          </cell>
          <cell r="CF287">
            <v>0</v>
          </cell>
          <cell r="CG287">
            <v>13730</v>
          </cell>
          <cell r="CH287">
            <v>30000</v>
          </cell>
          <cell r="CI287">
            <v>14150</v>
          </cell>
          <cell r="CJ287">
            <v>553345</v>
          </cell>
          <cell r="CK287">
            <v>12650</v>
          </cell>
          <cell r="CL287">
            <v>600</v>
          </cell>
        </row>
        <row r="288">
          <cell r="A288" t="str">
            <v>5104030205.117</v>
          </cell>
          <cell r="B288" t="str">
            <v>วัสดุทันตกรรมใช้ไป</v>
          </cell>
          <cell r="C288">
            <v>1016888.88</v>
          </cell>
          <cell r="D288">
            <v>421675.73</v>
          </cell>
          <cell r="E288">
            <v>331872.82</v>
          </cell>
          <cell r="F288">
            <v>345854.73</v>
          </cell>
          <cell r="G288">
            <v>273145.75</v>
          </cell>
          <cell r="H288">
            <v>218512.64000000001</v>
          </cell>
          <cell r="I288">
            <v>1037822.38</v>
          </cell>
          <cell r="J288">
            <v>392271</v>
          </cell>
          <cell r="K288">
            <v>441126.48</v>
          </cell>
          <cell r="L288">
            <v>312824.14</v>
          </cell>
          <cell r="M288">
            <v>1229136</v>
          </cell>
          <cell r="N288">
            <v>149811.5</v>
          </cell>
          <cell r="O288">
            <v>877350.85</v>
          </cell>
          <cell r="P288">
            <v>562279.34</v>
          </cell>
          <cell r="Q288">
            <v>465118.39</v>
          </cell>
          <cell r="R288">
            <v>617922.27</v>
          </cell>
          <cell r="S288">
            <v>729734.7</v>
          </cell>
          <cell r="T288">
            <v>600806.06999999995</v>
          </cell>
          <cell r="U288">
            <v>455039.34</v>
          </cell>
          <cell r="V288">
            <v>161280</v>
          </cell>
          <cell r="W288">
            <v>1588329.44</v>
          </cell>
          <cell r="X288">
            <v>510856.59</v>
          </cell>
          <cell r="Y288">
            <v>1135715.6100000001</v>
          </cell>
          <cell r="Z288">
            <v>309254.01</v>
          </cell>
          <cell r="AA288">
            <v>323168.52</v>
          </cell>
          <cell r="AB288">
            <v>442032.61</v>
          </cell>
          <cell r="AC288">
            <v>267678.43</v>
          </cell>
          <cell r="AD288">
            <v>1157071.2</v>
          </cell>
          <cell r="AE288">
            <v>430043.09</v>
          </cell>
          <cell r="AF288">
            <v>315877.07</v>
          </cell>
          <cell r="AG288">
            <v>292501.67</v>
          </cell>
          <cell r="AH288">
            <v>563666.29</v>
          </cell>
          <cell r="AI288">
            <v>189711.57</v>
          </cell>
          <cell r="AJ288">
            <v>268753.11</v>
          </cell>
          <cell r="AK288">
            <v>2889376.18</v>
          </cell>
          <cell r="AL288">
            <v>381350.45</v>
          </cell>
          <cell r="AM288">
            <v>333009.59999999998</v>
          </cell>
          <cell r="AN288">
            <v>1288051.1200000001</v>
          </cell>
          <cell r="AO288">
            <v>408257</v>
          </cell>
          <cell r="AP288">
            <v>323165.24</v>
          </cell>
          <cell r="AQ288">
            <v>219690.25</v>
          </cell>
          <cell r="AR288">
            <v>2098925.94</v>
          </cell>
          <cell r="AS288">
            <v>460604.45</v>
          </cell>
          <cell r="AT288">
            <v>568705.37</v>
          </cell>
          <cell r="AU288">
            <v>619256.94999999995</v>
          </cell>
          <cell r="AV288">
            <v>324065.67</v>
          </cell>
          <cell r="AW288">
            <v>297840.3</v>
          </cell>
          <cell r="AX288">
            <v>290043.31</v>
          </cell>
          <cell r="AY288">
            <v>660005.05000000005</v>
          </cell>
          <cell r="AZ288">
            <v>453320.2</v>
          </cell>
          <cell r="BA288">
            <v>915709.48</v>
          </cell>
          <cell r="BB288">
            <v>326313.5</v>
          </cell>
          <cell r="BC288">
            <v>2500646.91</v>
          </cell>
          <cell r="BD288">
            <v>866172.3</v>
          </cell>
          <cell r="BE288">
            <v>231504.02</v>
          </cell>
          <cell r="BF288">
            <v>323286</v>
          </cell>
          <cell r="BG288">
            <v>2260015.84</v>
          </cell>
          <cell r="BH288">
            <v>132301.34</v>
          </cell>
          <cell r="BI288">
            <v>139339.9</v>
          </cell>
          <cell r="BJ288">
            <v>1047343.8</v>
          </cell>
          <cell r="BK288">
            <v>77043</v>
          </cell>
          <cell r="BL288">
            <v>1166645.21</v>
          </cell>
          <cell r="BM288">
            <v>1925757.74</v>
          </cell>
          <cell r="BN288">
            <v>462797.26</v>
          </cell>
          <cell r="BO288">
            <v>2432796.58</v>
          </cell>
          <cell r="BP288">
            <v>679267.06</v>
          </cell>
          <cell r="BQ288">
            <v>490130.35</v>
          </cell>
          <cell r="BR288">
            <v>2230284.4</v>
          </cell>
          <cell r="BS288">
            <v>388229.69</v>
          </cell>
          <cell r="BT288">
            <v>621437.13</v>
          </cell>
          <cell r="BU288">
            <v>1457298.33</v>
          </cell>
          <cell r="BV288">
            <v>31375</v>
          </cell>
          <cell r="BW288">
            <v>510948.65</v>
          </cell>
          <cell r="BX288">
            <v>1088476.31</v>
          </cell>
          <cell r="BY288">
            <v>497777.49</v>
          </cell>
          <cell r="BZ288">
            <v>114739.8</v>
          </cell>
          <cell r="CA288">
            <v>335127.81</v>
          </cell>
          <cell r="CB288">
            <v>674410.27</v>
          </cell>
          <cell r="CC288">
            <v>744914.71</v>
          </cell>
          <cell r="CD288">
            <v>360943.5</v>
          </cell>
          <cell r="CE288">
            <v>635907.02</v>
          </cell>
          <cell r="CF288">
            <v>296039.65000000002</v>
          </cell>
          <cell r="CG288">
            <v>238043.96</v>
          </cell>
          <cell r="CH288">
            <v>250715.83</v>
          </cell>
          <cell r="CI288">
            <v>276121.51</v>
          </cell>
          <cell r="CJ288">
            <v>975650.38</v>
          </cell>
          <cell r="CK288">
            <v>100948</v>
          </cell>
          <cell r="CL288">
            <v>299757</v>
          </cell>
        </row>
        <row r="289">
          <cell r="A289" t="str">
            <v>5104030205.118</v>
          </cell>
          <cell r="B289" t="str">
            <v>วัสดุเอกซเรย์ใช้ไป</v>
          </cell>
          <cell r="C289">
            <v>0</v>
          </cell>
          <cell r="D289">
            <v>63695</v>
          </cell>
          <cell r="E289">
            <v>800</v>
          </cell>
          <cell r="F289">
            <v>77250</v>
          </cell>
          <cell r="G289">
            <v>85440</v>
          </cell>
          <cell r="H289">
            <v>0</v>
          </cell>
          <cell r="I289">
            <v>3500</v>
          </cell>
          <cell r="J289">
            <v>0</v>
          </cell>
          <cell r="K289">
            <v>113350</v>
          </cell>
          <cell r="L289">
            <v>155195</v>
          </cell>
          <cell r="M289">
            <v>333561</v>
          </cell>
          <cell r="N289">
            <v>28260</v>
          </cell>
          <cell r="O289">
            <v>0</v>
          </cell>
          <cell r="P289">
            <v>30880</v>
          </cell>
          <cell r="Q289">
            <v>181415</v>
          </cell>
          <cell r="R289">
            <v>31672</v>
          </cell>
          <cell r="S289">
            <v>46420</v>
          </cell>
          <cell r="T289">
            <v>0</v>
          </cell>
          <cell r="U289">
            <v>0</v>
          </cell>
          <cell r="V289">
            <v>93640</v>
          </cell>
          <cell r="W289">
            <v>175730</v>
          </cell>
          <cell r="X289">
            <v>73170</v>
          </cell>
          <cell r="Y289">
            <v>30658</v>
          </cell>
          <cell r="Z289">
            <v>0</v>
          </cell>
          <cell r="AA289">
            <v>59390</v>
          </cell>
          <cell r="AB289">
            <v>65545</v>
          </cell>
          <cell r="AC289">
            <v>0</v>
          </cell>
          <cell r="AD289">
            <v>0</v>
          </cell>
          <cell r="AE289">
            <v>45825</v>
          </cell>
          <cell r="AF289">
            <v>263447.84999999998</v>
          </cell>
          <cell r="AG289">
            <v>3500</v>
          </cell>
          <cell r="AH289">
            <v>0</v>
          </cell>
          <cell r="AI289">
            <v>0</v>
          </cell>
          <cell r="AJ289">
            <v>90540</v>
          </cell>
          <cell r="AK289">
            <v>0</v>
          </cell>
          <cell r="AL289">
            <v>168165</v>
          </cell>
          <cell r="AM289">
            <v>0</v>
          </cell>
          <cell r="AN289">
            <v>301325</v>
          </cell>
          <cell r="AO289">
            <v>408210</v>
          </cell>
          <cell r="AP289">
            <v>79960</v>
          </cell>
          <cell r="AQ289">
            <v>0</v>
          </cell>
          <cell r="AR289">
            <v>0</v>
          </cell>
          <cell r="AS289">
            <v>99415</v>
          </cell>
          <cell r="AT289">
            <v>193260</v>
          </cell>
          <cell r="AU289">
            <v>0</v>
          </cell>
          <cell r="AV289">
            <v>137236</v>
          </cell>
          <cell r="AW289">
            <v>96700</v>
          </cell>
          <cell r="AX289">
            <v>0</v>
          </cell>
          <cell r="AY289">
            <v>23000</v>
          </cell>
          <cell r="AZ289">
            <v>83450</v>
          </cell>
          <cell r="BA289">
            <v>1250850</v>
          </cell>
          <cell r="BB289">
            <v>86665</v>
          </cell>
          <cell r="BC289">
            <v>21220</v>
          </cell>
          <cell r="BD289">
            <v>653900</v>
          </cell>
          <cell r="BE289">
            <v>110545</v>
          </cell>
          <cell r="BF289">
            <v>8310</v>
          </cell>
          <cell r="BG289">
            <v>0</v>
          </cell>
          <cell r="BH289">
            <v>63890</v>
          </cell>
          <cell r="BI289">
            <v>0</v>
          </cell>
          <cell r="BJ289">
            <v>133925</v>
          </cell>
          <cell r="BK289">
            <v>59365.5</v>
          </cell>
          <cell r="BL289">
            <v>78110</v>
          </cell>
          <cell r="BM289">
            <v>66715</v>
          </cell>
          <cell r="BN289">
            <v>131820</v>
          </cell>
          <cell r="BO289">
            <v>0</v>
          </cell>
          <cell r="BP289">
            <v>0</v>
          </cell>
          <cell r="BQ289">
            <v>91705</v>
          </cell>
          <cell r="BR289">
            <v>0</v>
          </cell>
          <cell r="BS289">
            <v>0</v>
          </cell>
          <cell r="BT289">
            <v>0</v>
          </cell>
          <cell r="BU289">
            <v>24817.5</v>
          </cell>
          <cell r="BV289">
            <v>15276</v>
          </cell>
          <cell r="BW289">
            <v>114865</v>
          </cell>
          <cell r="BX289">
            <v>0</v>
          </cell>
          <cell r="BY289">
            <v>23550</v>
          </cell>
          <cell r="BZ289">
            <v>0</v>
          </cell>
          <cell r="CA289">
            <v>0</v>
          </cell>
          <cell r="CB289">
            <v>0</v>
          </cell>
          <cell r="CC289">
            <v>0</v>
          </cell>
          <cell r="CD289">
            <v>0</v>
          </cell>
          <cell r="CE289">
            <v>0</v>
          </cell>
          <cell r="CF289">
            <v>140315.64000000001</v>
          </cell>
          <cell r="CG289">
            <v>79075</v>
          </cell>
          <cell r="CH289">
            <v>0</v>
          </cell>
          <cell r="CI289">
            <v>109195</v>
          </cell>
          <cell r="CJ289">
            <v>0</v>
          </cell>
          <cell r="CK289">
            <v>35200</v>
          </cell>
          <cell r="CL289">
            <v>96415</v>
          </cell>
        </row>
        <row r="290">
          <cell r="A290" t="str">
            <v>5104030206.101</v>
          </cell>
          <cell r="B290" t="str">
            <v>ค่าครุภัณฑ์มูลค่าต่ำกว่าเกณฑ์</v>
          </cell>
          <cell r="C290">
            <v>2554818</v>
          </cell>
          <cell r="D290">
            <v>181810</v>
          </cell>
          <cell r="E290">
            <v>183919.86</v>
          </cell>
          <cell r="F290">
            <v>242163</v>
          </cell>
          <cell r="G290">
            <v>253685</v>
          </cell>
          <cell r="H290">
            <v>99705</v>
          </cell>
          <cell r="I290">
            <v>83658</v>
          </cell>
          <cell r="J290">
            <v>212800</v>
          </cell>
          <cell r="K290">
            <v>75160</v>
          </cell>
          <cell r="L290">
            <v>332530</v>
          </cell>
          <cell r="M290">
            <v>675774.5</v>
          </cell>
          <cell r="N290">
            <v>8550</v>
          </cell>
          <cell r="O290">
            <v>1162509</v>
          </cell>
          <cell r="P290">
            <v>332627.09999999998</v>
          </cell>
          <cell r="Q290">
            <v>197670</v>
          </cell>
          <cell r="R290">
            <v>499260</v>
          </cell>
          <cell r="S290">
            <v>31985</v>
          </cell>
          <cell r="T290">
            <v>366989</v>
          </cell>
          <cell r="U290">
            <v>2015</v>
          </cell>
          <cell r="V290">
            <v>55300</v>
          </cell>
          <cell r="W290">
            <v>1389001.04</v>
          </cell>
          <cell r="X290">
            <v>307974</v>
          </cell>
          <cell r="Y290">
            <v>433910</v>
          </cell>
          <cell r="Z290">
            <v>1001448</v>
          </cell>
          <cell r="AA290">
            <v>140540</v>
          </cell>
          <cell r="AB290">
            <v>209110</v>
          </cell>
          <cell r="AC290">
            <v>308301</v>
          </cell>
          <cell r="AD290">
            <v>961790</v>
          </cell>
          <cell r="AE290">
            <v>242480</v>
          </cell>
          <cell r="AF290">
            <v>234840.45</v>
          </cell>
          <cell r="AG290">
            <v>64520</v>
          </cell>
          <cell r="AH290">
            <v>389590</v>
          </cell>
          <cell r="AI290">
            <v>344156</v>
          </cell>
          <cell r="AJ290">
            <v>298535.09999999998</v>
          </cell>
          <cell r="AK290">
            <v>3930426.09</v>
          </cell>
          <cell r="AL290">
            <v>458164</v>
          </cell>
          <cell r="AM290">
            <v>139410</v>
          </cell>
          <cell r="AN290">
            <v>234490</v>
          </cell>
          <cell r="AO290">
            <v>194940</v>
          </cell>
          <cell r="AP290">
            <v>385290</v>
          </cell>
          <cell r="AQ290">
            <v>39685</v>
          </cell>
          <cell r="AR290">
            <v>0</v>
          </cell>
          <cell r="AS290">
            <v>293412.09999999998</v>
          </cell>
          <cell r="AT290">
            <v>164095</v>
          </cell>
          <cell r="AU290">
            <v>575700</v>
          </cell>
          <cell r="AV290">
            <v>125900</v>
          </cell>
          <cell r="AW290">
            <v>137313</v>
          </cell>
          <cell r="AX290">
            <v>49720</v>
          </cell>
          <cell r="AY290">
            <v>157270</v>
          </cell>
          <cell r="AZ290">
            <v>267948</v>
          </cell>
          <cell r="BA290">
            <v>537926</v>
          </cell>
          <cell r="BB290">
            <v>321650</v>
          </cell>
          <cell r="BC290">
            <v>976437</v>
          </cell>
          <cell r="BD290">
            <v>254985</v>
          </cell>
          <cell r="BE290">
            <v>144590</v>
          </cell>
          <cell r="BF290">
            <v>235200</v>
          </cell>
          <cell r="BG290">
            <v>1223199.48</v>
          </cell>
          <cell r="BH290">
            <v>290096</v>
          </cell>
          <cell r="BI290">
            <v>95542.2</v>
          </cell>
          <cell r="BJ290">
            <v>115200</v>
          </cell>
          <cell r="BK290">
            <v>116700</v>
          </cell>
          <cell r="BL290">
            <v>2335957.2999999998</v>
          </cell>
          <cell r="BM290">
            <v>270089</v>
          </cell>
          <cell r="BN290">
            <v>82247</v>
          </cell>
          <cell r="BO290">
            <v>221333.89</v>
          </cell>
          <cell r="BP290">
            <v>0</v>
          </cell>
          <cell r="BQ290">
            <v>0</v>
          </cell>
          <cell r="BR290">
            <v>4497818.5999999996</v>
          </cell>
          <cell r="BS290">
            <v>363915</v>
          </cell>
          <cell r="BT290">
            <v>211295.21</v>
          </cell>
          <cell r="BU290">
            <v>656510</v>
          </cell>
          <cell r="BV290">
            <v>380727</v>
          </cell>
          <cell r="BW290">
            <v>213060.7</v>
          </cell>
          <cell r="BX290">
            <v>298634</v>
          </cell>
          <cell r="BY290">
            <v>283317</v>
          </cell>
          <cell r="BZ290">
            <v>9100</v>
          </cell>
          <cell r="CA290">
            <v>72370</v>
          </cell>
          <cell r="CB290">
            <v>168716</v>
          </cell>
          <cell r="CC290">
            <v>462130</v>
          </cell>
          <cell r="CD290">
            <v>256348.5</v>
          </cell>
          <cell r="CE290">
            <v>284887.5</v>
          </cell>
          <cell r="CF290">
            <v>0</v>
          </cell>
          <cell r="CG290">
            <v>170850</v>
          </cell>
          <cell r="CH290">
            <v>378422.6</v>
          </cell>
          <cell r="CI290">
            <v>313514.01</v>
          </cell>
          <cell r="CJ290">
            <v>978890.5</v>
          </cell>
          <cell r="CK290">
            <v>298575.05</v>
          </cell>
          <cell r="CL290">
            <v>249032</v>
          </cell>
        </row>
        <row r="291">
          <cell r="A291" t="str">
            <v>5104030207.101</v>
          </cell>
          <cell r="B291" t="str">
            <v>ค่าใช้จ่ายในการประชุม</v>
          </cell>
          <cell r="C291">
            <v>0</v>
          </cell>
          <cell r="D291">
            <v>0</v>
          </cell>
          <cell r="E291">
            <v>59934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1000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4975</v>
          </cell>
          <cell r="Z291">
            <v>0</v>
          </cell>
          <cell r="AA291">
            <v>28500</v>
          </cell>
          <cell r="AB291">
            <v>0</v>
          </cell>
          <cell r="AC291">
            <v>68395</v>
          </cell>
          <cell r="AD291">
            <v>3500</v>
          </cell>
          <cell r="AE291">
            <v>3000</v>
          </cell>
          <cell r="AF291">
            <v>54393</v>
          </cell>
          <cell r="AG291">
            <v>54800</v>
          </cell>
          <cell r="AH291">
            <v>0</v>
          </cell>
          <cell r="AI291">
            <v>240092</v>
          </cell>
          <cell r="AJ291">
            <v>26950</v>
          </cell>
          <cell r="AK291">
            <v>0</v>
          </cell>
          <cell r="AL291">
            <v>0</v>
          </cell>
          <cell r="AM291">
            <v>0</v>
          </cell>
          <cell r="AN291">
            <v>0</v>
          </cell>
          <cell r="AO291">
            <v>0</v>
          </cell>
          <cell r="AP291">
            <v>0</v>
          </cell>
          <cell r="AQ291">
            <v>1500</v>
          </cell>
          <cell r="AR291">
            <v>0</v>
          </cell>
          <cell r="AS291">
            <v>0</v>
          </cell>
          <cell r="AT291">
            <v>0</v>
          </cell>
          <cell r="AU291">
            <v>0</v>
          </cell>
          <cell r="AV291">
            <v>0</v>
          </cell>
          <cell r="AW291">
            <v>0</v>
          </cell>
          <cell r="AX291">
            <v>0</v>
          </cell>
          <cell r="AY291">
            <v>0</v>
          </cell>
          <cell r="AZ291">
            <v>0</v>
          </cell>
          <cell r="BA291">
            <v>0</v>
          </cell>
          <cell r="BB291">
            <v>0</v>
          </cell>
          <cell r="BC291">
            <v>31020</v>
          </cell>
          <cell r="BD291">
            <v>0</v>
          </cell>
          <cell r="BE291">
            <v>0</v>
          </cell>
          <cell r="BF291">
            <v>0</v>
          </cell>
          <cell r="BG291">
            <v>0</v>
          </cell>
          <cell r="BH291">
            <v>0</v>
          </cell>
          <cell r="BI291">
            <v>0</v>
          </cell>
          <cell r="BJ291">
            <v>0</v>
          </cell>
          <cell r="BK291">
            <v>0</v>
          </cell>
          <cell r="BL291">
            <v>9920</v>
          </cell>
          <cell r="BM291">
            <v>0</v>
          </cell>
          <cell r="BN291">
            <v>0</v>
          </cell>
          <cell r="BO291">
            <v>0</v>
          </cell>
          <cell r="BP291">
            <v>0</v>
          </cell>
          <cell r="BQ291">
            <v>0</v>
          </cell>
          <cell r="BR291">
            <v>1248997</v>
          </cell>
          <cell r="BS291">
            <v>3850</v>
          </cell>
          <cell r="BT291">
            <v>18660</v>
          </cell>
          <cell r="BU291">
            <v>506281.23</v>
          </cell>
          <cell r="BV291">
            <v>0</v>
          </cell>
          <cell r="BW291">
            <v>0</v>
          </cell>
          <cell r="BX291">
            <v>0</v>
          </cell>
          <cell r="BY291">
            <v>0</v>
          </cell>
          <cell r="BZ291">
            <v>0</v>
          </cell>
          <cell r="CA291">
            <v>0</v>
          </cell>
          <cell r="CB291">
            <v>5510</v>
          </cell>
          <cell r="CC291">
            <v>45000</v>
          </cell>
          <cell r="CD291">
            <v>0</v>
          </cell>
          <cell r="CE291">
            <v>0</v>
          </cell>
          <cell r="CF291">
            <v>0</v>
          </cell>
          <cell r="CG291">
            <v>3000</v>
          </cell>
          <cell r="CH291">
            <v>0</v>
          </cell>
          <cell r="CI291">
            <v>0</v>
          </cell>
          <cell r="CJ291">
            <v>0</v>
          </cell>
          <cell r="CK291">
            <v>0</v>
          </cell>
          <cell r="CL291">
            <v>0</v>
          </cell>
        </row>
        <row r="292">
          <cell r="A292" t="str">
            <v>5104030208.101</v>
          </cell>
          <cell r="B292" t="str">
            <v>ค่ารับรองและพิธีการ</v>
          </cell>
          <cell r="C292">
            <v>0</v>
          </cell>
          <cell r="D292">
            <v>0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0</v>
          </cell>
          <cell r="Y292">
            <v>0</v>
          </cell>
          <cell r="Z292">
            <v>0</v>
          </cell>
          <cell r="AA292">
            <v>0</v>
          </cell>
          <cell r="AB292">
            <v>0</v>
          </cell>
          <cell r="AC292">
            <v>0</v>
          </cell>
          <cell r="AD292">
            <v>27350</v>
          </cell>
          <cell r="AE292">
            <v>0</v>
          </cell>
          <cell r="AF292">
            <v>0</v>
          </cell>
          <cell r="AG292">
            <v>0</v>
          </cell>
          <cell r="AH292">
            <v>0</v>
          </cell>
          <cell r="AI292">
            <v>0</v>
          </cell>
          <cell r="AJ292">
            <v>0</v>
          </cell>
          <cell r="AK292">
            <v>0</v>
          </cell>
          <cell r="AL292">
            <v>0</v>
          </cell>
          <cell r="AM292">
            <v>0</v>
          </cell>
          <cell r="AN292">
            <v>0</v>
          </cell>
          <cell r="AO292">
            <v>0</v>
          </cell>
          <cell r="AP292">
            <v>0</v>
          </cell>
          <cell r="AQ292">
            <v>0</v>
          </cell>
          <cell r="AR292">
            <v>0</v>
          </cell>
          <cell r="AS292">
            <v>0</v>
          </cell>
          <cell r="AT292">
            <v>0</v>
          </cell>
          <cell r="AU292">
            <v>0</v>
          </cell>
          <cell r="AV292">
            <v>0</v>
          </cell>
          <cell r="AW292">
            <v>0</v>
          </cell>
          <cell r="AX292">
            <v>0</v>
          </cell>
          <cell r="AY292">
            <v>0</v>
          </cell>
          <cell r="AZ292">
            <v>0</v>
          </cell>
          <cell r="BA292">
            <v>0</v>
          </cell>
          <cell r="BB292">
            <v>0</v>
          </cell>
          <cell r="BC292">
            <v>0</v>
          </cell>
          <cell r="BD292">
            <v>0</v>
          </cell>
          <cell r="BE292">
            <v>102500</v>
          </cell>
          <cell r="BF292">
            <v>0</v>
          </cell>
          <cell r="BG292">
            <v>0</v>
          </cell>
          <cell r="BH292">
            <v>0</v>
          </cell>
          <cell r="BI292">
            <v>0</v>
          </cell>
          <cell r="BJ292">
            <v>0</v>
          </cell>
          <cell r="BK292">
            <v>0</v>
          </cell>
          <cell r="BL292">
            <v>0</v>
          </cell>
          <cell r="BM292">
            <v>0</v>
          </cell>
          <cell r="BN292">
            <v>0</v>
          </cell>
          <cell r="BO292">
            <v>0</v>
          </cell>
          <cell r="BP292">
            <v>0</v>
          </cell>
          <cell r="BQ292">
            <v>0</v>
          </cell>
          <cell r="BR292">
            <v>0</v>
          </cell>
          <cell r="BS292">
            <v>0</v>
          </cell>
          <cell r="BT292">
            <v>0</v>
          </cell>
          <cell r="BU292">
            <v>0</v>
          </cell>
          <cell r="BV292">
            <v>0</v>
          </cell>
          <cell r="BW292">
            <v>0</v>
          </cell>
          <cell r="BX292">
            <v>0</v>
          </cell>
          <cell r="BY292">
            <v>0</v>
          </cell>
          <cell r="BZ292">
            <v>0</v>
          </cell>
          <cell r="CA292">
            <v>0</v>
          </cell>
          <cell r="CB292">
            <v>0</v>
          </cell>
          <cell r="CC292">
            <v>0</v>
          </cell>
          <cell r="CD292">
            <v>0</v>
          </cell>
          <cell r="CE292">
            <v>0</v>
          </cell>
          <cell r="CF292">
            <v>0</v>
          </cell>
          <cell r="CG292">
            <v>0</v>
          </cell>
          <cell r="CH292">
            <v>0</v>
          </cell>
          <cell r="CI292">
            <v>0</v>
          </cell>
          <cell r="CJ292">
            <v>0</v>
          </cell>
          <cell r="CK292">
            <v>0</v>
          </cell>
          <cell r="CL292">
            <v>0</v>
          </cell>
        </row>
        <row r="293">
          <cell r="A293" t="str">
            <v>5104030210.101</v>
          </cell>
          <cell r="B293" t="str">
            <v xml:space="preserve">ค่าเช่าอสังหาริมทรัพย์ 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48000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72000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0</v>
          </cell>
          <cell r="AA293">
            <v>0</v>
          </cell>
          <cell r="AB293">
            <v>0</v>
          </cell>
          <cell r="AC293">
            <v>0</v>
          </cell>
          <cell r="AD293">
            <v>0</v>
          </cell>
          <cell r="AE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0</v>
          </cell>
          <cell r="AJ293">
            <v>0</v>
          </cell>
          <cell r="AK293">
            <v>0</v>
          </cell>
          <cell r="AL293">
            <v>0</v>
          </cell>
          <cell r="AM293">
            <v>0</v>
          </cell>
          <cell r="AN293">
            <v>0</v>
          </cell>
          <cell r="AO293">
            <v>0</v>
          </cell>
          <cell r="AP293">
            <v>0</v>
          </cell>
          <cell r="AQ293">
            <v>0</v>
          </cell>
          <cell r="AR293">
            <v>0</v>
          </cell>
          <cell r="AS293">
            <v>0</v>
          </cell>
          <cell r="AT293">
            <v>0</v>
          </cell>
          <cell r="AU293">
            <v>0</v>
          </cell>
          <cell r="AV293">
            <v>0</v>
          </cell>
          <cell r="AW293">
            <v>0</v>
          </cell>
          <cell r="AX293">
            <v>0</v>
          </cell>
          <cell r="AY293">
            <v>0</v>
          </cell>
          <cell r="AZ293">
            <v>0</v>
          </cell>
          <cell r="BA293">
            <v>0</v>
          </cell>
          <cell r="BB293">
            <v>0</v>
          </cell>
          <cell r="BC293">
            <v>0</v>
          </cell>
          <cell r="BD293">
            <v>0</v>
          </cell>
          <cell r="BE293">
            <v>0</v>
          </cell>
          <cell r="BF293">
            <v>0</v>
          </cell>
          <cell r="BG293">
            <v>276000</v>
          </cell>
          <cell r="BH293">
            <v>0</v>
          </cell>
          <cell r="BI293">
            <v>0</v>
          </cell>
          <cell r="BJ293">
            <v>0</v>
          </cell>
          <cell r="BK293">
            <v>0</v>
          </cell>
          <cell r="BL293">
            <v>0</v>
          </cell>
          <cell r="BM293">
            <v>107000</v>
          </cell>
          <cell r="BN293">
            <v>0</v>
          </cell>
          <cell r="BO293">
            <v>0</v>
          </cell>
          <cell r="BP293">
            <v>0</v>
          </cell>
          <cell r="BQ293">
            <v>0</v>
          </cell>
          <cell r="BR293">
            <v>480000</v>
          </cell>
          <cell r="BS293">
            <v>0</v>
          </cell>
          <cell r="BT293">
            <v>0</v>
          </cell>
          <cell r="BU293">
            <v>0</v>
          </cell>
          <cell r="BV293">
            <v>0</v>
          </cell>
          <cell r="BW293">
            <v>0</v>
          </cell>
          <cell r="BX293">
            <v>83810</v>
          </cell>
          <cell r="BY293">
            <v>0</v>
          </cell>
          <cell r="BZ293">
            <v>0</v>
          </cell>
          <cell r="CA293">
            <v>0</v>
          </cell>
          <cell r="CB293">
            <v>0</v>
          </cell>
          <cell r="CC293">
            <v>80000</v>
          </cell>
          <cell r="CD293">
            <v>0</v>
          </cell>
          <cell r="CE293">
            <v>0</v>
          </cell>
          <cell r="CF293">
            <v>0</v>
          </cell>
          <cell r="CG293">
            <v>0</v>
          </cell>
          <cell r="CH293">
            <v>0</v>
          </cell>
          <cell r="CI293">
            <v>0</v>
          </cell>
          <cell r="CJ293">
            <v>0</v>
          </cell>
          <cell r="CK293">
            <v>0</v>
          </cell>
          <cell r="CL293">
            <v>0</v>
          </cell>
        </row>
        <row r="294">
          <cell r="A294" t="str">
            <v>5104030212.101</v>
          </cell>
          <cell r="B294" t="str">
            <v xml:space="preserve">ค่าเช่าเบ็ดเตล็ด </v>
          </cell>
          <cell r="C294">
            <v>3698000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480000</v>
          </cell>
          <cell r="J294">
            <v>0</v>
          </cell>
          <cell r="K294">
            <v>0</v>
          </cell>
          <cell r="L294">
            <v>50717.599999999999</v>
          </cell>
          <cell r="M294">
            <v>0</v>
          </cell>
          <cell r="N294">
            <v>0</v>
          </cell>
          <cell r="O294">
            <v>893947.62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80500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  <cell r="AH294">
            <v>745000</v>
          </cell>
          <cell r="AI294">
            <v>0</v>
          </cell>
          <cell r="AJ294">
            <v>2075.8000000000002</v>
          </cell>
          <cell r="AK294">
            <v>0</v>
          </cell>
          <cell r="AL294">
            <v>0</v>
          </cell>
          <cell r="AM294">
            <v>0</v>
          </cell>
          <cell r="AN294">
            <v>0</v>
          </cell>
          <cell r="AO294">
            <v>3144</v>
          </cell>
          <cell r="AP294">
            <v>0</v>
          </cell>
          <cell r="AQ294">
            <v>0</v>
          </cell>
          <cell r="AR294">
            <v>0</v>
          </cell>
          <cell r="AS294">
            <v>0</v>
          </cell>
          <cell r="AT294">
            <v>0</v>
          </cell>
          <cell r="AU294">
            <v>0</v>
          </cell>
          <cell r="AV294">
            <v>0</v>
          </cell>
          <cell r="AW294">
            <v>0</v>
          </cell>
          <cell r="AX294">
            <v>0</v>
          </cell>
          <cell r="AY294">
            <v>0</v>
          </cell>
          <cell r="AZ294">
            <v>1177</v>
          </cell>
          <cell r="BA294">
            <v>0</v>
          </cell>
          <cell r="BB294">
            <v>0</v>
          </cell>
          <cell r="BC294">
            <v>0</v>
          </cell>
          <cell r="BD294">
            <v>0</v>
          </cell>
          <cell r="BE294">
            <v>0</v>
          </cell>
          <cell r="BF294">
            <v>0</v>
          </cell>
          <cell r="BG294">
            <v>2027500</v>
          </cell>
          <cell r="BH294">
            <v>0</v>
          </cell>
          <cell r="BI294">
            <v>0</v>
          </cell>
          <cell r="BJ294">
            <v>0</v>
          </cell>
          <cell r="BK294">
            <v>22470</v>
          </cell>
          <cell r="BL294">
            <v>0</v>
          </cell>
          <cell r="BM294">
            <v>246000</v>
          </cell>
          <cell r="BN294">
            <v>0</v>
          </cell>
          <cell r="BO294">
            <v>0</v>
          </cell>
          <cell r="BP294">
            <v>0</v>
          </cell>
          <cell r="BQ294">
            <v>0</v>
          </cell>
          <cell r="BR294">
            <v>0</v>
          </cell>
          <cell r="BS294">
            <v>0</v>
          </cell>
          <cell r="BT294">
            <v>0</v>
          </cell>
          <cell r="BU294">
            <v>346158</v>
          </cell>
          <cell r="BV294">
            <v>0</v>
          </cell>
          <cell r="BW294">
            <v>0</v>
          </cell>
          <cell r="BX294">
            <v>962050</v>
          </cell>
          <cell r="BY294">
            <v>1284</v>
          </cell>
          <cell r="BZ294">
            <v>0</v>
          </cell>
          <cell r="CA294">
            <v>0</v>
          </cell>
          <cell r="CB294">
            <v>0</v>
          </cell>
          <cell r="CC294">
            <v>0</v>
          </cell>
          <cell r="CD294">
            <v>0</v>
          </cell>
          <cell r="CE294">
            <v>70000</v>
          </cell>
          <cell r="CF294">
            <v>3210</v>
          </cell>
          <cell r="CG294">
            <v>0</v>
          </cell>
          <cell r="CH294">
            <v>0</v>
          </cell>
          <cell r="CI294">
            <v>0</v>
          </cell>
          <cell r="CJ294">
            <v>0</v>
          </cell>
          <cell r="CK294">
            <v>299852</v>
          </cell>
          <cell r="CL294">
            <v>0</v>
          </cell>
        </row>
        <row r="295">
          <cell r="A295" t="str">
            <v>5104030217.101</v>
          </cell>
          <cell r="B295" t="str">
            <v>เงินชดเชยค่างานสิ่งก่อสร้าง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  <cell r="AA295">
            <v>0</v>
          </cell>
          <cell r="AB295">
            <v>0</v>
          </cell>
          <cell r="AC295">
            <v>0</v>
          </cell>
          <cell r="AD295">
            <v>0</v>
          </cell>
          <cell r="AE295">
            <v>0</v>
          </cell>
          <cell r="AF295">
            <v>0</v>
          </cell>
          <cell r="AG295">
            <v>0</v>
          </cell>
          <cell r="AH295">
            <v>0</v>
          </cell>
          <cell r="AI295">
            <v>0</v>
          </cell>
          <cell r="AJ295">
            <v>0</v>
          </cell>
          <cell r="AK295">
            <v>2230777.5299999998</v>
          </cell>
          <cell r="AL295">
            <v>0</v>
          </cell>
          <cell r="AM295">
            <v>0</v>
          </cell>
          <cell r="AN295">
            <v>0</v>
          </cell>
          <cell r="AO295">
            <v>0</v>
          </cell>
          <cell r="AP295">
            <v>0</v>
          </cell>
          <cell r="AQ295">
            <v>0</v>
          </cell>
          <cell r="AR295">
            <v>0</v>
          </cell>
          <cell r="AS295">
            <v>0</v>
          </cell>
          <cell r="AT295">
            <v>0</v>
          </cell>
          <cell r="AU295">
            <v>0</v>
          </cell>
          <cell r="AV295">
            <v>0</v>
          </cell>
          <cell r="AW295">
            <v>0</v>
          </cell>
          <cell r="AX295">
            <v>0</v>
          </cell>
          <cell r="AY295">
            <v>0</v>
          </cell>
          <cell r="AZ295">
            <v>0</v>
          </cell>
          <cell r="BA295">
            <v>0</v>
          </cell>
          <cell r="BB295">
            <v>0</v>
          </cell>
          <cell r="BC295">
            <v>0</v>
          </cell>
          <cell r="BD295">
            <v>0</v>
          </cell>
          <cell r="BE295">
            <v>0</v>
          </cell>
          <cell r="BF295">
            <v>0</v>
          </cell>
          <cell r="BG295">
            <v>0</v>
          </cell>
          <cell r="BH295">
            <v>0</v>
          </cell>
          <cell r="BI295">
            <v>0</v>
          </cell>
          <cell r="BJ295">
            <v>0</v>
          </cell>
          <cell r="BK295">
            <v>0</v>
          </cell>
          <cell r="BL295">
            <v>0</v>
          </cell>
          <cell r="BM295">
            <v>0</v>
          </cell>
          <cell r="BN295">
            <v>0</v>
          </cell>
          <cell r="BO295">
            <v>0</v>
          </cell>
          <cell r="BP295">
            <v>0</v>
          </cell>
          <cell r="BQ295">
            <v>0</v>
          </cell>
          <cell r="BR295">
            <v>9248474.5800000001</v>
          </cell>
          <cell r="BS295">
            <v>0</v>
          </cell>
          <cell r="BT295">
            <v>0</v>
          </cell>
          <cell r="BU295">
            <v>0</v>
          </cell>
          <cell r="BV295">
            <v>0</v>
          </cell>
          <cell r="BW295">
            <v>0</v>
          </cell>
          <cell r="BX295">
            <v>0</v>
          </cell>
          <cell r="BY295">
            <v>0</v>
          </cell>
          <cell r="BZ295">
            <v>0</v>
          </cell>
          <cell r="CA295">
            <v>0</v>
          </cell>
          <cell r="CB295">
            <v>0</v>
          </cell>
          <cell r="CC295">
            <v>0</v>
          </cell>
          <cell r="CD295">
            <v>0</v>
          </cell>
          <cell r="CE295">
            <v>0</v>
          </cell>
          <cell r="CF295">
            <v>0</v>
          </cell>
          <cell r="CG295">
            <v>0</v>
          </cell>
          <cell r="CH295">
            <v>0</v>
          </cell>
          <cell r="CI295">
            <v>0</v>
          </cell>
          <cell r="CJ295">
            <v>0</v>
          </cell>
          <cell r="CK295">
            <v>0</v>
          </cell>
          <cell r="CL295">
            <v>0</v>
          </cell>
        </row>
        <row r="296">
          <cell r="A296" t="str">
            <v>5104030218.101</v>
          </cell>
          <cell r="B296" t="str">
            <v>ค่าใช้จ่ายผลักส่งเป็นรายได้แผ่นดิน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>
            <v>17.93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350131.84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0</v>
          </cell>
          <cell r="AB296">
            <v>0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  <cell r="AG296">
            <v>0</v>
          </cell>
          <cell r="AH296">
            <v>0</v>
          </cell>
          <cell r="AI296">
            <v>0</v>
          </cell>
          <cell r="AJ296">
            <v>0</v>
          </cell>
          <cell r="AK296">
            <v>0</v>
          </cell>
          <cell r="AL296">
            <v>0</v>
          </cell>
          <cell r="AM296">
            <v>0</v>
          </cell>
          <cell r="AN296">
            <v>0</v>
          </cell>
          <cell r="AO296">
            <v>0</v>
          </cell>
          <cell r="AP296">
            <v>0</v>
          </cell>
          <cell r="AQ296">
            <v>0</v>
          </cell>
          <cell r="AR296">
            <v>0</v>
          </cell>
          <cell r="AS296">
            <v>0</v>
          </cell>
          <cell r="AT296">
            <v>0</v>
          </cell>
          <cell r="AU296">
            <v>0</v>
          </cell>
          <cell r="AV296">
            <v>0</v>
          </cell>
          <cell r="AW296">
            <v>0</v>
          </cell>
          <cell r="AX296">
            <v>0</v>
          </cell>
          <cell r="AY296">
            <v>0</v>
          </cell>
          <cell r="AZ296">
            <v>0</v>
          </cell>
          <cell r="BA296">
            <v>0</v>
          </cell>
          <cell r="BB296">
            <v>0</v>
          </cell>
          <cell r="BC296">
            <v>0</v>
          </cell>
          <cell r="BD296">
            <v>0</v>
          </cell>
          <cell r="BE296">
            <v>0</v>
          </cell>
          <cell r="BF296">
            <v>0</v>
          </cell>
          <cell r="BG296">
            <v>0</v>
          </cell>
          <cell r="BH296">
            <v>0</v>
          </cell>
          <cell r="BI296">
            <v>0</v>
          </cell>
          <cell r="BJ296">
            <v>0</v>
          </cell>
          <cell r="BK296">
            <v>0</v>
          </cell>
          <cell r="BL296">
            <v>0</v>
          </cell>
          <cell r="BM296">
            <v>0</v>
          </cell>
          <cell r="BN296">
            <v>0</v>
          </cell>
          <cell r="BO296">
            <v>0</v>
          </cell>
          <cell r="BP296">
            <v>0</v>
          </cell>
          <cell r="BQ296">
            <v>0</v>
          </cell>
          <cell r="BR296">
            <v>0</v>
          </cell>
          <cell r="BS296">
            <v>0</v>
          </cell>
          <cell r="BT296">
            <v>0</v>
          </cell>
          <cell r="BU296">
            <v>0</v>
          </cell>
          <cell r="BV296">
            <v>0</v>
          </cell>
          <cell r="BW296">
            <v>0</v>
          </cell>
          <cell r="BX296">
            <v>0</v>
          </cell>
          <cell r="BY296">
            <v>0</v>
          </cell>
          <cell r="BZ296">
            <v>0</v>
          </cell>
          <cell r="CA296">
            <v>0</v>
          </cell>
          <cell r="CB296">
            <v>0</v>
          </cell>
          <cell r="CC296">
            <v>0</v>
          </cell>
          <cell r="CD296">
            <v>0</v>
          </cell>
          <cell r="CE296">
            <v>0</v>
          </cell>
          <cell r="CF296">
            <v>0</v>
          </cell>
          <cell r="CG296">
            <v>0</v>
          </cell>
          <cell r="CH296">
            <v>0</v>
          </cell>
          <cell r="CI296">
            <v>0</v>
          </cell>
          <cell r="CJ296">
            <v>0</v>
          </cell>
          <cell r="CK296">
            <v>0</v>
          </cell>
          <cell r="CL296">
            <v>0</v>
          </cell>
        </row>
        <row r="297">
          <cell r="A297" t="str">
            <v>5104030219.101</v>
          </cell>
          <cell r="B297" t="str">
            <v>ค่าประชาสัมพันธ์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18341.599999999999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0</v>
          </cell>
          <cell r="AA297">
            <v>0</v>
          </cell>
          <cell r="AB297">
            <v>0</v>
          </cell>
          <cell r="AC297">
            <v>0</v>
          </cell>
          <cell r="AD297">
            <v>0</v>
          </cell>
          <cell r="AE297">
            <v>0</v>
          </cell>
          <cell r="AF297">
            <v>0</v>
          </cell>
          <cell r="AG297">
            <v>0</v>
          </cell>
          <cell r="AH297">
            <v>0</v>
          </cell>
          <cell r="AI297">
            <v>0</v>
          </cell>
          <cell r="AJ297">
            <v>0</v>
          </cell>
          <cell r="AK297">
            <v>0</v>
          </cell>
          <cell r="AL297">
            <v>0</v>
          </cell>
          <cell r="AM297">
            <v>0</v>
          </cell>
          <cell r="AN297">
            <v>0</v>
          </cell>
          <cell r="AO297">
            <v>0</v>
          </cell>
          <cell r="AP297">
            <v>0</v>
          </cell>
          <cell r="AQ297">
            <v>0</v>
          </cell>
          <cell r="AR297">
            <v>0</v>
          </cell>
          <cell r="AS297">
            <v>0</v>
          </cell>
          <cell r="AT297">
            <v>0</v>
          </cell>
          <cell r="AU297">
            <v>0</v>
          </cell>
          <cell r="AV297">
            <v>0</v>
          </cell>
          <cell r="AW297">
            <v>0</v>
          </cell>
          <cell r="AX297">
            <v>0</v>
          </cell>
          <cell r="AY297">
            <v>0</v>
          </cell>
          <cell r="AZ297">
            <v>0</v>
          </cell>
          <cell r="BA297">
            <v>0</v>
          </cell>
          <cell r="BB297">
            <v>0</v>
          </cell>
          <cell r="BC297">
            <v>0</v>
          </cell>
          <cell r="BD297">
            <v>0</v>
          </cell>
          <cell r="BE297">
            <v>22508</v>
          </cell>
          <cell r="BF297">
            <v>0</v>
          </cell>
          <cell r="BG297">
            <v>0</v>
          </cell>
          <cell r="BH297">
            <v>0</v>
          </cell>
          <cell r="BI297">
            <v>0</v>
          </cell>
          <cell r="BJ297">
            <v>0</v>
          </cell>
          <cell r="BK297">
            <v>0</v>
          </cell>
          <cell r="BL297">
            <v>0</v>
          </cell>
          <cell r="BM297">
            <v>0</v>
          </cell>
          <cell r="BN297">
            <v>0</v>
          </cell>
          <cell r="BO297">
            <v>0</v>
          </cell>
          <cell r="BP297">
            <v>0</v>
          </cell>
          <cell r="BQ297">
            <v>0</v>
          </cell>
          <cell r="BR297">
            <v>24000</v>
          </cell>
          <cell r="BS297">
            <v>0</v>
          </cell>
          <cell r="BT297">
            <v>0</v>
          </cell>
          <cell r="BU297">
            <v>0</v>
          </cell>
          <cell r="BV297">
            <v>0</v>
          </cell>
          <cell r="BW297">
            <v>0</v>
          </cell>
          <cell r="BX297">
            <v>0</v>
          </cell>
          <cell r="BY297">
            <v>0</v>
          </cell>
          <cell r="BZ297">
            <v>0</v>
          </cell>
          <cell r="CA297">
            <v>0</v>
          </cell>
          <cell r="CB297">
            <v>0</v>
          </cell>
          <cell r="CC297">
            <v>0</v>
          </cell>
          <cell r="CD297">
            <v>0</v>
          </cell>
          <cell r="CE297">
            <v>0</v>
          </cell>
          <cell r="CF297">
            <v>0</v>
          </cell>
          <cell r="CG297">
            <v>0</v>
          </cell>
          <cell r="CH297">
            <v>0</v>
          </cell>
          <cell r="CI297">
            <v>0</v>
          </cell>
          <cell r="CJ297">
            <v>0</v>
          </cell>
          <cell r="CK297">
            <v>0</v>
          </cell>
          <cell r="CL297">
            <v>0</v>
          </cell>
        </row>
        <row r="298">
          <cell r="A298" t="str">
            <v>5104030220.101</v>
          </cell>
          <cell r="B298" t="str">
            <v>ค่าชดใช้ค่าเสียหาย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0</v>
          </cell>
          <cell r="X298">
            <v>0</v>
          </cell>
          <cell r="Y298">
            <v>0</v>
          </cell>
          <cell r="Z298">
            <v>0</v>
          </cell>
          <cell r="AA298">
            <v>0</v>
          </cell>
          <cell r="AB298">
            <v>0</v>
          </cell>
          <cell r="AC298">
            <v>0</v>
          </cell>
          <cell r="AD298">
            <v>0</v>
          </cell>
          <cell r="AE298">
            <v>0</v>
          </cell>
          <cell r="AF298">
            <v>0</v>
          </cell>
          <cell r="AG298">
            <v>0</v>
          </cell>
          <cell r="AH298">
            <v>0</v>
          </cell>
          <cell r="AI298">
            <v>0</v>
          </cell>
          <cell r="AJ298">
            <v>0</v>
          </cell>
          <cell r="AK298">
            <v>0</v>
          </cell>
          <cell r="AL298">
            <v>0</v>
          </cell>
          <cell r="AM298">
            <v>0</v>
          </cell>
          <cell r="AN298">
            <v>0</v>
          </cell>
          <cell r="AO298">
            <v>0</v>
          </cell>
          <cell r="AP298">
            <v>0</v>
          </cell>
          <cell r="AQ298">
            <v>0</v>
          </cell>
          <cell r="AR298">
            <v>0</v>
          </cell>
          <cell r="AS298">
            <v>0</v>
          </cell>
          <cell r="AT298">
            <v>0</v>
          </cell>
          <cell r="AU298">
            <v>0</v>
          </cell>
          <cell r="AV298">
            <v>0</v>
          </cell>
          <cell r="AW298">
            <v>0</v>
          </cell>
          <cell r="AX298">
            <v>0</v>
          </cell>
          <cell r="AY298">
            <v>0</v>
          </cell>
          <cell r="AZ298">
            <v>0</v>
          </cell>
          <cell r="BA298">
            <v>0</v>
          </cell>
          <cell r="BB298">
            <v>0</v>
          </cell>
          <cell r="BC298">
            <v>0</v>
          </cell>
          <cell r="BD298">
            <v>0</v>
          </cell>
          <cell r="BE298">
            <v>0</v>
          </cell>
          <cell r="BF298">
            <v>0</v>
          </cell>
          <cell r="BG298">
            <v>0</v>
          </cell>
          <cell r="BH298">
            <v>0</v>
          </cell>
          <cell r="BI298">
            <v>0</v>
          </cell>
          <cell r="BJ298">
            <v>0</v>
          </cell>
          <cell r="BK298">
            <v>0</v>
          </cell>
          <cell r="BL298">
            <v>0</v>
          </cell>
          <cell r="BM298">
            <v>0</v>
          </cell>
          <cell r="BN298">
            <v>0</v>
          </cell>
          <cell r="BO298">
            <v>0</v>
          </cell>
          <cell r="BP298">
            <v>0</v>
          </cell>
          <cell r="BQ298">
            <v>0</v>
          </cell>
          <cell r="BR298">
            <v>0</v>
          </cell>
          <cell r="BS298">
            <v>0</v>
          </cell>
          <cell r="BT298">
            <v>0</v>
          </cell>
          <cell r="BU298">
            <v>0</v>
          </cell>
          <cell r="BV298">
            <v>0</v>
          </cell>
          <cell r="BW298">
            <v>0</v>
          </cell>
          <cell r="BX298">
            <v>0</v>
          </cell>
          <cell r="BY298">
            <v>0</v>
          </cell>
          <cell r="BZ298">
            <v>0</v>
          </cell>
          <cell r="CA298">
            <v>0</v>
          </cell>
          <cell r="CB298">
            <v>0</v>
          </cell>
          <cell r="CC298">
            <v>0</v>
          </cell>
          <cell r="CD298">
            <v>0</v>
          </cell>
          <cell r="CE298">
            <v>0</v>
          </cell>
          <cell r="CF298">
            <v>0</v>
          </cell>
          <cell r="CG298">
            <v>0</v>
          </cell>
          <cell r="CH298">
            <v>0</v>
          </cell>
          <cell r="CI298">
            <v>0</v>
          </cell>
          <cell r="CJ298">
            <v>0</v>
          </cell>
          <cell r="CK298">
            <v>0</v>
          </cell>
          <cell r="CL298">
            <v>0</v>
          </cell>
        </row>
        <row r="299">
          <cell r="A299" t="str">
            <v>5104030299.101</v>
          </cell>
          <cell r="B299" t="str">
            <v>ค่าใช้จ่ายด้านสังคมสงเคราะห์</v>
          </cell>
          <cell r="C299">
            <v>3974977</v>
          </cell>
          <cell r="D299">
            <v>0</v>
          </cell>
          <cell r="E299">
            <v>165267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10968</v>
          </cell>
          <cell r="M299">
            <v>174956.48</v>
          </cell>
          <cell r="N299">
            <v>0</v>
          </cell>
          <cell r="O299">
            <v>188240.75</v>
          </cell>
          <cell r="P299">
            <v>218269.75</v>
          </cell>
          <cell r="Q299">
            <v>44275.1</v>
          </cell>
          <cell r="R299">
            <v>476.75</v>
          </cell>
          <cell r="S299">
            <v>723</v>
          </cell>
          <cell r="T299">
            <v>612813</v>
          </cell>
          <cell r="U299">
            <v>4653</v>
          </cell>
          <cell r="V299">
            <v>38889.74</v>
          </cell>
          <cell r="W299">
            <v>5900269</v>
          </cell>
          <cell r="X299">
            <v>51881</v>
          </cell>
          <cell r="Y299">
            <v>173576</v>
          </cell>
          <cell r="Z299">
            <v>0</v>
          </cell>
          <cell r="AA299">
            <v>34570</v>
          </cell>
          <cell r="AB299">
            <v>758737.44</v>
          </cell>
          <cell r="AC299">
            <v>74860</v>
          </cell>
          <cell r="AD299">
            <v>383257</v>
          </cell>
          <cell r="AE299">
            <v>125590.64</v>
          </cell>
          <cell r="AF299">
            <v>83806</v>
          </cell>
          <cell r="AG299">
            <v>121126</v>
          </cell>
          <cell r="AH299">
            <v>880904.4</v>
          </cell>
          <cell r="AI299">
            <v>0</v>
          </cell>
          <cell r="AJ299">
            <v>68187.75</v>
          </cell>
          <cell r="AK299">
            <v>189626983.25</v>
          </cell>
          <cell r="AL299">
            <v>688097.12</v>
          </cell>
          <cell r="AM299">
            <v>247516</v>
          </cell>
          <cell r="AN299">
            <v>53973</v>
          </cell>
          <cell r="AO299">
            <v>37960.5</v>
          </cell>
          <cell r="AP299">
            <v>339916.74</v>
          </cell>
          <cell r="AQ299">
            <v>285100.79999999999</v>
          </cell>
          <cell r="AR299">
            <v>3020794.27</v>
          </cell>
          <cell r="AS299">
            <v>19539.75</v>
          </cell>
          <cell r="AT299">
            <v>1808220</v>
          </cell>
          <cell r="AU299">
            <v>585797.37</v>
          </cell>
          <cell r="AV299">
            <v>672871.14</v>
          </cell>
          <cell r="AW299">
            <v>0</v>
          </cell>
          <cell r="AX299">
            <v>127125</v>
          </cell>
          <cell r="AY299">
            <v>190091.86</v>
          </cell>
          <cell r="AZ299">
            <v>165062.79999999999</v>
          </cell>
          <cell r="BA299">
            <v>1823932.5</v>
          </cell>
          <cell r="BB299">
            <v>827143.03</v>
          </cell>
          <cell r="BC299">
            <v>1426776.84</v>
          </cell>
          <cell r="BD299">
            <v>229155</v>
          </cell>
          <cell r="BE299">
            <v>145037.25</v>
          </cell>
          <cell r="BF299">
            <v>112290</v>
          </cell>
          <cell r="BG299">
            <v>305368.24</v>
          </cell>
          <cell r="BH299">
            <v>19355.2</v>
          </cell>
          <cell r="BI299">
            <v>7770</v>
          </cell>
          <cell r="BJ299">
            <v>53674</v>
          </cell>
          <cell r="BK299">
            <v>76108</v>
          </cell>
          <cell r="BL299">
            <v>69204</v>
          </cell>
          <cell r="BM299">
            <v>0</v>
          </cell>
          <cell r="BN299">
            <v>0</v>
          </cell>
          <cell r="BO299">
            <v>11641</v>
          </cell>
          <cell r="BP299">
            <v>646361</v>
          </cell>
          <cell r="BQ299">
            <v>1216331</v>
          </cell>
          <cell r="BR299">
            <v>6739043</v>
          </cell>
          <cell r="BS299">
            <v>644471.80000000005</v>
          </cell>
          <cell r="BT299">
            <v>59656.76</v>
          </cell>
          <cell r="BU299">
            <v>74063.48</v>
          </cell>
          <cell r="BV299">
            <v>77918</v>
          </cell>
          <cell r="BW299">
            <v>84911.99</v>
          </cell>
          <cell r="BX299">
            <v>845796.75</v>
          </cell>
          <cell r="BY299">
            <v>579762.42000000004</v>
          </cell>
          <cell r="BZ299">
            <v>63702.75</v>
          </cell>
          <cell r="CA299">
            <v>64056</v>
          </cell>
          <cell r="CB299">
            <v>348034.76</v>
          </cell>
          <cell r="CC299">
            <v>1487260.75</v>
          </cell>
          <cell r="CD299">
            <v>401432.7</v>
          </cell>
          <cell r="CE299">
            <v>1299272.78</v>
          </cell>
          <cell r="CF299">
            <v>940252.92</v>
          </cell>
          <cell r="CG299">
            <v>105730</v>
          </cell>
          <cell r="CH299">
            <v>612020.12</v>
          </cell>
          <cell r="CI299">
            <v>124367</v>
          </cell>
          <cell r="CJ299">
            <v>4798500.87</v>
          </cell>
          <cell r="CK299">
            <v>73714</v>
          </cell>
          <cell r="CL299">
            <v>130912.23</v>
          </cell>
        </row>
        <row r="300">
          <cell r="A300" t="str">
            <v>5104030299.102</v>
          </cell>
          <cell r="B300" t="str">
            <v>ค่าใช้จ่ายตามโครงการ(PP)</v>
          </cell>
          <cell r="C300">
            <v>4530420</v>
          </cell>
          <cell r="D300">
            <v>177800</v>
          </cell>
          <cell r="E300">
            <v>253880</v>
          </cell>
          <cell r="F300">
            <v>344600</v>
          </cell>
          <cell r="G300">
            <v>157500</v>
          </cell>
          <cell r="H300">
            <v>20000</v>
          </cell>
          <cell r="I300">
            <v>0</v>
          </cell>
          <cell r="J300">
            <v>127740</v>
          </cell>
          <cell r="K300">
            <v>858738</v>
          </cell>
          <cell r="L300">
            <v>106330</v>
          </cell>
          <cell r="M300">
            <v>340505</v>
          </cell>
          <cell r="N300">
            <v>58250</v>
          </cell>
          <cell r="O300">
            <v>579594.75</v>
          </cell>
          <cell r="P300">
            <v>1332362</v>
          </cell>
          <cell r="Q300">
            <v>2506663.7799999998</v>
          </cell>
          <cell r="R300">
            <v>584929</v>
          </cell>
          <cell r="S300">
            <v>300215</v>
          </cell>
          <cell r="T300">
            <v>208426</v>
          </cell>
          <cell r="U300">
            <v>57000</v>
          </cell>
          <cell r="V300">
            <v>1163130</v>
          </cell>
          <cell r="W300">
            <v>7800</v>
          </cell>
          <cell r="X300">
            <v>293582</v>
          </cell>
          <cell r="Y300">
            <v>126000</v>
          </cell>
          <cell r="Z300">
            <v>56340</v>
          </cell>
          <cell r="AA300">
            <v>0</v>
          </cell>
          <cell r="AB300">
            <v>0</v>
          </cell>
          <cell r="AC300">
            <v>0</v>
          </cell>
          <cell r="AD300">
            <v>1570930</v>
          </cell>
          <cell r="AE300">
            <v>110000</v>
          </cell>
          <cell r="AF300">
            <v>417310.5</v>
          </cell>
          <cell r="AG300">
            <v>100264</v>
          </cell>
          <cell r="AH300">
            <v>0</v>
          </cell>
          <cell r="AI300">
            <v>320720.56</v>
          </cell>
          <cell r="AJ300">
            <v>123170</v>
          </cell>
          <cell r="AK300">
            <v>1254852.5</v>
          </cell>
          <cell r="AL300">
            <v>96420</v>
          </cell>
          <cell r="AM300">
            <v>234020</v>
          </cell>
          <cell r="AN300">
            <v>425940</v>
          </cell>
          <cell r="AO300">
            <v>1688319</v>
          </cell>
          <cell r="AP300">
            <v>832502</v>
          </cell>
          <cell r="AQ300">
            <v>881581.5</v>
          </cell>
          <cell r="AR300">
            <v>183012</v>
          </cell>
          <cell r="AS300">
            <v>99520</v>
          </cell>
          <cell r="AT300">
            <v>388050</v>
          </cell>
          <cell r="AU300">
            <v>727785</v>
          </cell>
          <cell r="AV300">
            <v>2195954.2000000002</v>
          </cell>
          <cell r="AW300">
            <v>35580</v>
          </cell>
          <cell r="AX300">
            <v>0</v>
          </cell>
          <cell r="AY300">
            <v>24790</v>
          </cell>
          <cell r="AZ300">
            <v>305100</v>
          </cell>
          <cell r="BA300">
            <v>1177680</v>
          </cell>
          <cell r="BB300">
            <v>580490.75</v>
          </cell>
          <cell r="BC300">
            <v>774100</v>
          </cell>
          <cell r="BD300">
            <v>317556.09999999998</v>
          </cell>
          <cell r="BE300">
            <v>842430</v>
          </cell>
          <cell r="BF300">
            <v>1105138</v>
          </cell>
          <cell r="BG300">
            <v>1258458.6000000001</v>
          </cell>
          <cell r="BH300">
            <v>19920</v>
          </cell>
          <cell r="BI300">
            <v>106489</v>
          </cell>
          <cell r="BJ300">
            <v>128250</v>
          </cell>
          <cell r="BK300">
            <v>0</v>
          </cell>
          <cell r="BL300">
            <v>917290</v>
          </cell>
          <cell r="BM300">
            <v>564640</v>
          </cell>
          <cell r="BN300">
            <v>1483614</v>
          </cell>
          <cell r="BO300">
            <v>1143465</v>
          </cell>
          <cell r="BP300">
            <v>1341451</v>
          </cell>
          <cell r="BQ300">
            <v>129212</v>
          </cell>
          <cell r="BR300">
            <v>4062295.2</v>
          </cell>
          <cell r="BS300">
            <v>250889</v>
          </cell>
          <cell r="BT300">
            <v>110780</v>
          </cell>
          <cell r="BU300">
            <v>0</v>
          </cell>
          <cell r="BV300">
            <v>36400</v>
          </cell>
          <cell r="BW300">
            <v>0</v>
          </cell>
          <cell r="BX300">
            <v>0</v>
          </cell>
          <cell r="BY300">
            <v>702940.8</v>
          </cell>
          <cell r="BZ300">
            <v>1137260</v>
          </cell>
          <cell r="CA300">
            <v>126637.5</v>
          </cell>
          <cell r="CB300">
            <v>1254532</v>
          </cell>
          <cell r="CC300">
            <v>1284260</v>
          </cell>
          <cell r="CD300">
            <v>1701212</v>
          </cell>
          <cell r="CE300">
            <v>190000</v>
          </cell>
          <cell r="CF300">
            <v>122070</v>
          </cell>
          <cell r="CG300">
            <v>164220</v>
          </cell>
          <cell r="CH300">
            <v>0</v>
          </cell>
          <cell r="CI300">
            <v>0</v>
          </cell>
          <cell r="CJ300">
            <v>16340</v>
          </cell>
          <cell r="CK300">
            <v>312994</v>
          </cell>
          <cell r="CL300">
            <v>553369.5</v>
          </cell>
        </row>
        <row r="301">
          <cell r="A301" t="str">
            <v>5104030299.103</v>
          </cell>
          <cell r="B301" t="str">
            <v>ค่าใช้จ่ายตามโครงการ</v>
          </cell>
          <cell r="C301">
            <v>4368292</v>
          </cell>
          <cell r="D301">
            <v>166020</v>
          </cell>
          <cell r="E301">
            <v>415555</v>
          </cell>
          <cell r="F301">
            <v>589120</v>
          </cell>
          <cell r="G301">
            <v>277925</v>
          </cell>
          <cell r="H301">
            <v>681531</v>
          </cell>
          <cell r="I301">
            <v>17610</v>
          </cell>
          <cell r="J301">
            <v>585629</v>
          </cell>
          <cell r="K301">
            <v>53110</v>
          </cell>
          <cell r="L301">
            <v>1123845</v>
          </cell>
          <cell r="M301">
            <v>1309060</v>
          </cell>
          <cell r="N301">
            <v>49780</v>
          </cell>
          <cell r="O301">
            <v>1971355.7</v>
          </cell>
          <cell r="P301">
            <v>1350665</v>
          </cell>
          <cell r="Q301">
            <v>4016773.67</v>
          </cell>
          <cell r="R301">
            <v>1138018.2</v>
          </cell>
          <cell r="S301">
            <v>665742</v>
          </cell>
          <cell r="T301">
            <v>1135748</v>
          </cell>
          <cell r="U301">
            <v>744349.6</v>
          </cell>
          <cell r="V301">
            <v>424809</v>
          </cell>
          <cell r="W301">
            <v>6120931.5700000003</v>
          </cell>
          <cell r="X301">
            <v>27200</v>
          </cell>
          <cell r="Y301">
            <v>802211</v>
          </cell>
          <cell r="Z301">
            <v>713564.71</v>
          </cell>
          <cell r="AA301">
            <v>106579</v>
          </cell>
          <cell r="AB301">
            <v>252864</v>
          </cell>
          <cell r="AC301">
            <v>51920</v>
          </cell>
          <cell r="AD301">
            <v>141915</v>
          </cell>
          <cell r="AE301">
            <v>208208</v>
          </cell>
          <cell r="AF301">
            <v>317257</v>
          </cell>
          <cell r="AG301">
            <v>36450</v>
          </cell>
          <cell r="AH301">
            <v>1076166.1000000001</v>
          </cell>
          <cell r="AI301">
            <v>63166</v>
          </cell>
          <cell r="AJ301">
            <v>538186</v>
          </cell>
          <cell r="AK301">
            <v>9885642.5500000007</v>
          </cell>
          <cell r="AL301">
            <v>698349</v>
          </cell>
          <cell r="AM301">
            <v>272612</v>
          </cell>
          <cell r="AN301">
            <v>337367.5</v>
          </cell>
          <cell r="AO301">
            <v>0</v>
          </cell>
          <cell r="AP301">
            <v>352954</v>
          </cell>
          <cell r="AQ301">
            <v>235950</v>
          </cell>
          <cell r="AR301">
            <v>4127901</v>
          </cell>
          <cell r="AS301">
            <v>581263</v>
          </cell>
          <cell r="AT301">
            <v>890798.65</v>
          </cell>
          <cell r="AU301">
            <v>93200</v>
          </cell>
          <cell r="AV301">
            <v>0</v>
          </cell>
          <cell r="AW301">
            <v>1086906.6000000001</v>
          </cell>
          <cell r="AX301">
            <v>1667371.75</v>
          </cell>
          <cell r="AY301">
            <v>517715</v>
          </cell>
          <cell r="AZ301">
            <v>431965</v>
          </cell>
          <cell r="BA301">
            <v>3384187.5</v>
          </cell>
          <cell r="BB301">
            <v>358712</v>
          </cell>
          <cell r="BC301">
            <v>2117231</v>
          </cell>
          <cell r="BD301">
            <v>1576070</v>
          </cell>
          <cell r="BE301">
            <v>791092</v>
          </cell>
          <cell r="BF301">
            <v>1036278.5</v>
          </cell>
          <cell r="BG301">
            <v>13908255</v>
          </cell>
          <cell r="BH301">
            <v>1793879.88</v>
          </cell>
          <cell r="BI301">
            <v>383502</v>
          </cell>
          <cell r="BJ301">
            <v>1544965</v>
          </cell>
          <cell r="BK301">
            <v>201305</v>
          </cell>
          <cell r="BL301">
            <v>2112145.5</v>
          </cell>
          <cell r="BM301">
            <v>3910012.97</v>
          </cell>
          <cell r="BN301">
            <v>1737543</v>
          </cell>
          <cell r="BO301">
            <v>2908718.7</v>
          </cell>
          <cell r="BP301">
            <v>3905217.57</v>
          </cell>
          <cell r="BQ301">
            <v>1652950</v>
          </cell>
          <cell r="BR301">
            <v>5427229.4900000002</v>
          </cell>
          <cell r="BS301">
            <v>967985</v>
          </cell>
          <cell r="BT301">
            <v>2077824.45</v>
          </cell>
          <cell r="BU301">
            <v>4098098</v>
          </cell>
          <cell r="BV301">
            <v>416290</v>
          </cell>
          <cell r="BW301">
            <v>744400</v>
          </cell>
          <cell r="BX301">
            <v>1260896.05</v>
          </cell>
          <cell r="BY301">
            <v>485003</v>
          </cell>
          <cell r="BZ301">
            <v>27679</v>
          </cell>
          <cell r="CA301">
            <v>622105</v>
          </cell>
          <cell r="CB301">
            <v>336515</v>
          </cell>
          <cell r="CC301">
            <v>1783104</v>
          </cell>
          <cell r="CD301">
            <v>475302</v>
          </cell>
          <cell r="CE301">
            <v>3569391.95</v>
          </cell>
          <cell r="CF301">
            <v>335460</v>
          </cell>
          <cell r="CG301">
            <v>559792</v>
          </cell>
          <cell r="CH301">
            <v>601176.85</v>
          </cell>
          <cell r="CI301">
            <v>435115</v>
          </cell>
          <cell r="CJ301">
            <v>7853210.5999999996</v>
          </cell>
          <cell r="CK301">
            <v>178310</v>
          </cell>
          <cell r="CL301">
            <v>829420</v>
          </cell>
        </row>
        <row r="302">
          <cell r="A302" t="str">
            <v>5104030299.104</v>
          </cell>
          <cell r="B302" t="str">
            <v>ค่าใช้สอยอื่นๆ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17200</v>
          </cell>
          <cell r="H302">
            <v>0</v>
          </cell>
          <cell r="I302">
            <v>188797</v>
          </cell>
          <cell r="J302">
            <v>0</v>
          </cell>
          <cell r="K302">
            <v>15500</v>
          </cell>
          <cell r="L302">
            <v>0</v>
          </cell>
          <cell r="M302">
            <v>0</v>
          </cell>
          <cell r="N302">
            <v>0</v>
          </cell>
          <cell r="O302">
            <v>18000</v>
          </cell>
          <cell r="P302">
            <v>12500</v>
          </cell>
          <cell r="Q302">
            <v>0</v>
          </cell>
          <cell r="R302">
            <v>6689.31</v>
          </cell>
          <cell r="S302">
            <v>0</v>
          </cell>
          <cell r="T302">
            <v>0</v>
          </cell>
          <cell r="U302">
            <v>3000</v>
          </cell>
          <cell r="V302">
            <v>0</v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  <cell r="AA302">
            <v>0</v>
          </cell>
          <cell r="AB302">
            <v>0</v>
          </cell>
          <cell r="AC302">
            <v>0</v>
          </cell>
          <cell r="AD302">
            <v>49987</v>
          </cell>
          <cell r="AE302">
            <v>8700</v>
          </cell>
          <cell r="AF302">
            <v>0</v>
          </cell>
          <cell r="AG302">
            <v>0</v>
          </cell>
          <cell r="AH302">
            <v>18200</v>
          </cell>
          <cell r="AI302">
            <v>5545</v>
          </cell>
          <cell r="AJ302">
            <v>0</v>
          </cell>
          <cell r="AK302">
            <v>34837076.469999999</v>
          </cell>
          <cell r="AL302">
            <v>152032.4</v>
          </cell>
          <cell r="AM302">
            <v>14915</v>
          </cell>
          <cell r="AN302">
            <v>0</v>
          </cell>
          <cell r="AO302">
            <v>7370</v>
          </cell>
          <cell r="AP302">
            <v>0</v>
          </cell>
          <cell r="AQ302">
            <v>176272</v>
          </cell>
          <cell r="AR302">
            <v>0</v>
          </cell>
          <cell r="AS302">
            <v>120</v>
          </cell>
          <cell r="AT302">
            <v>0</v>
          </cell>
          <cell r="AU302">
            <v>28850</v>
          </cell>
          <cell r="AV302">
            <v>0</v>
          </cell>
          <cell r="AW302">
            <v>0</v>
          </cell>
          <cell r="AX302">
            <v>173175</v>
          </cell>
          <cell r="AY302">
            <v>163256.79999999999</v>
          </cell>
          <cell r="AZ302">
            <v>18751.16</v>
          </cell>
          <cell r="BA302">
            <v>0</v>
          </cell>
          <cell r="BB302">
            <v>0</v>
          </cell>
          <cell r="BC302">
            <v>23802</v>
          </cell>
          <cell r="BD302">
            <v>10000</v>
          </cell>
          <cell r="BE302">
            <v>0</v>
          </cell>
          <cell r="BF302">
            <v>20790</v>
          </cell>
          <cell r="BG302">
            <v>26610</v>
          </cell>
          <cell r="BH302">
            <v>0</v>
          </cell>
          <cell r="BI302">
            <v>0</v>
          </cell>
          <cell r="BJ302">
            <v>2800</v>
          </cell>
          <cell r="BK302">
            <v>3400</v>
          </cell>
          <cell r="BL302">
            <v>0</v>
          </cell>
          <cell r="BM302">
            <v>75</v>
          </cell>
          <cell r="BN302">
            <v>0</v>
          </cell>
          <cell r="BO302">
            <v>4748</v>
          </cell>
          <cell r="BP302">
            <v>0</v>
          </cell>
          <cell r="BQ302">
            <v>0</v>
          </cell>
          <cell r="BR302">
            <v>0</v>
          </cell>
          <cell r="BS302">
            <v>101145.14</v>
          </cell>
          <cell r="BT302">
            <v>0</v>
          </cell>
          <cell r="BU302">
            <v>0</v>
          </cell>
          <cell r="BV302">
            <v>13500</v>
          </cell>
          <cell r="BW302">
            <v>0</v>
          </cell>
          <cell r="BX302">
            <v>203621</v>
          </cell>
          <cell r="BY302">
            <v>0</v>
          </cell>
          <cell r="BZ302">
            <v>0</v>
          </cell>
          <cell r="CA302">
            <v>0</v>
          </cell>
          <cell r="CB302">
            <v>3300</v>
          </cell>
          <cell r="CC302">
            <v>44260</v>
          </cell>
          <cell r="CD302">
            <v>0</v>
          </cell>
          <cell r="CE302">
            <v>0</v>
          </cell>
          <cell r="CF302">
            <v>15000</v>
          </cell>
          <cell r="CG302">
            <v>0</v>
          </cell>
          <cell r="CH302">
            <v>0</v>
          </cell>
          <cell r="CI302">
            <v>0</v>
          </cell>
          <cell r="CJ302">
            <v>0</v>
          </cell>
          <cell r="CK302">
            <v>13807.64</v>
          </cell>
          <cell r="CL302">
            <v>0</v>
          </cell>
        </row>
        <row r="303">
          <cell r="A303" t="str">
            <v>5104030299.202</v>
          </cell>
          <cell r="B303" t="str">
            <v>ค่ารักษาตามจ่าย UC ในสังกัด สธ.</v>
          </cell>
          <cell r="C303">
            <v>4344354</v>
          </cell>
          <cell r="D303">
            <v>1816056.65</v>
          </cell>
          <cell r="E303">
            <v>4830824.8</v>
          </cell>
          <cell r="F303">
            <v>2766790.98</v>
          </cell>
          <cell r="G303">
            <v>527127</v>
          </cell>
          <cell r="H303">
            <v>4275689.5999999996</v>
          </cell>
          <cell r="I303">
            <v>4087188.5</v>
          </cell>
          <cell r="J303">
            <v>3494833.5</v>
          </cell>
          <cell r="K303">
            <v>898528.2</v>
          </cell>
          <cell r="L303">
            <v>1912695.96</v>
          </cell>
          <cell r="M303">
            <v>5422892.5</v>
          </cell>
          <cell r="N303">
            <v>0</v>
          </cell>
          <cell r="O303">
            <v>5147947</v>
          </cell>
          <cell r="P303">
            <v>5913716.3499999996</v>
          </cell>
          <cell r="Q303">
            <v>6082706.3499999996</v>
          </cell>
          <cell r="R303">
            <v>3459397.25</v>
          </cell>
          <cell r="S303">
            <v>1268686.5</v>
          </cell>
          <cell r="T303">
            <v>971224.25</v>
          </cell>
          <cell r="U303">
            <v>2415770.5</v>
          </cell>
          <cell r="V303">
            <v>816432.89</v>
          </cell>
          <cell r="W303">
            <v>2629156.77</v>
          </cell>
          <cell r="X303">
            <v>235338.75</v>
          </cell>
          <cell r="Y303">
            <v>282405.59999999998</v>
          </cell>
          <cell r="Z303">
            <v>540453.5</v>
          </cell>
          <cell r="AA303">
            <v>82121.5</v>
          </cell>
          <cell r="AB303">
            <v>208856.5</v>
          </cell>
          <cell r="AC303">
            <v>213928.75</v>
          </cell>
          <cell r="AD303">
            <v>1369667</v>
          </cell>
          <cell r="AE303">
            <v>80931.25</v>
          </cell>
          <cell r="AF303">
            <v>435885.51</v>
          </cell>
          <cell r="AG303">
            <v>315204.78000000003</v>
          </cell>
          <cell r="AH303">
            <v>410636</v>
          </cell>
          <cell r="AI303">
            <v>295140.25</v>
          </cell>
          <cell r="AJ303">
            <v>202293.5</v>
          </cell>
          <cell r="AK303">
            <v>3131831.22</v>
          </cell>
          <cell r="AL303">
            <v>4691432</v>
          </cell>
          <cell r="AM303">
            <v>2329335</v>
          </cell>
          <cell r="AN303">
            <v>5766863.1299999999</v>
          </cell>
          <cell r="AO303">
            <v>4252301.5</v>
          </cell>
          <cell r="AP303">
            <v>4644274.25</v>
          </cell>
          <cell r="AQ303">
            <v>2088715.2</v>
          </cell>
          <cell r="AR303">
            <v>2831098.43</v>
          </cell>
          <cell r="AS303">
            <v>606280</v>
          </cell>
          <cell r="AT303">
            <v>3212964</v>
          </cell>
          <cell r="AU303">
            <v>6502406.2599999998</v>
          </cell>
          <cell r="AV303">
            <v>3854291</v>
          </cell>
          <cell r="AW303">
            <v>970924.5</v>
          </cell>
          <cell r="AX303">
            <v>1670762.05</v>
          </cell>
          <cell r="AY303">
            <v>844781</v>
          </cell>
          <cell r="AZ303">
            <v>4171665.56</v>
          </cell>
          <cell r="BA303">
            <v>4969028.29</v>
          </cell>
          <cell r="BB303">
            <v>6490706</v>
          </cell>
          <cell r="BC303">
            <v>2089942.5</v>
          </cell>
          <cell r="BD303">
            <v>8018785.9400000004</v>
          </cell>
          <cell r="BE303">
            <v>654387.5</v>
          </cell>
          <cell r="BF303">
            <v>1507947.5</v>
          </cell>
          <cell r="BG303">
            <v>2323702.0499999998</v>
          </cell>
          <cell r="BH303">
            <v>1492627.5</v>
          </cell>
          <cell r="BI303">
            <v>5200101.25</v>
          </cell>
          <cell r="BJ303">
            <v>3214403.75</v>
          </cell>
          <cell r="BK303">
            <v>8109218</v>
          </cell>
          <cell r="BL303">
            <v>698399</v>
          </cell>
          <cell r="BM303">
            <v>12286499.85</v>
          </cell>
          <cell r="BN303">
            <v>7909573.1600000001</v>
          </cell>
          <cell r="BO303">
            <v>7657293.4800000004</v>
          </cell>
          <cell r="BP303">
            <v>2580549.25</v>
          </cell>
          <cell r="BQ303">
            <v>3144715.9</v>
          </cell>
          <cell r="BR303">
            <v>336719</v>
          </cell>
          <cell r="BS303">
            <v>12169303.75</v>
          </cell>
          <cell r="BT303">
            <v>10455740.5</v>
          </cell>
          <cell r="BU303">
            <v>13180034.5</v>
          </cell>
          <cell r="BV303">
            <v>1529918</v>
          </cell>
          <cell r="BW303">
            <v>8474570.8000000007</v>
          </cell>
          <cell r="BX303">
            <v>15121132</v>
          </cell>
          <cell r="BY303">
            <v>4656697</v>
          </cell>
          <cell r="BZ303">
            <v>2212642</v>
          </cell>
          <cell r="CA303">
            <v>6990142.25</v>
          </cell>
          <cell r="CB303">
            <v>8038364.5</v>
          </cell>
          <cell r="CC303">
            <v>14557909</v>
          </cell>
          <cell r="CD303">
            <v>7391510.0999999996</v>
          </cell>
          <cell r="CE303">
            <v>11573939.9</v>
          </cell>
          <cell r="CF303">
            <v>5490530.25</v>
          </cell>
          <cell r="CG303">
            <v>2355218</v>
          </cell>
          <cell r="CH303">
            <v>1846805.4</v>
          </cell>
          <cell r="CI303">
            <v>2742119.9</v>
          </cell>
          <cell r="CJ303">
            <v>15537813</v>
          </cell>
          <cell r="CK303">
            <v>5668724.1699999999</v>
          </cell>
          <cell r="CL303">
            <v>5691205.7300000004</v>
          </cell>
        </row>
        <row r="304">
          <cell r="A304" t="str">
            <v>5104030299.203</v>
          </cell>
          <cell r="B304" t="str">
            <v>ค่ารักษาตามจ่าย UC นอกสังกัด สธ.</v>
          </cell>
          <cell r="C304">
            <v>372200</v>
          </cell>
          <cell r="D304">
            <v>188221</v>
          </cell>
          <cell r="E304">
            <v>1732695.75</v>
          </cell>
          <cell r="F304">
            <v>387122</v>
          </cell>
          <cell r="G304">
            <v>0</v>
          </cell>
          <cell r="H304">
            <v>621061</v>
          </cell>
          <cell r="I304">
            <v>572338.30000000005</v>
          </cell>
          <cell r="J304">
            <v>642196.75</v>
          </cell>
          <cell r="K304">
            <v>95513</v>
          </cell>
          <cell r="L304">
            <v>149212</v>
          </cell>
          <cell r="M304">
            <v>1995820.85</v>
          </cell>
          <cell r="N304">
            <v>0</v>
          </cell>
          <cell r="O304">
            <v>2193404.5499999998</v>
          </cell>
          <cell r="P304">
            <v>1534389.55</v>
          </cell>
          <cell r="Q304">
            <v>506893.05</v>
          </cell>
          <cell r="R304">
            <v>883484.25</v>
          </cell>
          <cell r="S304">
            <v>132157</v>
          </cell>
          <cell r="T304">
            <v>479360</v>
          </cell>
          <cell r="U304">
            <v>107566.3</v>
          </cell>
          <cell r="V304">
            <v>0</v>
          </cell>
          <cell r="W304">
            <v>0</v>
          </cell>
          <cell r="X304">
            <v>953084.25</v>
          </cell>
          <cell r="Y304">
            <v>0</v>
          </cell>
          <cell r="Z304">
            <v>918156.1</v>
          </cell>
          <cell r="AA304">
            <v>203571.25</v>
          </cell>
          <cell r="AB304">
            <v>540722.30000000005</v>
          </cell>
          <cell r="AC304">
            <v>434056.3</v>
          </cell>
          <cell r="AD304">
            <v>3363484.39</v>
          </cell>
          <cell r="AE304">
            <v>604214.46</v>
          </cell>
          <cell r="AF304">
            <v>496270.75</v>
          </cell>
          <cell r="AG304">
            <v>530979.25</v>
          </cell>
          <cell r="AH304">
            <v>1343543.87</v>
          </cell>
          <cell r="AI304">
            <v>739138.35</v>
          </cell>
          <cell r="AJ304">
            <v>1027988.2</v>
          </cell>
          <cell r="AK304">
            <v>237464.8</v>
          </cell>
          <cell r="AL304">
            <v>37209.5</v>
          </cell>
          <cell r="AM304">
            <v>1398</v>
          </cell>
          <cell r="AN304">
            <v>593979</v>
          </cell>
          <cell r="AO304">
            <v>1984598.94</v>
          </cell>
          <cell r="AP304">
            <v>460802.25</v>
          </cell>
          <cell r="AQ304">
            <v>25605</v>
          </cell>
          <cell r="AR304">
            <v>7280</v>
          </cell>
          <cell r="AS304">
            <v>503251.75</v>
          </cell>
          <cell r="AT304">
            <v>484644.33</v>
          </cell>
          <cell r="AU304">
            <v>2033561.45</v>
          </cell>
          <cell r="AV304">
            <v>188606.75</v>
          </cell>
          <cell r="AW304">
            <v>164698.25</v>
          </cell>
          <cell r="AX304">
            <v>1387</v>
          </cell>
          <cell r="AY304">
            <v>462599.45</v>
          </cell>
          <cell r="AZ304">
            <v>330616.5</v>
          </cell>
          <cell r="BA304">
            <v>0</v>
          </cell>
          <cell r="BB304">
            <v>437752.5</v>
          </cell>
          <cell r="BC304">
            <v>2417739.38</v>
          </cell>
          <cell r="BD304">
            <v>1868335.35</v>
          </cell>
          <cell r="BE304">
            <v>460900.25</v>
          </cell>
          <cell r="BF304">
            <v>0</v>
          </cell>
          <cell r="BG304">
            <v>1994739.65</v>
          </cell>
          <cell r="BH304">
            <v>133136.75</v>
          </cell>
          <cell r="BI304">
            <v>261146</v>
          </cell>
          <cell r="BJ304">
            <v>1526455</v>
          </cell>
          <cell r="BK304">
            <v>575573.75</v>
          </cell>
          <cell r="BL304">
            <v>1278340.95</v>
          </cell>
          <cell r="BM304">
            <v>0</v>
          </cell>
          <cell r="BN304">
            <v>0</v>
          </cell>
          <cell r="BO304">
            <v>541223.05000000005</v>
          </cell>
          <cell r="BP304">
            <v>0</v>
          </cell>
          <cell r="BQ304">
            <v>0</v>
          </cell>
          <cell r="BR304">
            <v>5493454.5800000001</v>
          </cell>
          <cell r="BS304">
            <v>145040.75</v>
          </cell>
          <cell r="BT304">
            <v>30342</v>
          </cell>
          <cell r="BU304">
            <v>2339529.6</v>
          </cell>
          <cell r="BV304">
            <v>59995.75</v>
          </cell>
          <cell r="BW304">
            <v>689367.05</v>
          </cell>
          <cell r="BX304">
            <v>1818190.4</v>
          </cell>
          <cell r="BY304">
            <v>218569.22</v>
          </cell>
          <cell r="BZ304">
            <v>369017.3</v>
          </cell>
          <cell r="CA304">
            <v>830804.75</v>
          </cell>
          <cell r="CB304">
            <v>827769.85</v>
          </cell>
          <cell r="CC304">
            <v>1480886.83</v>
          </cell>
          <cell r="CD304">
            <v>331213.5</v>
          </cell>
          <cell r="CE304">
            <v>1214057.45</v>
          </cell>
          <cell r="CF304">
            <v>29618.25</v>
          </cell>
          <cell r="CG304">
            <v>236839.6</v>
          </cell>
          <cell r="CH304">
            <v>354179.5</v>
          </cell>
          <cell r="CI304">
            <v>219215.3</v>
          </cell>
          <cell r="CJ304">
            <v>1548176</v>
          </cell>
          <cell r="CK304">
            <v>367299.97</v>
          </cell>
          <cell r="CL304">
            <v>530375.26</v>
          </cell>
        </row>
        <row r="305">
          <cell r="A305" t="str">
            <v>5104030299.502</v>
          </cell>
          <cell r="B305" t="str">
            <v>ค่าใช้จ่ายตามโครง การ (P&amp;P) แรงงานต่างด้าว</v>
          </cell>
          <cell r="C305">
            <v>0</v>
          </cell>
          <cell r="D305">
            <v>0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2520</v>
          </cell>
          <cell r="J305">
            <v>52388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  <cell r="O305">
            <v>56220.12</v>
          </cell>
          <cell r="P305">
            <v>0</v>
          </cell>
          <cell r="Q305">
            <v>0</v>
          </cell>
          <cell r="R305">
            <v>1440</v>
          </cell>
          <cell r="S305">
            <v>16200</v>
          </cell>
          <cell r="T305">
            <v>0</v>
          </cell>
          <cell r="U305">
            <v>0</v>
          </cell>
          <cell r="V305">
            <v>3975.8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0</v>
          </cell>
          <cell r="AI305">
            <v>0</v>
          </cell>
          <cell r="AJ305">
            <v>0</v>
          </cell>
          <cell r="AK305">
            <v>0</v>
          </cell>
          <cell r="AL305">
            <v>0</v>
          </cell>
          <cell r="AM305">
            <v>0</v>
          </cell>
          <cell r="AN305">
            <v>0</v>
          </cell>
          <cell r="AO305">
            <v>0</v>
          </cell>
          <cell r="AP305">
            <v>9652.7999999999993</v>
          </cell>
          <cell r="AQ305">
            <v>0</v>
          </cell>
          <cell r="AR305">
            <v>0</v>
          </cell>
          <cell r="AS305">
            <v>0</v>
          </cell>
          <cell r="AT305">
            <v>0</v>
          </cell>
          <cell r="AU305">
            <v>0</v>
          </cell>
          <cell r="AV305">
            <v>0</v>
          </cell>
          <cell r="AW305">
            <v>0</v>
          </cell>
          <cell r="AX305">
            <v>0</v>
          </cell>
          <cell r="AY305">
            <v>0</v>
          </cell>
          <cell r="AZ305">
            <v>0</v>
          </cell>
          <cell r="BA305">
            <v>0</v>
          </cell>
          <cell r="BB305">
            <v>0</v>
          </cell>
          <cell r="BC305">
            <v>50</v>
          </cell>
          <cell r="BD305">
            <v>0</v>
          </cell>
          <cell r="BE305">
            <v>0</v>
          </cell>
          <cell r="BF305">
            <v>61105.86</v>
          </cell>
          <cell r="BG305">
            <v>0</v>
          </cell>
          <cell r="BH305">
            <v>92386.89</v>
          </cell>
          <cell r="BI305">
            <v>0</v>
          </cell>
          <cell r="BJ305">
            <v>0</v>
          </cell>
          <cell r="BK305">
            <v>0</v>
          </cell>
          <cell r="BL305">
            <v>0</v>
          </cell>
          <cell r="BM305">
            <v>0</v>
          </cell>
          <cell r="BN305">
            <v>0</v>
          </cell>
          <cell r="BO305">
            <v>2780</v>
          </cell>
          <cell r="BP305">
            <v>0</v>
          </cell>
          <cell r="BQ305">
            <v>0</v>
          </cell>
          <cell r="BR305">
            <v>0</v>
          </cell>
          <cell r="BS305">
            <v>0</v>
          </cell>
          <cell r="BT305">
            <v>0</v>
          </cell>
          <cell r="BU305">
            <v>0</v>
          </cell>
          <cell r="BV305">
            <v>0</v>
          </cell>
          <cell r="BW305">
            <v>0</v>
          </cell>
          <cell r="BX305">
            <v>0</v>
          </cell>
          <cell r="BY305">
            <v>0</v>
          </cell>
          <cell r="BZ305">
            <v>0</v>
          </cell>
          <cell r="CA305">
            <v>0</v>
          </cell>
          <cell r="CB305">
            <v>0</v>
          </cell>
          <cell r="CC305">
            <v>0</v>
          </cell>
          <cell r="CD305">
            <v>6385</v>
          </cell>
          <cell r="CE305">
            <v>0</v>
          </cell>
          <cell r="CF305">
            <v>0</v>
          </cell>
          <cell r="CG305">
            <v>0</v>
          </cell>
          <cell r="CH305">
            <v>0</v>
          </cell>
          <cell r="CI305">
            <v>0</v>
          </cell>
          <cell r="CJ305">
            <v>0</v>
          </cell>
          <cell r="CK305">
            <v>0</v>
          </cell>
          <cell r="CL305">
            <v>0</v>
          </cell>
        </row>
        <row r="306">
          <cell r="A306" t="str">
            <v>5104030299.701</v>
          </cell>
          <cell r="B306" t="str">
            <v>ค่าใช้จ่ายตามโครง การ (P&amp;P) บุคคลที่มีปัญหาสถานะและสิทธิ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  <cell r="O306">
            <v>1400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  <cell r="AA306">
            <v>0</v>
          </cell>
          <cell r="AB306">
            <v>0</v>
          </cell>
          <cell r="AC306">
            <v>0</v>
          </cell>
          <cell r="AD306">
            <v>0</v>
          </cell>
          <cell r="AE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0</v>
          </cell>
          <cell r="AJ306">
            <v>0</v>
          </cell>
          <cell r="AK306">
            <v>0</v>
          </cell>
          <cell r="AL306">
            <v>0</v>
          </cell>
          <cell r="AM306">
            <v>0</v>
          </cell>
          <cell r="AN306">
            <v>0</v>
          </cell>
          <cell r="AO306">
            <v>0</v>
          </cell>
          <cell r="AP306">
            <v>0</v>
          </cell>
          <cell r="AQ306">
            <v>0</v>
          </cell>
          <cell r="AR306">
            <v>0</v>
          </cell>
          <cell r="AS306">
            <v>0</v>
          </cell>
          <cell r="AT306">
            <v>0</v>
          </cell>
          <cell r="AU306">
            <v>0</v>
          </cell>
          <cell r="AV306">
            <v>0</v>
          </cell>
          <cell r="AW306">
            <v>0</v>
          </cell>
          <cell r="AX306">
            <v>0</v>
          </cell>
          <cell r="AY306">
            <v>0</v>
          </cell>
          <cell r="AZ306">
            <v>0</v>
          </cell>
          <cell r="BA306">
            <v>0</v>
          </cell>
          <cell r="BB306">
            <v>0</v>
          </cell>
          <cell r="BC306">
            <v>0</v>
          </cell>
          <cell r="BD306">
            <v>0</v>
          </cell>
          <cell r="BE306">
            <v>0</v>
          </cell>
          <cell r="BF306">
            <v>0</v>
          </cell>
          <cell r="BG306">
            <v>0</v>
          </cell>
          <cell r="BH306">
            <v>32677</v>
          </cell>
          <cell r="BI306">
            <v>0</v>
          </cell>
          <cell r="BJ306">
            <v>0</v>
          </cell>
          <cell r="BK306">
            <v>0</v>
          </cell>
          <cell r="BL306">
            <v>0</v>
          </cell>
          <cell r="BM306">
            <v>0</v>
          </cell>
          <cell r="BN306">
            <v>0</v>
          </cell>
          <cell r="BO306">
            <v>0</v>
          </cell>
          <cell r="BP306">
            <v>0</v>
          </cell>
          <cell r="BQ306">
            <v>0</v>
          </cell>
          <cell r="BR306">
            <v>0</v>
          </cell>
          <cell r="BS306">
            <v>0</v>
          </cell>
          <cell r="BT306">
            <v>0</v>
          </cell>
          <cell r="BU306">
            <v>0</v>
          </cell>
          <cell r="BV306">
            <v>0</v>
          </cell>
          <cell r="BW306">
            <v>0</v>
          </cell>
          <cell r="BX306">
            <v>0</v>
          </cell>
          <cell r="BY306">
            <v>0</v>
          </cell>
          <cell r="BZ306">
            <v>0</v>
          </cell>
          <cell r="CA306">
            <v>0</v>
          </cell>
          <cell r="CB306">
            <v>0</v>
          </cell>
          <cell r="CC306">
            <v>0</v>
          </cell>
          <cell r="CD306">
            <v>0</v>
          </cell>
          <cell r="CE306">
            <v>0</v>
          </cell>
          <cell r="CF306">
            <v>0</v>
          </cell>
          <cell r="CG306">
            <v>0</v>
          </cell>
          <cell r="CH306">
            <v>0</v>
          </cell>
          <cell r="CI306">
            <v>0</v>
          </cell>
          <cell r="CJ306">
            <v>0</v>
          </cell>
          <cell r="CK306">
            <v>0</v>
          </cell>
          <cell r="CL306">
            <v>0</v>
          </cell>
        </row>
        <row r="307">
          <cell r="A307" t="str">
            <v>5104030299.702</v>
          </cell>
          <cell r="B307" t="str">
            <v>ค่ารักษาตามจ่ายบุคคลที่มีปัญหาสถานะและสิทธิ</v>
          </cell>
          <cell r="C307">
            <v>3180</v>
          </cell>
          <cell r="D307">
            <v>0</v>
          </cell>
          <cell r="E307">
            <v>0</v>
          </cell>
          <cell r="F307">
            <v>7302.5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970</v>
          </cell>
          <cell r="L307">
            <v>0</v>
          </cell>
          <cell r="M307">
            <v>5074</v>
          </cell>
          <cell r="N307">
            <v>0</v>
          </cell>
          <cell r="O307">
            <v>5970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1010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I307">
            <v>0</v>
          </cell>
          <cell r="AJ307">
            <v>0</v>
          </cell>
          <cell r="AK307">
            <v>0</v>
          </cell>
          <cell r="AL307">
            <v>0</v>
          </cell>
          <cell r="AM307">
            <v>0</v>
          </cell>
          <cell r="AN307">
            <v>0</v>
          </cell>
          <cell r="AO307">
            <v>13812.5</v>
          </cell>
          <cell r="AP307">
            <v>0</v>
          </cell>
          <cell r="AQ307">
            <v>0</v>
          </cell>
          <cell r="AR307">
            <v>0</v>
          </cell>
          <cell r="AS307">
            <v>0</v>
          </cell>
          <cell r="AT307">
            <v>0</v>
          </cell>
          <cell r="AU307">
            <v>0</v>
          </cell>
          <cell r="AV307">
            <v>0</v>
          </cell>
          <cell r="AW307">
            <v>0</v>
          </cell>
          <cell r="AX307">
            <v>0</v>
          </cell>
          <cell r="AY307">
            <v>0</v>
          </cell>
          <cell r="AZ307">
            <v>0</v>
          </cell>
          <cell r="BA307">
            <v>0</v>
          </cell>
          <cell r="BB307">
            <v>0</v>
          </cell>
          <cell r="BC307">
            <v>30558.5</v>
          </cell>
          <cell r="BD307">
            <v>59636</v>
          </cell>
          <cell r="BE307">
            <v>57429.25</v>
          </cell>
          <cell r="BF307">
            <v>5525</v>
          </cell>
          <cell r="BG307">
            <v>37041</v>
          </cell>
          <cell r="BH307">
            <v>0</v>
          </cell>
          <cell r="BI307">
            <v>0</v>
          </cell>
          <cell r="BJ307">
            <v>0</v>
          </cell>
          <cell r="BK307">
            <v>0</v>
          </cell>
          <cell r="BL307">
            <v>0</v>
          </cell>
          <cell r="BM307">
            <v>0</v>
          </cell>
          <cell r="BN307">
            <v>0</v>
          </cell>
          <cell r="BO307">
            <v>0</v>
          </cell>
          <cell r="BP307">
            <v>0</v>
          </cell>
          <cell r="BQ307">
            <v>0</v>
          </cell>
          <cell r="BR307">
            <v>17635</v>
          </cell>
          <cell r="BS307">
            <v>0</v>
          </cell>
          <cell r="BT307">
            <v>0</v>
          </cell>
          <cell r="BU307">
            <v>40124.5</v>
          </cell>
          <cell r="BV307">
            <v>0</v>
          </cell>
          <cell r="BW307">
            <v>0</v>
          </cell>
          <cell r="BX307">
            <v>0</v>
          </cell>
          <cell r="BY307">
            <v>0</v>
          </cell>
          <cell r="BZ307">
            <v>0</v>
          </cell>
          <cell r="CA307">
            <v>0</v>
          </cell>
          <cell r="CB307">
            <v>0</v>
          </cell>
          <cell r="CC307">
            <v>0</v>
          </cell>
          <cell r="CD307">
            <v>0</v>
          </cell>
          <cell r="CE307">
            <v>14456</v>
          </cell>
          <cell r="CF307">
            <v>0</v>
          </cell>
          <cell r="CG307">
            <v>490</v>
          </cell>
          <cell r="CH307">
            <v>0</v>
          </cell>
          <cell r="CI307">
            <v>0</v>
          </cell>
          <cell r="CJ307">
            <v>3548</v>
          </cell>
          <cell r="CK307">
            <v>0</v>
          </cell>
          <cell r="CL307">
            <v>0</v>
          </cell>
        </row>
        <row r="308">
          <cell r="A308" t="str">
            <v>5104040199.101</v>
          </cell>
          <cell r="B308" t="str">
            <v>ค่าตอบแทนในการปฏิบัติงานของเจ้าหน้าที่  (บริการ)</v>
          </cell>
          <cell r="C308">
            <v>42921349</v>
          </cell>
          <cell r="D308">
            <v>5880368</v>
          </cell>
          <cell r="E308">
            <v>3428363.35</v>
          </cell>
          <cell r="F308">
            <v>3500247.5</v>
          </cell>
          <cell r="G308">
            <v>3661320</v>
          </cell>
          <cell r="H308">
            <v>4963441</v>
          </cell>
          <cell r="I308">
            <v>4028820</v>
          </cell>
          <cell r="J308">
            <v>16259459.25</v>
          </cell>
          <cell r="K308">
            <v>0</v>
          </cell>
          <cell r="L308">
            <v>6015912</v>
          </cell>
          <cell r="M308">
            <v>16217454.5</v>
          </cell>
          <cell r="N308">
            <v>2379245</v>
          </cell>
          <cell r="O308">
            <v>41708226.560000002</v>
          </cell>
          <cell r="P308">
            <v>7734039.5</v>
          </cell>
          <cell r="Q308">
            <v>9403025.6799999997</v>
          </cell>
          <cell r="R308">
            <v>15423905.5</v>
          </cell>
          <cell r="S308">
            <v>9763438</v>
          </cell>
          <cell r="T308">
            <v>9231417</v>
          </cell>
          <cell r="U308">
            <v>7380635.0499999998</v>
          </cell>
          <cell r="V308">
            <v>4158754.5</v>
          </cell>
          <cell r="W308">
            <v>70734020.5</v>
          </cell>
          <cell r="X308">
            <v>4624972.5</v>
          </cell>
          <cell r="Y308">
            <v>8021850</v>
          </cell>
          <cell r="Z308">
            <v>9139888.75</v>
          </cell>
          <cell r="AA308">
            <v>3334110</v>
          </cell>
          <cell r="AB308">
            <v>4312040</v>
          </cell>
          <cell r="AC308">
            <v>8210432.5</v>
          </cell>
          <cell r="AD308">
            <v>12161207.5</v>
          </cell>
          <cell r="AE308">
            <v>7136402.1200000001</v>
          </cell>
          <cell r="AF308">
            <v>4296332.5</v>
          </cell>
          <cell r="AG308">
            <v>7257927.5</v>
          </cell>
          <cell r="AH308">
            <v>7178123.75</v>
          </cell>
          <cell r="AI308">
            <v>6527397.5</v>
          </cell>
          <cell r="AJ308">
            <v>3776270</v>
          </cell>
          <cell r="AK308">
            <v>111857134</v>
          </cell>
          <cell r="AL308">
            <v>5236170</v>
          </cell>
          <cell r="AM308">
            <v>450000</v>
          </cell>
          <cell r="AN308">
            <v>11836147.25</v>
          </cell>
          <cell r="AO308">
            <v>11956949</v>
          </cell>
          <cell r="AP308">
            <v>5576280</v>
          </cell>
          <cell r="AQ308">
            <v>2543170</v>
          </cell>
          <cell r="AR308">
            <v>20482497.5</v>
          </cell>
          <cell r="AS308">
            <v>4753830</v>
          </cell>
          <cell r="AT308">
            <v>12009801.5</v>
          </cell>
          <cell r="AU308">
            <v>9508660</v>
          </cell>
          <cell r="AV308">
            <v>4503330</v>
          </cell>
          <cell r="AW308">
            <v>3627665</v>
          </cell>
          <cell r="AX308">
            <v>76740</v>
          </cell>
          <cell r="AY308">
            <v>4534085</v>
          </cell>
          <cell r="AZ308">
            <v>4698744</v>
          </cell>
          <cell r="BA308">
            <v>32762524</v>
          </cell>
          <cell r="BB308">
            <v>5814907.5</v>
          </cell>
          <cell r="BC308">
            <v>51737917</v>
          </cell>
          <cell r="BD308">
            <v>15380405.5</v>
          </cell>
          <cell r="BE308">
            <v>6134409.75</v>
          </cell>
          <cell r="BF308">
            <v>5278271</v>
          </cell>
          <cell r="BG308">
            <v>35510918.700000003</v>
          </cell>
          <cell r="BH308">
            <v>4157706</v>
          </cell>
          <cell r="BI308">
            <v>3047835</v>
          </cell>
          <cell r="BJ308">
            <v>5403300</v>
          </cell>
          <cell r="BK308">
            <v>3520494</v>
          </cell>
          <cell r="BL308">
            <v>55555107</v>
          </cell>
          <cell r="BM308">
            <v>12532775</v>
          </cell>
          <cell r="BN308">
            <v>5874830</v>
          </cell>
          <cell r="BO308">
            <v>13427138.5</v>
          </cell>
          <cell r="BP308">
            <v>9558571</v>
          </cell>
          <cell r="BQ308">
            <v>9024037.5</v>
          </cell>
          <cell r="BR308">
            <v>165605661.75</v>
          </cell>
          <cell r="BS308">
            <v>7760213</v>
          </cell>
          <cell r="BT308">
            <v>6082670</v>
          </cell>
          <cell r="BU308">
            <v>27411600</v>
          </cell>
          <cell r="BV308">
            <v>2973681.5</v>
          </cell>
          <cell r="BW308">
            <v>5291452.58</v>
          </cell>
          <cell r="BX308">
            <v>13552814</v>
          </cell>
          <cell r="BY308">
            <v>4671400.5</v>
          </cell>
          <cell r="BZ308">
            <v>5831345.75</v>
          </cell>
          <cell r="CA308">
            <v>6928873.75</v>
          </cell>
          <cell r="CB308">
            <v>5969432.5</v>
          </cell>
          <cell r="CC308">
            <v>15169818</v>
          </cell>
          <cell r="CD308">
            <v>8649158</v>
          </cell>
          <cell r="CE308">
            <v>11144790</v>
          </cell>
          <cell r="CF308">
            <v>6389297.5</v>
          </cell>
          <cell r="CG308">
            <v>4391620</v>
          </cell>
          <cell r="CH308">
            <v>4860985.5</v>
          </cell>
          <cell r="CI308">
            <v>4920403</v>
          </cell>
          <cell r="CJ308">
            <v>18868495.879999999</v>
          </cell>
          <cell r="CK308">
            <v>3853620</v>
          </cell>
          <cell r="CL308">
            <v>3029680</v>
          </cell>
        </row>
        <row r="309">
          <cell r="A309" t="str">
            <v>5104040199.102</v>
          </cell>
          <cell r="B309" t="str">
            <v>ค่าตอบแทนในการปฏิบัติงานของเจ้าหน้าที่  (สนับสนุน)</v>
          </cell>
          <cell r="C309">
            <v>7232650</v>
          </cell>
          <cell r="D309">
            <v>1247534</v>
          </cell>
          <cell r="E309">
            <v>1256193.8</v>
          </cell>
          <cell r="F309">
            <v>471210</v>
          </cell>
          <cell r="G309">
            <v>430260</v>
          </cell>
          <cell r="H309">
            <v>3900</v>
          </cell>
          <cell r="I309">
            <v>95385</v>
          </cell>
          <cell r="J309">
            <v>88350</v>
          </cell>
          <cell r="K309">
            <v>0</v>
          </cell>
          <cell r="L309">
            <v>244330</v>
          </cell>
          <cell r="M309">
            <v>48170</v>
          </cell>
          <cell r="N309">
            <v>1080</v>
          </cell>
          <cell r="O309">
            <v>4492507.68</v>
          </cell>
          <cell r="P309">
            <v>407440</v>
          </cell>
          <cell r="Q309">
            <v>1255885.45</v>
          </cell>
          <cell r="R309">
            <v>1481424</v>
          </cell>
          <cell r="S309">
            <v>894846</v>
          </cell>
          <cell r="T309">
            <v>1026980</v>
          </cell>
          <cell r="U309">
            <v>624069.5</v>
          </cell>
          <cell r="V309">
            <v>421128.75</v>
          </cell>
          <cell r="W309">
            <v>3526131</v>
          </cell>
          <cell r="X309">
            <v>421957.5</v>
          </cell>
          <cell r="Y309">
            <v>580740</v>
          </cell>
          <cell r="Z309">
            <v>52960</v>
          </cell>
          <cell r="AA309">
            <v>139432.5</v>
          </cell>
          <cell r="AB309">
            <v>97680</v>
          </cell>
          <cell r="AC309">
            <v>0</v>
          </cell>
          <cell r="AD309">
            <v>199627.5</v>
          </cell>
          <cell r="AE309">
            <v>281000</v>
          </cell>
          <cell r="AF309">
            <v>20020</v>
          </cell>
          <cell r="AG309">
            <v>801378.75</v>
          </cell>
          <cell r="AH309">
            <v>293040</v>
          </cell>
          <cell r="AI309">
            <v>36040</v>
          </cell>
          <cell r="AJ309">
            <v>1331797.5</v>
          </cell>
          <cell r="AK309">
            <v>8932719</v>
          </cell>
          <cell r="AL309">
            <v>851093</v>
          </cell>
          <cell r="AM309">
            <v>0</v>
          </cell>
          <cell r="AN309">
            <v>501215</v>
          </cell>
          <cell r="AO309">
            <v>0</v>
          </cell>
          <cell r="AP309">
            <v>139660</v>
          </cell>
          <cell r="AQ309">
            <v>254085</v>
          </cell>
          <cell r="AR309">
            <v>1901640</v>
          </cell>
          <cell r="AS309">
            <v>492090</v>
          </cell>
          <cell r="AT309">
            <v>0</v>
          </cell>
          <cell r="AU309">
            <v>217380</v>
          </cell>
          <cell r="AV309">
            <v>127607.5</v>
          </cell>
          <cell r="AW309">
            <v>391175</v>
          </cell>
          <cell r="AX309">
            <v>8820</v>
          </cell>
          <cell r="AY309">
            <v>6300</v>
          </cell>
          <cell r="AZ309">
            <v>549149</v>
          </cell>
          <cell r="BA309">
            <v>0</v>
          </cell>
          <cell r="BB309">
            <v>685192.5</v>
          </cell>
          <cell r="BC309">
            <v>13000924</v>
          </cell>
          <cell r="BD309">
            <v>1277122.5</v>
          </cell>
          <cell r="BE309">
            <v>98970</v>
          </cell>
          <cell r="BF309">
            <v>2293683.5</v>
          </cell>
          <cell r="BG309">
            <v>2439660</v>
          </cell>
          <cell r="BH309">
            <v>90690</v>
          </cell>
          <cell r="BI309">
            <v>376380</v>
          </cell>
          <cell r="BJ309">
            <v>724560</v>
          </cell>
          <cell r="BK309">
            <v>369815</v>
          </cell>
          <cell r="BL309">
            <v>7211332</v>
          </cell>
          <cell r="BM309">
            <v>3052270</v>
          </cell>
          <cell r="BN309">
            <v>756000</v>
          </cell>
          <cell r="BO309">
            <v>2133290</v>
          </cell>
          <cell r="BP309">
            <v>1280220</v>
          </cell>
          <cell r="BQ309">
            <v>370180</v>
          </cell>
          <cell r="BR309">
            <v>48701277.25</v>
          </cell>
          <cell r="BS309">
            <v>1135422.5</v>
          </cell>
          <cell r="BT309">
            <v>623520</v>
          </cell>
          <cell r="BU309">
            <v>2837063</v>
          </cell>
          <cell r="BV309">
            <v>618548.75</v>
          </cell>
          <cell r="BW309">
            <v>1020622.5</v>
          </cell>
          <cell r="BX309">
            <v>2772787.5</v>
          </cell>
          <cell r="BY309">
            <v>1435636.5</v>
          </cell>
          <cell r="BZ309">
            <v>667315</v>
          </cell>
          <cell r="CA309">
            <v>252270</v>
          </cell>
          <cell r="CB309">
            <v>739792.5</v>
          </cell>
          <cell r="CC309">
            <v>2733000</v>
          </cell>
          <cell r="CD309">
            <v>443120</v>
          </cell>
          <cell r="CE309">
            <v>2483360</v>
          </cell>
          <cell r="CF309">
            <v>82290</v>
          </cell>
          <cell r="CG309">
            <v>489990</v>
          </cell>
          <cell r="CH309">
            <v>733837.5</v>
          </cell>
          <cell r="CI309">
            <v>1021300</v>
          </cell>
          <cell r="CJ309">
            <v>1210150.5</v>
          </cell>
          <cell r="CK309">
            <v>895513</v>
          </cell>
          <cell r="CL309">
            <v>446585</v>
          </cell>
        </row>
        <row r="310">
          <cell r="A310" t="str">
            <v>5104040199.103</v>
          </cell>
          <cell r="B310" t="str">
            <v>ค่าตอบแทนการปฎิบัติงานในคลินิกพิเศษนอกเวลา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958697.5</v>
          </cell>
          <cell r="J310">
            <v>0</v>
          </cell>
          <cell r="K310">
            <v>0</v>
          </cell>
          <cell r="L310">
            <v>18810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52825</v>
          </cell>
          <cell r="Z310">
            <v>0</v>
          </cell>
          <cell r="AA310">
            <v>0</v>
          </cell>
          <cell r="AB310">
            <v>0</v>
          </cell>
          <cell r="AC310">
            <v>0</v>
          </cell>
          <cell r="AD310">
            <v>274020</v>
          </cell>
          <cell r="AE310">
            <v>0</v>
          </cell>
          <cell r="AF310">
            <v>0</v>
          </cell>
          <cell r="AG310">
            <v>0</v>
          </cell>
          <cell r="AH310">
            <v>0</v>
          </cell>
          <cell r="AI310">
            <v>0</v>
          </cell>
          <cell r="AJ310">
            <v>0</v>
          </cell>
          <cell r="AK310">
            <v>19550</v>
          </cell>
          <cell r="AL310">
            <v>0</v>
          </cell>
          <cell r="AM310">
            <v>0</v>
          </cell>
          <cell r="AN310">
            <v>0</v>
          </cell>
          <cell r="AO310">
            <v>0</v>
          </cell>
          <cell r="AP310">
            <v>163825</v>
          </cell>
          <cell r="AQ310">
            <v>0</v>
          </cell>
          <cell r="AR310">
            <v>0</v>
          </cell>
          <cell r="AS310">
            <v>0</v>
          </cell>
          <cell r="AT310">
            <v>0</v>
          </cell>
          <cell r="AU310">
            <v>0</v>
          </cell>
          <cell r="AV310">
            <v>0</v>
          </cell>
          <cell r="AW310">
            <v>0</v>
          </cell>
          <cell r="AX310">
            <v>10050</v>
          </cell>
          <cell r="AY310">
            <v>0</v>
          </cell>
          <cell r="AZ310">
            <v>0</v>
          </cell>
          <cell r="BA310">
            <v>0</v>
          </cell>
          <cell r="BB310">
            <v>0</v>
          </cell>
          <cell r="BC310">
            <v>716870</v>
          </cell>
          <cell r="BD310">
            <v>11625</v>
          </cell>
          <cell r="BE310">
            <v>0</v>
          </cell>
          <cell r="BF310">
            <v>0</v>
          </cell>
          <cell r="BG310">
            <v>1808819</v>
          </cell>
          <cell r="BH310">
            <v>0</v>
          </cell>
          <cell r="BI310">
            <v>0</v>
          </cell>
          <cell r="BJ310">
            <v>0</v>
          </cell>
          <cell r="BK310">
            <v>0</v>
          </cell>
          <cell r="BL310">
            <v>123980</v>
          </cell>
          <cell r="BM310">
            <v>0</v>
          </cell>
          <cell r="BN310">
            <v>0</v>
          </cell>
          <cell r="BO310">
            <v>0</v>
          </cell>
          <cell r="BP310">
            <v>0</v>
          </cell>
          <cell r="BQ310">
            <v>0</v>
          </cell>
          <cell r="BR310">
            <v>0</v>
          </cell>
          <cell r="BS310">
            <v>0</v>
          </cell>
          <cell r="BT310">
            <v>0</v>
          </cell>
          <cell r="BU310">
            <v>0</v>
          </cell>
          <cell r="BV310">
            <v>0</v>
          </cell>
          <cell r="BW310">
            <v>0</v>
          </cell>
          <cell r="BX310">
            <v>0</v>
          </cell>
          <cell r="BY310">
            <v>28342.5</v>
          </cell>
          <cell r="BZ310">
            <v>0</v>
          </cell>
          <cell r="CA310">
            <v>39206.25</v>
          </cell>
          <cell r="CB310">
            <v>0</v>
          </cell>
          <cell r="CC310">
            <v>0</v>
          </cell>
          <cell r="CD310">
            <v>0</v>
          </cell>
          <cell r="CE310">
            <v>0</v>
          </cell>
          <cell r="CF310">
            <v>0</v>
          </cell>
          <cell r="CG310">
            <v>0</v>
          </cell>
          <cell r="CH310">
            <v>0</v>
          </cell>
          <cell r="CI310">
            <v>0</v>
          </cell>
          <cell r="CJ310">
            <v>0</v>
          </cell>
          <cell r="CK310">
            <v>0</v>
          </cell>
          <cell r="CL310">
            <v>0</v>
          </cell>
        </row>
        <row r="311">
          <cell r="A311" t="str">
            <v>5104040199.104</v>
          </cell>
          <cell r="B311" t="str">
            <v>ค่าตอบแทนการปฎิบัติงานชันสูตรพลิกศพ</v>
          </cell>
          <cell r="C311">
            <v>44000</v>
          </cell>
          <cell r="D311">
            <v>12000</v>
          </cell>
          <cell r="E311">
            <v>17545</v>
          </cell>
          <cell r="F311">
            <v>12700</v>
          </cell>
          <cell r="G311">
            <v>3700</v>
          </cell>
          <cell r="H311">
            <v>0</v>
          </cell>
          <cell r="I311">
            <v>10400</v>
          </cell>
          <cell r="J311">
            <v>45400</v>
          </cell>
          <cell r="K311">
            <v>13700</v>
          </cell>
          <cell r="L311">
            <v>9437.5</v>
          </cell>
          <cell r="M311">
            <v>89700</v>
          </cell>
          <cell r="N311">
            <v>1800</v>
          </cell>
          <cell r="O311">
            <v>76050</v>
          </cell>
          <cell r="P311">
            <v>5200</v>
          </cell>
          <cell r="Q311">
            <v>28700</v>
          </cell>
          <cell r="R311">
            <v>0</v>
          </cell>
          <cell r="S311">
            <v>0</v>
          </cell>
          <cell r="T311">
            <v>2900</v>
          </cell>
          <cell r="U311">
            <v>0</v>
          </cell>
          <cell r="V311">
            <v>2400</v>
          </cell>
          <cell r="W311">
            <v>14100</v>
          </cell>
          <cell r="X311">
            <v>5900</v>
          </cell>
          <cell r="Y311">
            <v>10100</v>
          </cell>
          <cell r="Z311">
            <v>800</v>
          </cell>
          <cell r="AA311">
            <v>0</v>
          </cell>
          <cell r="AB311">
            <v>8000</v>
          </cell>
          <cell r="AC311">
            <v>3200</v>
          </cell>
          <cell r="AD311">
            <v>0</v>
          </cell>
          <cell r="AE311">
            <v>15600</v>
          </cell>
          <cell r="AF311">
            <v>0</v>
          </cell>
          <cell r="AG311">
            <v>16600</v>
          </cell>
          <cell r="AH311">
            <v>0</v>
          </cell>
          <cell r="AI311">
            <v>2400</v>
          </cell>
          <cell r="AJ311">
            <v>0</v>
          </cell>
          <cell r="AK311">
            <v>323750</v>
          </cell>
          <cell r="AL311">
            <v>17200</v>
          </cell>
          <cell r="AM311">
            <v>5600</v>
          </cell>
          <cell r="AN311">
            <v>0</v>
          </cell>
          <cell r="AO311">
            <v>24130</v>
          </cell>
          <cell r="AP311">
            <v>11700</v>
          </cell>
          <cell r="AQ311">
            <v>0</v>
          </cell>
          <cell r="AR311">
            <v>5220</v>
          </cell>
          <cell r="AS311">
            <v>9400</v>
          </cell>
          <cell r="AT311">
            <v>11800</v>
          </cell>
          <cell r="AU311">
            <v>41400</v>
          </cell>
          <cell r="AV311">
            <v>0</v>
          </cell>
          <cell r="AW311">
            <v>4700</v>
          </cell>
          <cell r="AX311">
            <v>17450</v>
          </cell>
          <cell r="AY311">
            <v>8000</v>
          </cell>
          <cell r="AZ311">
            <v>11200</v>
          </cell>
          <cell r="BA311">
            <v>1300</v>
          </cell>
          <cell r="BB311">
            <v>3700</v>
          </cell>
          <cell r="BC311">
            <v>185100</v>
          </cell>
          <cell r="BD311">
            <v>20900</v>
          </cell>
          <cell r="BE311">
            <v>22900</v>
          </cell>
          <cell r="BF311">
            <v>3200</v>
          </cell>
          <cell r="BG311">
            <v>0</v>
          </cell>
          <cell r="BH311">
            <v>10400</v>
          </cell>
          <cell r="BI311">
            <v>0</v>
          </cell>
          <cell r="BJ311">
            <v>5300</v>
          </cell>
          <cell r="BK311">
            <v>0</v>
          </cell>
          <cell r="BL311">
            <v>0</v>
          </cell>
          <cell r="BM311">
            <v>24800</v>
          </cell>
          <cell r="BN311">
            <v>11200</v>
          </cell>
          <cell r="BO311">
            <v>3700</v>
          </cell>
          <cell r="BP311">
            <v>0</v>
          </cell>
          <cell r="BQ311">
            <v>4000</v>
          </cell>
          <cell r="BR311">
            <v>892950</v>
          </cell>
          <cell r="BS311">
            <v>0</v>
          </cell>
          <cell r="BT311">
            <v>0</v>
          </cell>
          <cell r="BU311">
            <v>17000</v>
          </cell>
          <cell r="BV311">
            <v>0</v>
          </cell>
          <cell r="BW311">
            <v>0</v>
          </cell>
          <cell r="BX311">
            <v>39790</v>
          </cell>
          <cell r="BY311">
            <v>11200</v>
          </cell>
          <cell r="BZ311">
            <v>10400</v>
          </cell>
          <cell r="CA311">
            <v>8000</v>
          </cell>
          <cell r="CB311">
            <v>16700</v>
          </cell>
          <cell r="CC311">
            <v>34800</v>
          </cell>
          <cell r="CD311">
            <v>0</v>
          </cell>
          <cell r="CE311">
            <v>30100</v>
          </cell>
          <cell r="CF311">
            <v>3200</v>
          </cell>
          <cell r="CG311">
            <v>0</v>
          </cell>
          <cell r="CH311">
            <v>0</v>
          </cell>
          <cell r="CI311">
            <v>0</v>
          </cell>
          <cell r="CJ311">
            <v>96000</v>
          </cell>
          <cell r="CK311">
            <v>0</v>
          </cell>
          <cell r="CL311">
            <v>1200</v>
          </cell>
        </row>
        <row r="312">
          <cell r="A312" t="str">
            <v>5104040199.105</v>
          </cell>
          <cell r="B312" t="str">
            <v>ค่าตอบแทนปฎิบัติงานแพทย์สาขาส่งเสริมพิเศษ</v>
          </cell>
          <cell r="C312">
            <v>63000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240000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40000</v>
          </cell>
          <cell r="P312">
            <v>0</v>
          </cell>
          <cell r="Q312">
            <v>0</v>
          </cell>
          <cell r="R312">
            <v>45000</v>
          </cell>
          <cell r="S312">
            <v>0</v>
          </cell>
          <cell r="T312">
            <v>0</v>
          </cell>
          <cell r="U312">
            <v>60000</v>
          </cell>
          <cell r="V312">
            <v>0</v>
          </cell>
          <cell r="W312">
            <v>2865000</v>
          </cell>
          <cell r="X312">
            <v>60000</v>
          </cell>
          <cell r="Y312">
            <v>65000</v>
          </cell>
          <cell r="Z312">
            <v>0</v>
          </cell>
          <cell r="AA312">
            <v>60000</v>
          </cell>
          <cell r="AB312">
            <v>60000</v>
          </cell>
          <cell r="AC312">
            <v>180000</v>
          </cell>
          <cell r="AD312">
            <v>120000</v>
          </cell>
          <cell r="AE312">
            <v>55000</v>
          </cell>
          <cell r="AF312">
            <v>60000</v>
          </cell>
          <cell r="AG312">
            <v>60000</v>
          </cell>
          <cell r="AH312">
            <v>425000</v>
          </cell>
          <cell r="AI312">
            <v>120000</v>
          </cell>
          <cell r="AJ312">
            <v>60000</v>
          </cell>
          <cell r="AK312">
            <v>0</v>
          </cell>
          <cell r="AL312">
            <v>0</v>
          </cell>
          <cell r="AM312">
            <v>0</v>
          </cell>
          <cell r="AN312">
            <v>0</v>
          </cell>
          <cell r="AO312">
            <v>0</v>
          </cell>
          <cell r="AP312">
            <v>0</v>
          </cell>
          <cell r="AQ312">
            <v>0</v>
          </cell>
          <cell r="AR312">
            <v>0</v>
          </cell>
          <cell r="AS312">
            <v>0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0</v>
          </cell>
          <cell r="AY312">
            <v>0</v>
          </cell>
          <cell r="AZ312">
            <v>0</v>
          </cell>
          <cell r="BA312">
            <v>0</v>
          </cell>
          <cell r="BB312">
            <v>0</v>
          </cell>
          <cell r="BC312">
            <v>110000</v>
          </cell>
          <cell r="BD312">
            <v>25000</v>
          </cell>
          <cell r="BE312">
            <v>0</v>
          </cell>
          <cell r="BF312">
            <v>0</v>
          </cell>
          <cell r="BG312">
            <v>325600</v>
          </cell>
          <cell r="BH312">
            <v>0</v>
          </cell>
          <cell r="BI312">
            <v>0</v>
          </cell>
          <cell r="BJ312">
            <v>0</v>
          </cell>
          <cell r="BK312">
            <v>0</v>
          </cell>
          <cell r="BL312">
            <v>450000</v>
          </cell>
          <cell r="BM312">
            <v>0</v>
          </cell>
          <cell r="BN312">
            <v>0</v>
          </cell>
          <cell r="BO312">
            <v>0</v>
          </cell>
          <cell r="BP312">
            <v>0</v>
          </cell>
          <cell r="BQ312">
            <v>0</v>
          </cell>
          <cell r="BR312">
            <v>635000</v>
          </cell>
          <cell r="BS312">
            <v>2400</v>
          </cell>
          <cell r="BT312">
            <v>0</v>
          </cell>
          <cell r="BU312">
            <v>0</v>
          </cell>
          <cell r="BV312">
            <v>0</v>
          </cell>
          <cell r="BW312">
            <v>0</v>
          </cell>
          <cell r="BX312">
            <v>0</v>
          </cell>
          <cell r="BY312">
            <v>0</v>
          </cell>
          <cell r="BZ312">
            <v>0</v>
          </cell>
          <cell r="CA312">
            <v>0</v>
          </cell>
          <cell r="CB312">
            <v>0</v>
          </cell>
          <cell r="CC312">
            <v>0</v>
          </cell>
          <cell r="CD312">
            <v>0</v>
          </cell>
          <cell r="CE312">
            <v>0</v>
          </cell>
          <cell r="CF312">
            <v>0</v>
          </cell>
          <cell r="CG312">
            <v>0</v>
          </cell>
          <cell r="CH312">
            <v>0</v>
          </cell>
          <cell r="CI312">
            <v>9900</v>
          </cell>
          <cell r="CJ312">
            <v>0</v>
          </cell>
          <cell r="CK312">
            <v>0</v>
          </cell>
          <cell r="CL312">
            <v>0</v>
          </cell>
        </row>
        <row r="313">
          <cell r="A313" t="str">
            <v>5104040199.106</v>
          </cell>
          <cell r="B313" t="str">
            <v>ค่าตอบแทนเงินเพิ่มพิเศษแพทย์ไม่ทำเวชปฏิบัติฯลฯ(บริการ)</v>
          </cell>
          <cell r="C313">
            <v>3960000</v>
          </cell>
          <cell r="D313">
            <v>490000</v>
          </cell>
          <cell r="E313">
            <v>380000</v>
          </cell>
          <cell r="F313">
            <v>240000</v>
          </cell>
          <cell r="G313">
            <v>230000</v>
          </cell>
          <cell r="H313">
            <v>440000</v>
          </cell>
          <cell r="I313">
            <v>390000</v>
          </cell>
          <cell r="J313">
            <v>1490000</v>
          </cell>
          <cell r="K313">
            <v>0</v>
          </cell>
          <cell r="L313">
            <v>350000</v>
          </cell>
          <cell r="M313">
            <v>1040000</v>
          </cell>
          <cell r="N313">
            <v>170000</v>
          </cell>
          <cell r="O313">
            <v>1840000</v>
          </cell>
          <cell r="P313">
            <v>460000</v>
          </cell>
          <cell r="Q313">
            <v>520000</v>
          </cell>
          <cell r="R313">
            <v>800000</v>
          </cell>
          <cell r="S313">
            <v>450000</v>
          </cell>
          <cell r="T313">
            <v>830000</v>
          </cell>
          <cell r="U313">
            <v>360000</v>
          </cell>
          <cell r="V313">
            <v>150000</v>
          </cell>
          <cell r="W313">
            <v>3640000</v>
          </cell>
          <cell r="X313">
            <v>350000</v>
          </cell>
          <cell r="Y313">
            <v>140000</v>
          </cell>
          <cell r="Z313">
            <v>730000</v>
          </cell>
          <cell r="AA313">
            <v>250000</v>
          </cell>
          <cell r="AB313">
            <v>240000</v>
          </cell>
          <cell r="AC313">
            <v>450000</v>
          </cell>
          <cell r="AD313">
            <v>1220000</v>
          </cell>
          <cell r="AE313">
            <v>400000</v>
          </cell>
          <cell r="AF313">
            <v>160000</v>
          </cell>
          <cell r="AG313">
            <v>610000</v>
          </cell>
          <cell r="AH313">
            <v>870000</v>
          </cell>
          <cell r="AI313">
            <v>320000</v>
          </cell>
          <cell r="AJ313">
            <v>240000</v>
          </cell>
          <cell r="AK313">
            <v>6510000</v>
          </cell>
          <cell r="AL313">
            <v>220000</v>
          </cell>
          <cell r="AM313">
            <v>0</v>
          </cell>
          <cell r="AN313">
            <v>850000</v>
          </cell>
          <cell r="AO313">
            <v>340000</v>
          </cell>
          <cell r="AP313">
            <v>360000</v>
          </cell>
          <cell r="AQ313">
            <v>120000</v>
          </cell>
          <cell r="AR313">
            <v>1060000</v>
          </cell>
          <cell r="AS313">
            <v>240000</v>
          </cell>
          <cell r="AT313">
            <v>730000</v>
          </cell>
          <cell r="AU313">
            <v>530000</v>
          </cell>
          <cell r="AV313">
            <v>380000</v>
          </cell>
          <cell r="AW313">
            <v>230000</v>
          </cell>
          <cell r="AX313">
            <v>350000</v>
          </cell>
          <cell r="AY313">
            <v>220000</v>
          </cell>
          <cell r="AZ313">
            <v>370000</v>
          </cell>
          <cell r="BA313">
            <v>1800000</v>
          </cell>
          <cell r="BB313">
            <v>370000</v>
          </cell>
          <cell r="BC313">
            <v>3325000</v>
          </cell>
          <cell r="BD313">
            <v>1580000</v>
          </cell>
          <cell r="BE313">
            <v>240000</v>
          </cell>
          <cell r="BF313">
            <v>640000</v>
          </cell>
          <cell r="BG313">
            <v>3030000</v>
          </cell>
          <cell r="BH313">
            <v>100000</v>
          </cell>
          <cell r="BI313">
            <v>460000</v>
          </cell>
          <cell r="BJ313">
            <v>360000</v>
          </cell>
          <cell r="BK313">
            <v>250000</v>
          </cell>
          <cell r="BL313">
            <v>2630000</v>
          </cell>
          <cell r="BM313">
            <v>700000</v>
          </cell>
          <cell r="BN313">
            <v>450000</v>
          </cell>
          <cell r="BO313">
            <v>645000</v>
          </cell>
          <cell r="BP313">
            <v>540000</v>
          </cell>
          <cell r="BQ313">
            <v>510000</v>
          </cell>
          <cell r="BR313">
            <v>12615000</v>
          </cell>
          <cell r="BS313">
            <v>720000</v>
          </cell>
          <cell r="BT313">
            <v>560000</v>
          </cell>
          <cell r="BU313">
            <v>1700000</v>
          </cell>
          <cell r="BV313">
            <v>140000</v>
          </cell>
          <cell r="BW313">
            <v>500000</v>
          </cell>
          <cell r="BX313">
            <v>1205000</v>
          </cell>
          <cell r="BY313">
            <v>440000</v>
          </cell>
          <cell r="BZ313">
            <v>390000</v>
          </cell>
          <cell r="CA313">
            <v>300000</v>
          </cell>
          <cell r="CB313">
            <v>600000</v>
          </cell>
          <cell r="CC313">
            <v>1030000</v>
          </cell>
          <cell r="CD313">
            <v>360000</v>
          </cell>
          <cell r="CE313">
            <v>910000</v>
          </cell>
          <cell r="CF313">
            <v>370000</v>
          </cell>
          <cell r="CG313">
            <v>230000</v>
          </cell>
          <cell r="CH313">
            <v>140000</v>
          </cell>
          <cell r="CI313">
            <v>350000</v>
          </cell>
          <cell r="CJ313">
            <v>1040000</v>
          </cell>
          <cell r="CK313">
            <v>280000</v>
          </cell>
          <cell r="CL313">
            <v>280000</v>
          </cell>
        </row>
        <row r="314">
          <cell r="A314" t="str">
            <v>5104040199.107</v>
          </cell>
          <cell r="B314" t="str">
            <v>ค่าตอบแทนเงินเพิ่มพิเศษทันตแพทย์ไม่ทำเวชปฏิบัติฯลฯ(บริการ)</v>
          </cell>
          <cell r="C314">
            <v>1130000</v>
          </cell>
          <cell r="D314">
            <v>170000</v>
          </cell>
          <cell r="E314">
            <v>250000</v>
          </cell>
          <cell r="F314">
            <v>130000</v>
          </cell>
          <cell r="G314">
            <v>120000</v>
          </cell>
          <cell r="H314">
            <v>335000</v>
          </cell>
          <cell r="I314">
            <v>360000</v>
          </cell>
          <cell r="J314">
            <v>320000</v>
          </cell>
          <cell r="K314">
            <v>0</v>
          </cell>
          <cell r="L314">
            <v>320000</v>
          </cell>
          <cell r="M314">
            <v>460000</v>
          </cell>
          <cell r="N314">
            <v>200000</v>
          </cell>
          <cell r="O314">
            <v>420000</v>
          </cell>
          <cell r="P314">
            <v>420000</v>
          </cell>
          <cell r="Q314">
            <v>340000</v>
          </cell>
          <cell r="R314">
            <v>220000</v>
          </cell>
          <cell r="S314">
            <v>220000</v>
          </cell>
          <cell r="T314">
            <v>240000</v>
          </cell>
          <cell r="U314">
            <v>120000</v>
          </cell>
          <cell r="V314">
            <v>120000</v>
          </cell>
          <cell r="W314">
            <v>600000</v>
          </cell>
          <cell r="X314">
            <v>0</v>
          </cell>
          <cell r="Y314">
            <v>640000</v>
          </cell>
          <cell r="Z314">
            <v>0</v>
          </cell>
          <cell r="AA314">
            <v>120000</v>
          </cell>
          <cell r="AB314">
            <v>240000</v>
          </cell>
          <cell r="AC314">
            <v>230000</v>
          </cell>
          <cell r="AD314">
            <v>120000</v>
          </cell>
          <cell r="AE314">
            <v>360000</v>
          </cell>
          <cell r="AF314">
            <v>360000</v>
          </cell>
          <cell r="AG314">
            <v>240000</v>
          </cell>
          <cell r="AH314">
            <v>380000</v>
          </cell>
          <cell r="AI314">
            <v>240000</v>
          </cell>
          <cell r="AJ314">
            <v>250000</v>
          </cell>
          <cell r="AK314">
            <v>630000</v>
          </cell>
          <cell r="AL314">
            <v>110000</v>
          </cell>
          <cell r="AM314">
            <v>0</v>
          </cell>
          <cell r="AN314">
            <v>595000</v>
          </cell>
          <cell r="AO314">
            <v>260000</v>
          </cell>
          <cell r="AP314">
            <v>40000</v>
          </cell>
          <cell r="AQ314">
            <v>100000</v>
          </cell>
          <cell r="AR314">
            <v>440000</v>
          </cell>
          <cell r="AS314">
            <v>140000</v>
          </cell>
          <cell r="AT314">
            <v>450000</v>
          </cell>
          <cell r="AU314">
            <v>240000</v>
          </cell>
          <cell r="AV314">
            <v>130000</v>
          </cell>
          <cell r="AW314">
            <v>180000</v>
          </cell>
          <cell r="AX314">
            <v>190000</v>
          </cell>
          <cell r="AY314">
            <v>220000</v>
          </cell>
          <cell r="AZ314">
            <v>240000</v>
          </cell>
          <cell r="BA314">
            <v>310000</v>
          </cell>
          <cell r="BB314">
            <v>240000</v>
          </cell>
          <cell r="BC314">
            <v>830000</v>
          </cell>
          <cell r="BD314">
            <v>260000</v>
          </cell>
          <cell r="BE314">
            <v>0</v>
          </cell>
          <cell r="BF314">
            <v>160000</v>
          </cell>
          <cell r="BG314">
            <v>520000</v>
          </cell>
          <cell r="BH314">
            <v>70000</v>
          </cell>
          <cell r="BI314">
            <v>0</v>
          </cell>
          <cell r="BJ314">
            <v>100000</v>
          </cell>
          <cell r="BK314">
            <v>120000</v>
          </cell>
          <cell r="BL314">
            <v>360000</v>
          </cell>
          <cell r="BM314">
            <v>650000</v>
          </cell>
          <cell r="BN314">
            <v>320000</v>
          </cell>
          <cell r="BO314">
            <v>450000</v>
          </cell>
          <cell r="BP314">
            <v>480000</v>
          </cell>
          <cell r="BQ314">
            <v>130000</v>
          </cell>
          <cell r="BR314">
            <v>890000</v>
          </cell>
          <cell r="BS314">
            <v>110000</v>
          </cell>
          <cell r="BT314">
            <v>230000</v>
          </cell>
          <cell r="BU314">
            <v>470000</v>
          </cell>
          <cell r="BV314">
            <v>0</v>
          </cell>
          <cell r="BW314">
            <v>230000</v>
          </cell>
          <cell r="BX314">
            <v>460000</v>
          </cell>
          <cell r="BY314">
            <v>120000</v>
          </cell>
          <cell r="BZ314">
            <v>140000</v>
          </cell>
          <cell r="CA314">
            <v>240000</v>
          </cell>
          <cell r="CB314">
            <v>240000</v>
          </cell>
          <cell r="CC314">
            <v>320000</v>
          </cell>
          <cell r="CD314">
            <v>270000</v>
          </cell>
          <cell r="CE314">
            <v>120000</v>
          </cell>
          <cell r="CF314">
            <v>140000</v>
          </cell>
          <cell r="CG314">
            <v>38050</v>
          </cell>
          <cell r="CH314">
            <v>120000</v>
          </cell>
          <cell r="CI314">
            <v>120000</v>
          </cell>
          <cell r="CJ314">
            <v>550000</v>
          </cell>
          <cell r="CK314">
            <v>120000</v>
          </cell>
          <cell r="CL314">
            <v>30000</v>
          </cell>
        </row>
        <row r="315">
          <cell r="A315" t="str">
            <v>5104040199.108</v>
          </cell>
          <cell r="B315" t="str">
            <v>ค่าตอบแทนเงินเพิ่มเภสัชกรไม่ทำเวชปฏิบัติฯลฯ(บริการ)</v>
          </cell>
          <cell r="C315">
            <v>905000</v>
          </cell>
          <cell r="D315">
            <v>140000</v>
          </cell>
          <cell r="E315">
            <v>0</v>
          </cell>
          <cell r="F315">
            <v>20000</v>
          </cell>
          <cell r="G315">
            <v>10000</v>
          </cell>
          <cell r="H315">
            <v>100000</v>
          </cell>
          <cell r="I315">
            <v>110000</v>
          </cell>
          <cell r="J315">
            <v>80000</v>
          </cell>
          <cell r="K315">
            <v>0</v>
          </cell>
          <cell r="L315">
            <v>150000</v>
          </cell>
          <cell r="M315">
            <v>375000</v>
          </cell>
          <cell r="N315">
            <v>60000</v>
          </cell>
          <cell r="O315">
            <v>575000</v>
          </cell>
          <cell r="P315">
            <v>130000</v>
          </cell>
          <cell r="Q315">
            <v>120000</v>
          </cell>
          <cell r="R315">
            <v>225000</v>
          </cell>
          <cell r="S315">
            <v>220000</v>
          </cell>
          <cell r="T315">
            <v>110000</v>
          </cell>
          <cell r="U315">
            <v>110000</v>
          </cell>
          <cell r="V315">
            <v>60000</v>
          </cell>
          <cell r="W315">
            <v>765000</v>
          </cell>
          <cell r="X315">
            <v>60000</v>
          </cell>
          <cell r="Y315">
            <v>60000</v>
          </cell>
          <cell r="Z315">
            <v>120000</v>
          </cell>
          <cell r="AA315">
            <v>120000</v>
          </cell>
          <cell r="AB315">
            <v>60000</v>
          </cell>
          <cell r="AC315">
            <v>270880</v>
          </cell>
          <cell r="AD315">
            <v>330000</v>
          </cell>
          <cell r="AE315">
            <v>120000</v>
          </cell>
          <cell r="AF315">
            <v>180000</v>
          </cell>
          <cell r="AG315">
            <v>120000</v>
          </cell>
          <cell r="AH315">
            <v>320000</v>
          </cell>
          <cell r="AI315">
            <v>0</v>
          </cell>
          <cell r="AJ315">
            <v>15000</v>
          </cell>
          <cell r="AK315">
            <v>1110000</v>
          </cell>
          <cell r="AL315">
            <v>125000</v>
          </cell>
          <cell r="AM315">
            <v>0</v>
          </cell>
          <cell r="AN315">
            <v>315000</v>
          </cell>
          <cell r="AO315">
            <v>180000</v>
          </cell>
          <cell r="AP315">
            <v>240000</v>
          </cell>
          <cell r="AQ315">
            <v>60000</v>
          </cell>
          <cell r="AR315">
            <v>345000</v>
          </cell>
          <cell r="AS315">
            <v>180000</v>
          </cell>
          <cell r="AT315">
            <v>260000</v>
          </cell>
          <cell r="AU315">
            <v>160000</v>
          </cell>
          <cell r="AV315">
            <v>110000</v>
          </cell>
          <cell r="AW315">
            <v>150000</v>
          </cell>
          <cell r="AX315">
            <v>120000</v>
          </cell>
          <cell r="AY315">
            <v>110000</v>
          </cell>
          <cell r="AZ315">
            <v>135000</v>
          </cell>
          <cell r="BA315">
            <v>635000</v>
          </cell>
          <cell r="BB315">
            <v>80000</v>
          </cell>
          <cell r="BC315">
            <v>560000</v>
          </cell>
          <cell r="BD315">
            <v>345000</v>
          </cell>
          <cell r="BE315">
            <v>60000</v>
          </cell>
          <cell r="BF315">
            <v>95000</v>
          </cell>
          <cell r="BG315">
            <v>435000</v>
          </cell>
          <cell r="BH315">
            <v>25000</v>
          </cell>
          <cell r="BI315">
            <v>0</v>
          </cell>
          <cell r="BJ315">
            <v>80000</v>
          </cell>
          <cell r="BK315">
            <v>80000</v>
          </cell>
          <cell r="BL315">
            <v>575000</v>
          </cell>
          <cell r="BM315">
            <v>340000</v>
          </cell>
          <cell r="BN315">
            <v>55000</v>
          </cell>
          <cell r="BO315">
            <v>230000</v>
          </cell>
          <cell r="BP315">
            <v>200000</v>
          </cell>
          <cell r="BQ315">
            <v>180000</v>
          </cell>
          <cell r="BR315">
            <v>1640000</v>
          </cell>
          <cell r="BS315">
            <v>240000</v>
          </cell>
          <cell r="BT315">
            <v>60000</v>
          </cell>
          <cell r="BU315">
            <v>765000</v>
          </cell>
          <cell r="BV315">
            <v>5000</v>
          </cell>
          <cell r="BW315">
            <v>200000</v>
          </cell>
          <cell r="BX315">
            <v>205000</v>
          </cell>
          <cell r="BY315">
            <v>50000</v>
          </cell>
          <cell r="BZ315">
            <v>90000</v>
          </cell>
          <cell r="CA315">
            <v>180000</v>
          </cell>
          <cell r="CB315">
            <v>120000</v>
          </cell>
          <cell r="CC315">
            <v>320000</v>
          </cell>
          <cell r="CD315">
            <v>260000</v>
          </cell>
          <cell r="CE315">
            <v>335000</v>
          </cell>
          <cell r="CF315">
            <v>105000</v>
          </cell>
          <cell r="CG315">
            <v>110000</v>
          </cell>
          <cell r="CH315">
            <v>120000</v>
          </cell>
          <cell r="CI315">
            <v>115000</v>
          </cell>
          <cell r="CJ315">
            <v>315000</v>
          </cell>
          <cell r="CK315">
            <v>60000</v>
          </cell>
          <cell r="CL315">
            <v>130000</v>
          </cell>
        </row>
        <row r="316">
          <cell r="A316" t="str">
            <v>5104040199.109</v>
          </cell>
          <cell r="B316" t="str">
            <v>ค่าตอบแทนปฎิบัติงานส่งเสริมสุขภาพและเวชปฏิบัติครอบครัว</v>
          </cell>
          <cell r="C316">
            <v>0</v>
          </cell>
          <cell r="D316">
            <v>0</v>
          </cell>
          <cell r="E316">
            <v>342744</v>
          </cell>
          <cell r="F316">
            <v>286740</v>
          </cell>
          <cell r="G316">
            <v>0</v>
          </cell>
          <cell r="H316">
            <v>0</v>
          </cell>
          <cell r="I316">
            <v>262410</v>
          </cell>
          <cell r="J316">
            <v>613812.5</v>
          </cell>
          <cell r="K316">
            <v>0</v>
          </cell>
          <cell r="L316">
            <v>344255.5</v>
          </cell>
          <cell r="M316">
            <v>736205</v>
          </cell>
          <cell r="N316">
            <v>41850</v>
          </cell>
          <cell r="O316">
            <v>930992</v>
          </cell>
          <cell r="P316">
            <v>624150</v>
          </cell>
          <cell r="Q316">
            <v>0</v>
          </cell>
          <cell r="R316">
            <v>0</v>
          </cell>
          <cell r="S316">
            <v>1096770</v>
          </cell>
          <cell r="T316">
            <v>22945</v>
          </cell>
          <cell r="U316">
            <v>165300</v>
          </cell>
          <cell r="V316">
            <v>0</v>
          </cell>
          <cell r="W316">
            <v>762450</v>
          </cell>
          <cell r="X316">
            <v>161700</v>
          </cell>
          <cell r="Y316">
            <v>559609</v>
          </cell>
          <cell r="Z316">
            <v>711190</v>
          </cell>
          <cell r="AA316">
            <v>235680</v>
          </cell>
          <cell r="AB316">
            <v>428430</v>
          </cell>
          <cell r="AC316">
            <v>0</v>
          </cell>
          <cell r="AD316">
            <v>566160</v>
          </cell>
          <cell r="AE316">
            <v>355980</v>
          </cell>
          <cell r="AF316">
            <v>47100</v>
          </cell>
          <cell r="AG316">
            <v>545120</v>
          </cell>
          <cell r="AH316">
            <v>165900</v>
          </cell>
          <cell r="AI316">
            <v>171300</v>
          </cell>
          <cell r="AJ316">
            <v>189705</v>
          </cell>
          <cell r="AK316">
            <v>0</v>
          </cell>
          <cell r="AL316">
            <v>89700</v>
          </cell>
          <cell r="AM316">
            <v>0</v>
          </cell>
          <cell r="AN316">
            <v>483842.5</v>
          </cell>
          <cell r="AO316">
            <v>0</v>
          </cell>
          <cell r="AP316">
            <v>260490</v>
          </cell>
          <cell r="AQ316">
            <v>0</v>
          </cell>
          <cell r="AR316">
            <v>294975</v>
          </cell>
          <cell r="AS316">
            <v>220470</v>
          </cell>
          <cell r="AT316">
            <v>124200</v>
          </cell>
          <cell r="AU316">
            <v>472770</v>
          </cell>
          <cell r="AV316">
            <v>550645</v>
          </cell>
          <cell r="AW316">
            <v>0</v>
          </cell>
          <cell r="AX316">
            <v>0</v>
          </cell>
          <cell r="AY316">
            <v>235500</v>
          </cell>
          <cell r="AZ316">
            <v>34560</v>
          </cell>
          <cell r="BA316">
            <v>1093860</v>
          </cell>
          <cell r="BB316">
            <v>224580</v>
          </cell>
          <cell r="BC316">
            <v>574360</v>
          </cell>
          <cell r="BD316">
            <v>141456</v>
          </cell>
          <cell r="BE316">
            <v>202170</v>
          </cell>
          <cell r="BF316">
            <v>0</v>
          </cell>
          <cell r="BG316">
            <v>414375</v>
          </cell>
          <cell r="BH316">
            <v>0</v>
          </cell>
          <cell r="BI316">
            <v>0</v>
          </cell>
          <cell r="BJ316">
            <v>0</v>
          </cell>
          <cell r="BK316">
            <v>0</v>
          </cell>
          <cell r="BL316">
            <v>0</v>
          </cell>
          <cell r="BM316">
            <v>0</v>
          </cell>
          <cell r="BN316">
            <v>99270</v>
          </cell>
          <cell r="BO316">
            <v>0</v>
          </cell>
          <cell r="BP316">
            <v>100860</v>
          </cell>
          <cell r="BQ316">
            <v>0</v>
          </cell>
          <cell r="BR316">
            <v>85955</v>
          </cell>
          <cell r="BS316">
            <v>332738</v>
          </cell>
          <cell r="BT316">
            <v>0</v>
          </cell>
          <cell r="BU316">
            <v>668126</v>
          </cell>
          <cell r="BV316">
            <v>9930</v>
          </cell>
          <cell r="BW316">
            <v>148410</v>
          </cell>
          <cell r="BX316">
            <v>201030</v>
          </cell>
          <cell r="BY316">
            <v>0</v>
          </cell>
          <cell r="BZ316">
            <v>399300</v>
          </cell>
          <cell r="CA316">
            <v>268437.5</v>
          </cell>
          <cell r="CB316">
            <v>1439000</v>
          </cell>
          <cell r="CC316">
            <v>298260</v>
          </cell>
          <cell r="CD316">
            <v>464330</v>
          </cell>
          <cell r="CE316">
            <v>400350</v>
          </cell>
          <cell r="CF316">
            <v>373245</v>
          </cell>
          <cell r="CG316">
            <v>301665</v>
          </cell>
          <cell r="CH316">
            <v>0</v>
          </cell>
          <cell r="CI316">
            <v>135402</v>
          </cell>
          <cell r="CJ316">
            <v>320437.5</v>
          </cell>
          <cell r="CK316">
            <v>16100</v>
          </cell>
          <cell r="CL316">
            <v>9285</v>
          </cell>
        </row>
        <row r="317">
          <cell r="A317" t="str">
            <v>5104040199.110</v>
          </cell>
          <cell r="B317" t="str">
            <v>ค่าตอบแทนอื่น</v>
          </cell>
          <cell r="C317">
            <v>0</v>
          </cell>
          <cell r="D317">
            <v>41400</v>
          </cell>
          <cell r="E317">
            <v>0</v>
          </cell>
          <cell r="F317">
            <v>1500</v>
          </cell>
          <cell r="G317">
            <v>0</v>
          </cell>
          <cell r="H317">
            <v>9360</v>
          </cell>
          <cell r="I317">
            <v>0</v>
          </cell>
          <cell r="J317">
            <v>0</v>
          </cell>
          <cell r="K317">
            <v>0</v>
          </cell>
          <cell r="L317">
            <v>27300</v>
          </cell>
          <cell r="M317">
            <v>382176</v>
          </cell>
          <cell r="N317">
            <v>588</v>
          </cell>
          <cell r="O317">
            <v>93600</v>
          </cell>
          <cell r="P317">
            <v>61800</v>
          </cell>
          <cell r="Q317">
            <v>0</v>
          </cell>
          <cell r="R317">
            <v>159350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69780</v>
          </cell>
          <cell r="X317">
            <v>8200</v>
          </cell>
          <cell r="Y317">
            <v>0</v>
          </cell>
          <cell r="Z317">
            <v>0</v>
          </cell>
          <cell r="AA317">
            <v>0</v>
          </cell>
          <cell r="AB317">
            <v>0</v>
          </cell>
          <cell r="AC317">
            <v>0</v>
          </cell>
          <cell r="AD317">
            <v>6200</v>
          </cell>
          <cell r="AE317">
            <v>0</v>
          </cell>
          <cell r="AF317">
            <v>0</v>
          </cell>
          <cell r="AG317">
            <v>0</v>
          </cell>
          <cell r="AH317">
            <v>0</v>
          </cell>
          <cell r="AI317">
            <v>0</v>
          </cell>
          <cell r="AJ317">
            <v>56100</v>
          </cell>
          <cell r="AK317">
            <v>15300</v>
          </cell>
          <cell r="AL317">
            <v>75000</v>
          </cell>
          <cell r="AM317">
            <v>0</v>
          </cell>
          <cell r="AN317">
            <v>0</v>
          </cell>
          <cell r="AO317">
            <v>42240</v>
          </cell>
          <cell r="AP317">
            <v>0</v>
          </cell>
          <cell r="AQ317">
            <v>42660</v>
          </cell>
          <cell r="AR317">
            <v>0</v>
          </cell>
          <cell r="AS317">
            <v>0</v>
          </cell>
          <cell r="AT317">
            <v>0</v>
          </cell>
          <cell r="AU317">
            <v>0</v>
          </cell>
          <cell r="AV317">
            <v>0</v>
          </cell>
          <cell r="AW317">
            <v>1500</v>
          </cell>
          <cell r="AX317">
            <v>0</v>
          </cell>
          <cell r="AY317">
            <v>0</v>
          </cell>
          <cell r="AZ317">
            <v>0</v>
          </cell>
          <cell r="BA317">
            <v>0</v>
          </cell>
          <cell r="BB317">
            <v>0</v>
          </cell>
          <cell r="BC317">
            <v>8550</v>
          </cell>
          <cell r="BD317">
            <v>13900</v>
          </cell>
          <cell r="BE317">
            <v>0</v>
          </cell>
          <cell r="BF317">
            <v>0</v>
          </cell>
          <cell r="BG317">
            <v>18300</v>
          </cell>
          <cell r="BH317">
            <v>0</v>
          </cell>
          <cell r="BI317">
            <v>0</v>
          </cell>
          <cell r="BJ317">
            <v>0</v>
          </cell>
          <cell r="BK317">
            <v>0</v>
          </cell>
          <cell r="BL317">
            <v>55000</v>
          </cell>
          <cell r="BM317">
            <v>0</v>
          </cell>
          <cell r="BN317">
            <v>0</v>
          </cell>
          <cell r="BO317">
            <v>22600</v>
          </cell>
          <cell r="BP317">
            <v>0</v>
          </cell>
          <cell r="BQ317">
            <v>0</v>
          </cell>
          <cell r="BR317">
            <v>1965073</v>
          </cell>
          <cell r="BS317">
            <v>30350</v>
          </cell>
          <cell r="BT317">
            <v>17300</v>
          </cell>
          <cell r="BU317">
            <v>21300</v>
          </cell>
          <cell r="BV317">
            <v>0</v>
          </cell>
          <cell r="BW317">
            <v>0</v>
          </cell>
          <cell r="BX317">
            <v>1200</v>
          </cell>
          <cell r="BY317">
            <v>0</v>
          </cell>
          <cell r="BZ317">
            <v>0</v>
          </cell>
          <cell r="CA317">
            <v>0</v>
          </cell>
          <cell r="CB317">
            <v>24000</v>
          </cell>
          <cell r="CC317">
            <v>14100</v>
          </cell>
          <cell r="CD317">
            <v>0</v>
          </cell>
          <cell r="CE317">
            <v>0</v>
          </cell>
          <cell r="CF317">
            <v>0</v>
          </cell>
          <cell r="CG317">
            <v>11000</v>
          </cell>
          <cell r="CH317">
            <v>0</v>
          </cell>
          <cell r="CI317">
            <v>0</v>
          </cell>
          <cell r="CJ317">
            <v>77490</v>
          </cell>
          <cell r="CK317">
            <v>20680</v>
          </cell>
          <cell r="CL317">
            <v>106500</v>
          </cell>
        </row>
        <row r="318">
          <cell r="A318" t="str">
            <v>5105010101.101</v>
          </cell>
          <cell r="B318" t="str">
            <v>ค่าเสื่อมราคา -อาคารเพื่อการพักอาศัย</v>
          </cell>
          <cell r="C318">
            <v>1303501.71</v>
          </cell>
          <cell r="D318">
            <v>0</v>
          </cell>
          <cell r="E318">
            <v>26302.62</v>
          </cell>
          <cell r="F318">
            <v>159686.6</v>
          </cell>
          <cell r="G318">
            <v>0</v>
          </cell>
          <cell r="H318">
            <v>278956.55</v>
          </cell>
          <cell r="I318">
            <v>278579.09999999998</v>
          </cell>
          <cell r="J318">
            <v>247180.05</v>
          </cell>
          <cell r="K318">
            <v>0</v>
          </cell>
          <cell r="L318">
            <v>241840.77</v>
          </cell>
          <cell r="M318">
            <v>133881.26999999999</v>
          </cell>
          <cell r="N318">
            <v>0</v>
          </cell>
          <cell r="O318">
            <v>4007207.05</v>
          </cell>
          <cell r="P318">
            <v>0</v>
          </cell>
          <cell r="Q318">
            <v>183874.03</v>
          </cell>
          <cell r="R318">
            <v>163200.95999999999</v>
          </cell>
          <cell r="S318">
            <v>270292.15000000002</v>
          </cell>
          <cell r="T318">
            <v>0</v>
          </cell>
          <cell r="U318">
            <v>387350.03</v>
          </cell>
          <cell r="V318">
            <v>360519.96</v>
          </cell>
          <cell r="W318">
            <v>1869860.01</v>
          </cell>
          <cell r="X318">
            <v>605620.6</v>
          </cell>
          <cell r="Y318">
            <v>464633.49</v>
          </cell>
          <cell r="Z318">
            <v>543523.92000000004</v>
          </cell>
          <cell r="AA318">
            <v>308627.84000000003</v>
          </cell>
          <cell r="AB318">
            <v>414572.88</v>
          </cell>
          <cell r="AC318">
            <v>252804</v>
          </cell>
          <cell r="AD318">
            <v>1455147.67</v>
          </cell>
          <cell r="AE318">
            <v>456764.09</v>
          </cell>
          <cell r="AF318">
            <v>279889.68</v>
          </cell>
          <cell r="AG318">
            <v>1089336.3799999999</v>
          </cell>
          <cell r="AH318">
            <v>497043.35</v>
          </cell>
          <cell r="AI318">
            <v>1091352.8600000001</v>
          </cell>
          <cell r="AJ318">
            <v>392166.98</v>
          </cell>
          <cell r="AK318">
            <v>1150764.7</v>
          </cell>
          <cell r="AL318">
            <v>284288.71999999997</v>
          </cell>
          <cell r="AM318">
            <v>128360</v>
          </cell>
          <cell r="AN318">
            <v>203884.3</v>
          </cell>
          <cell r="AO318">
            <v>162000</v>
          </cell>
          <cell r="AP318">
            <v>0</v>
          </cell>
          <cell r="AQ318">
            <v>0</v>
          </cell>
          <cell r="AR318">
            <v>321213.34000000003</v>
          </cell>
          <cell r="AS318">
            <v>0</v>
          </cell>
          <cell r="AT318">
            <v>79839.960000000006</v>
          </cell>
          <cell r="AU318">
            <v>144477.66</v>
          </cell>
          <cell r="AV318">
            <v>149404.07999999999</v>
          </cell>
          <cell r="AW318">
            <v>342988</v>
          </cell>
          <cell r="AX318">
            <v>158490</v>
          </cell>
          <cell r="AY318">
            <v>163800</v>
          </cell>
          <cell r="AZ318">
            <v>384481.32</v>
          </cell>
          <cell r="BA318">
            <v>1190908.3400000001</v>
          </cell>
          <cell r="BB318">
            <v>177199.92</v>
          </cell>
          <cell r="BC318">
            <v>3333587.53</v>
          </cell>
          <cell r="BD318">
            <v>338529.8</v>
          </cell>
          <cell r="BE318">
            <v>355186.6</v>
          </cell>
          <cell r="BF318">
            <v>228640.08</v>
          </cell>
          <cell r="BG318">
            <v>1403847.73</v>
          </cell>
          <cell r="BH318">
            <v>0</v>
          </cell>
          <cell r="BI318">
            <v>20568.63</v>
          </cell>
          <cell r="BJ318">
            <v>345272.28</v>
          </cell>
          <cell r="BK318">
            <v>306531.96000000002</v>
          </cell>
          <cell r="BL318">
            <v>5238659.37</v>
          </cell>
          <cell r="BM318">
            <v>343661.4</v>
          </cell>
          <cell r="BN318">
            <v>544719.02</v>
          </cell>
          <cell r="BO318">
            <v>380158.56</v>
          </cell>
          <cell r="BP318">
            <v>284521.7</v>
          </cell>
          <cell r="BQ318">
            <v>438708</v>
          </cell>
          <cell r="BR318">
            <v>974280</v>
          </cell>
          <cell r="BS318">
            <v>225039.96</v>
          </cell>
          <cell r="BT318">
            <v>223520.04</v>
          </cell>
          <cell r="BU318">
            <v>2154471.96</v>
          </cell>
          <cell r="BV318">
            <v>130956</v>
          </cell>
          <cell r="BW318">
            <v>760206.8</v>
          </cell>
          <cell r="BX318">
            <v>246840.15</v>
          </cell>
          <cell r="BY318">
            <v>767978.96</v>
          </cell>
          <cell r="BZ318">
            <v>919344</v>
          </cell>
          <cell r="CA318">
            <v>243680.04</v>
          </cell>
          <cell r="CB318">
            <v>778066.68</v>
          </cell>
          <cell r="CC318">
            <v>255055.6</v>
          </cell>
          <cell r="CD318">
            <v>561879.96</v>
          </cell>
          <cell r="CE318">
            <v>282930.59999999998</v>
          </cell>
          <cell r="CF318">
            <v>266760</v>
          </cell>
          <cell r="CG318">
            <v>570994.07999999996</v>
          </cell>
          <cell r="CH318">
            <v>483030.12</v>
          </cell>
          <cell r="CI318">
            <v>84159.96</v>
          </cell>
          <cell r="CJ318">
            <v>1380751.64</v>
          </cell>
          <cell r="CK318">
            <v>302240.03999999998</v>
          </cell>
          <cell r="CL318">
            <v>335427.96000000002</v>
          </cell>
        </row>
        <row r="319">
          <cell r="A319" t="str">
            <v>5105010103.101</v>
          </cell>
          <cell r="B319" t="str">
            <v>ค่าเสื่อมราคา -อาคารสำนักงาน</v>
          </cell>
          <cell r="C319">
            <v>27856272.460000001</v>
          </cell>
          <cell r="D319">
            <v>0</v>
          </cell>
          <cell r="E319">
            <v>404086.46</v>
          </cell>
          <cell r="F319">
            <v>192145.8</v>
          </cell>
          <cell r="G319">
            <v>0</v>
          </cell>
          <cell r="H319">
            <v>1107853.5900000001</v>
          </cell>
          <cell r="I319">
            <v>209625.58</v>
          </cell>
          <cell r="J319">
            <v>519669.7</v>
          </cell>
          <cell r="K319">
            <v>111731.28</v>
          </cell>
          <cell r="L319">
            <v>373434.37</v>
          </cell>
          <cell r="M319">
            <v>3343168.02</v>
          </cell>
          <cell r="N319">
            <v>0</v>
          </cell>
          <cell r="O319">
            <v>10075387.949999999</v>
          </cell>
          <cell r="P319">
            <v>0</v>
          </cell>
          <cell r="Q319">
            <v>216000</v>
          </cell>
          <cell r="R319">
            <v>1519757.84</v>
          </cell>
          <cell r="S319">
            <v>439240.05</v>
          </cell>
          <cell r="T319">
            <v>0</v>
          </cell>
          <cell r="U319">
            <v>520200</v>
          </cell>
          <cell r="V319">
            <v>456560.04</v>
          </cell>
          <cell r="W319">
            <v>15726898.16</v>
          </cell>
          <cell r="X319">
            <v>562020.19999999995</v>
          </cell>
          <cell r="Y319">
            <v>435415.23</v>
          </cell>
          <cell r="Z319">
            <v>691906.68</v>
          </cell>
          <cell r="AA319">
            <v>512880</v>
          </cell>
          <cell r="AB319">
            <v>480684.24</v>
          </cell>
          <cell r="AC319">
            <v>391323.96</v>
          </cell>
          <cell r="AD319">
            <v>2835597.36</v>
          </cell>
          <cell r="AE319">
            <v>359363.64</v>
          </cell>
          <cell r="AF319">
            <v>879675.04</v>
          </cell>
          <cell r="AG319">
            <v>361211.84</v>
          </cell>
          <cell r="AH319">
            <v>1774093.45</v>
          </cell>
          <cell r="AI319">
            <v>666797.68999999994</v>
          </cell>
          <cell r="AJ319">
            <v>648126.34</v>
          </cell>
          <cell r="AK319">
            <v>18892334.800000001</v>
          </cell>
          <cell r="AL319">
            <v>443479.68</v>
          </cell>
          <cell r="AM319">
            <v>294000</v>
          </cell>
          <cell r="AN319">
            <v>166163.70000000001</v>
          </cell>
          <cell r="AO319">
            <v>20513.32</v>
          </cell>
          <cell r="AP319">
            <v>147637.74</v>
          </cell>
          <cell r="AQ319">
            <v>2240.04</v>
          </cell>
          <cell r="AR319">
            <v>396639.99</v>
          </cell>
          <cell r="AS319">
            <v>511106.64</v>
          </cell>
          <cell r="AT319">
            <v>59971.839999999997</v>
          </cell>
          <cell r="AU319">
            <v>1063109.6000000001</v>
          </cell>
          <cell r="AV319">
            <v>0</v>
          </cell>
          <cell r="AW319">
            <v>642564</v>
          </cell>
          <cell r="AX319">
            <v>448533.33</v>
          </cell>
          <cell r="AY319">
            <v>541459.98</v>
          </cell>
          <cell r="AZ319">
            <v>647004.72</v>
          </cell>
          <cell r="BA319">
            <v>11612646.66</v>
          </cell>
          <cell r="BB319">
            <v>803459.88</v>
          </cell>
          <cell r="BC319">
            <v>8611292.6400000006</v>
          </cell>
          <cell r="BD319">
            <v>443275.56</v>
          </cell>
          <cell r="BE319">
            <v>510919.92</v>
          </cell>
          <cell r="BF319">
            <v>567246.64</v>
          </cell>
          <cell r="BG319">
            <v>1963127.52</v>
          </cell>
          <cell r="BH319">
            <v>279884.64</v>
          </cell>
          <cell r="BI319">
            <v>222942.1</v>
          </cell>
          <cell r="BJ319">
            <v>396000</v>
          </cell>
          <cell r="BK319">
            <v>879103</v>
          </cell>
          <cell r="BL319">
            <v>17148000</v>
          </cell>
          <cell r="BM319">
            <v>37861</v>
          </cell>
          <cell r="BN319">
            <v>336720</v>
          </cell>
          <cell r="BO319">
            <v>866567.31</v>
          </cell>
          <cell r="BP319">
            <v>158159.94</v>
          </cell>
          <cell r="BQ319">
            <v>521752.02</v>
          </cell>
          <cell r="BR319">
            <v>22611542.949999999</v>
          </cell>
          <cell r="BS319">
            <v>0</v>
          </cell>
          <cell r="BT319">
            <v>760640.04</v>
          </cell>
          <cell r="BU319">
            <v>0</v>
          </cell>
          <cell r="BV319">
            <v>301340.03999999998</v>
          </cell>
          <cell r="BW319">
            <v>0</v>
          </cell>
          <cell r="BX319">
            <v>0</v>
          </cell>
          <cell r="BY319">
            <v>0</v>
          </cell>
          <cell r="BZ319">
            <v>0</v>
          </cell>
          <cell r="CA319">
            <v>0</v>
          </cell>
          <cell r="CB319">
            <v>0</v>
          </cell>
          <cell r="CC319">
            <v>0</v>
          </cell>
          <cell r="CD319">
            <v>0</v>
          </cell>
          <cell r="CE319">
            <v>2726850.84</v>
          </cell>
          <cell r="CF319">
            <v>0</v>
          </cell>
          <cell r="CG319">
            <v>634614.96</v>
          </cell>
          <cell r="CH319">
            <v>0</v>
          </cell>
          <cell r="CI319">
            <v>161168.04</v>
          </cell>
          <cell r="CJ319">
            <v>2054767.64</v>
          </cell>
          <cell r="CK319">
            <v>372800.04</v>
          </cell>
          <cell r="CL319">
            <v>384711.96</v>
          </cell>
        </row>
        <row r="320">
          <cell r="A320" t="str">
            <v>5105010105.101</v>
          </cell>
          <cell r="B320" t="str">
            <v>ค่าเสื่อมราคา -อาคารเพื่อประโยชน์อื่น</v>
          </cell>
          <cell r="C320">
            <v>55561.7</v>
          </cell>
          <cell r="D320">
            <v>0</v>
          </cell>
          <cell r="E320">
            <v>0</v>
          </cell>
          <cell r="F320">
            <v>43.46</v>
          </cell>
          <cell r="G320">
            <v>1070688.1100000001</v>
          </cell>
          <cell r="H320">
            <v>0</v>
          </cell>
          <cell r="I320">
            <v>30842.639999999999</v>
          </cell>
          <cell r="J320">
            <v>55692.97</v>
          </cell>
          <cell r="K320">
            <v>103405.8</v>
          </cell>
          <cell r="L320">
            <v>74350.98</v>
          </cell>
          <cell r="M320">
            <v>0</v>
          </cell>
          <cell r="N320">
            <v>0</v>
          </cell>
          <cell r="O320">
            <v>179300.78</v>
          </cell>
          <cell r="P320">
            <v>2480.09</v>
          </cell>
          <cell r="Q320">
            <v>92229.69</v>
          </cell>
          <cell r="R320">
            <v>357285.76</v>
          </cell>
          <cell r="S320">
            <v>63244.59</v>
          </cell>
          <cell r="T320">
            <v>165999.96</v>
          </cell>
          <cell r="U320">
            <v>0</v>
          </cell>
          <cell r="V320">
            <v>29120.04</v>
          </cell>
          <cell r="W320">
            <v>355600.27</v>
          </cell>
          <cell r="X320">
            <v>97537.8</v>
          </cell>
          <cell r="Y320">
            <v>40029.360000000001</v>
          </cell>
          <cell r="Z320">
            <v>58599.96</v>
          </cell>
          <cell r="AA320">
            <v>61920</v>
          </cell>
          <cell r="AB320">
            <v>294519.96000000002</v>
          </cell>
          <cell r="AC320">
            <v>77919.960000000006</v>
          </cell>
          <cell r="AD320">
            <v>0</v>
          </cell>
          <cell r="AE320">
            <v>61405.26</v>
          </cell>
          <cell r="AF320">
            <v>64959.81</v>
          </cell>
          <cell r="AG320">
            <v>96639.12</v>
          </cell>
          <cell r="AH320">
            <v>44581.1</v>
          </cell>
          <cell r="AI320">
            <v>101967.06</v>
          </cell>
          <cell r="AJ320">
            <v>78056.149999999994</v>
          </cell>
          <cell r="AK320">
            <v>129155.25</v>
          </cell>
          <cell r="AL320">
            <v>0</v>
          </cell>
          <cell r="AM320">
            <v>0</v>
          </cell>
          <cell r="AN320">
            <v>2177.7600000000002</v>
          </cell>
          <cell r="AO320">
            <v>171640</v>
          </cell>
          <cell r="AP320">
            <v>88755.44</v>
          </cell>
          <cell r="AQ320">
            <v>80083.679999999993</v>
          </cell>
          <cell r="AR320">
            <v>19599.84</v>
          </cell>
          <cell r="AS320">
            <v>1000.73</v>
          </cell>
          <cell r="AT320">
            <v>109103.03999999999</v>
          </cell>
          <cell r="AU320">
            <v>19967.28</v>
          </cell>
          <cell r="AV320">
            <v>92460</v>
          </cell>
          <cell r="AW320">
            <v>15800</v>
          </cell>
          <cell r="AX320">
            <v>0</v>
          </cell>
          <cell r="AY320">
            <v>38933.4</v>
          </cell>
          <cell r="AZ320">
            <v>36788.160000000003</v>
          </cell>
          <cell r="BA320">
            <v>488910.78</v>
          </cell>
          <cell r="BB320">
            <v>62849</v>
          </cell>
          <cell r="BC320">
            <v>265659.96000000002</v>
          </cell>
          <cell r="BD320">
            <v>127541.31</v>
          </cell>
          <cell r="BE320">
            <v>0</v>
          </cell>
          <cell r="BF320">
            <v>72693.36</v>
          </cell>
          <cell r="BG320">
            <v>0</v>
          </cell>
          <cell r="BH320">
            <v>0</v>
          </cell>
          <cell r="BI320">
            <v>0</v>
          </cell>
          <cell r="BJ320">
            <v>67999.92</v>
          </cell>
          <cell r="BK320">
            <v>68000.039999999994</v>
          </cell>
          <cell r="BL320">
            <v>0</v>
          </cell>
          <cell r="BM320">
            <v>1860</v>
          </cell>
          <cell r="BN320">
            <v>80125.55</v>
          </cell>
          <cell r="BO320">
            <v>48720</v>
          </cell>
          <cell r="BP320">
            <v>239299.28</v>
          </cell>
          <cell r="BQ320">
            <v>574483.30000000005</v>
          </cell>
          <cell r="BR320">
            <v>0</v>
          </cell>
          <cell r="BS320">
            <v>850422.12</v>
          </cell>
          <cell r="BT320">
            <v>0</v>
          </cell>
          <cell r="BU320">
            <v>8585189.2699999996</v>
          </cell>
          <cell r="BV320">
            <v>210093.24</v>
          </cell>
          <cell r="BW320">
            <v>1536520.02</v>
          </cell>
          <cell r="BX320">
            <v>0</v>
          </cell>
          <cell r="BY320">
            <v>1524595.2</v>
          </cell>
          <cell r="BZ320">
            <v>86139.96</v>
          </cell>
          <cell r="CA320">
            <v>0</v>
          </cell>
          <cell r="CB320">
            <v>509333.28</v>
          </cell>
          <cell r="CC320">
            <v>2786098.2</v>
          </cell>
          <cell r="CD320">
            <v>1078710.1499999999</v>
          </cell>
          <cell r="CE320">
            <v>26636.400000000001</v>
          </cell>
          <cell r="CF320">
            <v>585999.96</v>
          </cell>
          <cell r="CG320">
            <v>0</v>
          </cell>
          <cell r="CH320">
            <v>554396.88</v>
          </cell>
          <cell r="CI320">
            <v>146935.44</v>
          </cell>
          <cell r="CJ320">
            <v>0</v>
          </cell>
          <cell r="CK320">
            <v>161872.87</v>
          </cell>
          <cell r="CL320">
            <v>152717.76000000001</v>
          </cell>
        </row>
        <row r="321">
          <cell r="A321" t="str">
            <v>5105010107.101</v>
          </cell>
          <cell r="B321" t="str">
            <v>ค่าเสื่อมราคา -     สิ่งปลูกสร้าง</v>
          </cell>
          <cell r="C321">
            <v>38235.339999999997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25693.26</v>
          </cell>
          <cell r="J321">
            <v>3335.83</v>
          </cell>
          <cell r="K321">
            <v>467289.36</v>
          </cell>
          <cell r="L321">
            <v>0</v>
          </cell>
          <cell r="M321">
            <v>8695.1299999999992</v>
          </cell>
          <cell r="N321">
            <v>0</v>
          </cell>
          <cell r="O321">
            <v>194920.77</v>
          </cell>
          <cell r="P321">
            <v>0</v>
          </cell>
          <cell r="Q321">
            <v>0</v>
          </cell>
          <cell r="R321">
            <v>0</v>
          </cell>
          <cell r="S321">
            <v>62399.34</v>
          </cell>
          <cell r="T321">
            <v>0</v>
          </cell>
          <cell r="U321">
            <v>19059.97</v>
          </cell>
          <cell r="V321">
            <v>0</v>
          </cell>
          <cell r="W321">
            <v>0</v>
          </cell>
          <cell r="X321">
            <v>94118.67</v>
          </cell>
          <cell r="Y321">
            <v>4990.8999999999996</v>
          </cell>
          <cell r="Z321">
            <v>76289.399999999994</v>
          </cell>
          <cell r="AA321">
            <v>0</v>
          </cell>
          <cell r="AB321">
            <v>12799.92</v>
          </cell>
          <cell r="AC321">
            <v>3000</v>
          </cell>
          <cell r="AD321">
            <v>0</v>
          </cell>
          <cell r="AE321">
            <v>9809.98</v>
          </cell>
          <cell r="AF321">
            <v>26686.67</v>
          </cell>
          <cell r="AG321">
            <v>7366.52</v>
          </cell>
          <cell r="AH321">
            <v>16125.7</v>
          </cell>
          <cell r="AI321">
            <v>11221.49</v>
          </cell>
          <cell r="AJ321">
            <v>272986</v>
          </cell>
          <cell r="AK321">
            <v>171947.85</v>
          </cell>
          <cell r="AL321">
            <v>47733.36</v>
          </cell>
          <cell r="AM321">
            <v>0</v>
          </cell>
          <cell r="AN321">
            <v>0</v>
          </cell>
          <cell r="AO321">
            <v>0</v>
          </cell>
          <cell r="AP321">
            <v>29515.360000000001</v>
          </cell>
          <cell r="AQ321">
            <v>18017.400000000001</v>
          </cell>
          <cell r="AR321">
            <v>24200.03</v>
          </cell>
          <cell r="AS321">
            <v>49286.64</v>
          </cell>
          <cell r="AT321">
            <v>0</v>
          </cell>
          <cell r="AU321">
            <v>0</v>
          </cell>
          <cell r="AV321">
            <v>6333.36</v>
          </cell>
          <cell r="AW321">
            <v>0</v>
          </cell>
          <cell r="AX321">
            <v>0</v>
          </cell>
          <cell r="AY321">
            <v>0</v>
          </cell>
          <cell r="AZ321">
            <v>0</v>
          </cell>
          <cell r="BA321">
            <v>0</v>
          </cell>
          <cell r="BB321">
            <v>0</v>
          </cell>
          <cell r="BC321">
            <v>0</v>
          </cell>
          <cell r="BD321">
            <v>333725.83</v>
          </cell>
          <cell r="BE321">
            <v>0</v>
          </cell>
          <cell r="BF321">
            <v>18879.96</v>
          </cell>
          <cell r="BG321">
            <v>0</v>
          </cell>
          <cell r="BH321">
            <v>0</v>
          </cell>
          <cell r="BI321">
            <v>0</v>
          </cell>
          <cell r="BJ321">
            <v>0</v>
          </cell>
          <cell r="BK321">
            <v>12200.04</v>
          </cell>
          <cell r="BL321">
            <v>0</v>
          </cell>
          <cell r="BM321">
            <v>202103.6</v>
          </cell>
          <cell r="BN321">
            <v>42439.67</v>
          </cell>
          <cell r="BO321">
            <v>69840</v>
          </cell>
          <cell r="BP321">
            <v>6000</v>
          </cell>
          <cell r="BQ321">
            <v>147073.34</v>
          </cell>
          <cell r="BR321">
            <v>1566800.04</v>
          </cell>
          <cell r="BS321">
            <v>10843.8</v>
          </cell>
          <cell r="BT321">
            <v>0</v>
          </cell>
          <cell r="BU321">
            <v>0</v>
          </cell>
          <cell r="BV321">
            <v>0</v>
          </cell>
          <cell r="BW321">
            <v>0</v>
          </cell>
          <cell r="BX321">
            <v>0</v>
          </cell>
          <cell r="BY321">
            <v>0</v>
          </cell>
          <cell r="BZ321">
            <v>8666.64</v>
          </cell>
          <cell r="CA321">
            <v>0</v>
          </cell>
          <cell r="CB321">
            <v>0</v>
          </cell>
          <cell r="CC321">
            <v>0</v>
          </cell>
          <cell r="CD321">
            <v>0</v>
          </cell>
          <cell r="CE321">
            <v>0</v>
          </cell>
          <cell r="CF321">
            <v>0</v>
          </cell>
          <cell r="CG321">
            <v>69933.240000000005</v>
          </cell>
          <cell r="CH321">
            <v>0</v>
          </cell>
          <cell r="CI321">
            <v>0</v>
          </cell>
          <cell r="CJ321">
            <v>0</v>
          </cell>
          <cell r="CK321">
            <v>1800</v>
          </cell>
          <cell r="CL321">
            <v>0</v>
          </cell>
        </row>
        <row r="322">
          <cell r="A322" t="str">
            <v>5105010107.102</v>
          </cell>
          <cell r="B322" t="str">
            <v>ค่าเสื่อมราคา -ระบบประปา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43371.44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45150.03</v>
          </cell>
          <cell r="T322">
            <v>0</v>
          </cell>
          <cell r="U322">
            <v>62319.97</v>
          </cell>
          <cell r="V322">
            <v>150002.04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0</v>
          </cell>
          <cell r="AB322">
            <v>0</v>
          </cell>
          <cell r="AC322">
            <v>0</v>
          </cell>
          <cell r="AD322">
            <v>0</v>
          </cell>
          <cell r="AE322">
            <v>42250</v>
          </cell>
          <cell r="AF322">
            <v>0</v>
          </cell>
          <cell r="AG322">
            <v>0</v>
          </cell>
          <cell r="AH322">
            <v>51359.15</v>
          </cell>
          <cell r="AI322">
            <v>0</v>
          </cell>
          <cell r="AJ322">
            <v>79999.929999999993</v>
          </cell>
          <cell r="AK322">
            <v>0</v>
          </cell>
          <cell r="AL322">
            <v>0</v>
          </cell>
          <cell r="AM322">
            <v>8000</v>
          </cell>
          <cell r="AN322">
            <v>0</v>
          </cell>
          <cell r="AO322">
            <v>0</v>
          </cell>
          <cell r="AP322">
            <v>0</v>
          </cell>
          <cell r="AQ322">
            <v>36564.6</v>
          </cell>
          <cell r="AR322">
            <v>17899.2</v>
          </cell>
          <cell r="AS322">
            <v>0</v>
          </cell>
          <cell r="AT322">
            <v>0</v>
          </cell>
          <cell r="AU322">
            <v>0</v>
          </cell>
          <cell r="AV322">
            <v>11433.36</v>
          </cell>
          <cell r="AW322">
            <v>0</v>
          </cell>
          <cell r="AX322">
            <v>0</v>
          </cell>
          <cell r="AY322">
            <v>0</v>
          </cell>
          <cell r="AZ322">
            <v>0</v>
          </cell>
          <cell r="BA322">
            <v>0</v>
          </cell>
          <cell r="BB322">
            <v>95535.72</v>
          </cell>
          <cell r="BC322">
            <v>0</v>
          </cell>
          <cell r="BD322">
            <v>56000</v>
          </cell>
          <cell r="BE322">
            <v>0</v>
          </cell>
          <cell r="BF322">
            <v>0</v>
          </cell>
          <cell r="BG322">
            <v>62787.96</v>
          </cell>
          <cell r="BH322">
            <v>129987.24</v>
          </cell>
          <cell r="BI322">
            <v>0</v>
          </cell>
          <cell r="BJ322">
            <v>133333.32</v>
          </cell>
          <cell r="BK322">
            <v>133333.32</v>
          </cell>
          <cell r="BL322">
            <v>0</v>
          </cell>
          <cell r="BM322">
            <v>0</v>
          </cell>
          <cell r="BN322">
            <v>0</v>
          </cell>
          <cell r="BO322">
            <v>0</v>
          </cell>
          <cell r="BP322">
            <v>0</v>
          </cell>
          <cell r="BQ322">
            <v>76771.48</v>
          </cell>
          <cell r="BR322">
            <v>0</v>
          </cell>
          <cell r="BS322">
            <v>0</v>
          </cell>
          <cell r="BT322">
            <v>26665.59</v>
          </cell>
          <cell r="BU322">
            <v>0</v>
          </cell>
          <cell r="BV322">
            <v>0</v>
          </cell>
          <cell r="BW322">
            <v>8939</v>
          </cell>
          <cell r="BX322">
            <v>0</v>
          </cell>
          <cell r="BY322">
            <v>0</v>
          </cell>
          <cell r="BZ322">
            <v>0</v>
          </cell>
          <cell r="CA322">
            <v>0</v>
          </cell>
          <cell r="CB322">
            <v>0</v>
          </cell>
          <cell r="CC322">
            <v>0</v>
          </cell>
          <cell r="CD322">
            <v>0</v>
          </cell>
          <cell r="CE322">
            <v>0</v>
          </cell>
          <cell r="CF322">
            <v>0</v>
          </cell>
          <cell r="CG322">
            <v>0</v>
          </cell>
          <cell r="CH322">
            <v>0</v>
          </cell>
          <cell r="CI322">
            <v>0</v>
          </cell>
          <cell r="CJ322">
            <v>0</v>
          </cell>
          <cell r="CK322">
            <v>65799.960000000006</v>
          </cell>
          <cell r="CL322">
            <v>237999.96</v>
          </cell>
        </row>
        <row r="323">
          <cell r="A323" t="str">
            <v>5105010107.103</v>
          </cell>
          <cell r="B323" t="str">
            <v>ค่าเสื่อมราคา -ระบบบำบัดน้ำเสีย</v>
          </cell>
          <cell r="C323">
            <v>0</v>
          </cell>
          <cell r="D323">
            <v>0</v>
          </cell>
          <cell r="E323">
            <v>0</v>
          </cell>
          <cell r="F323">
            <v>723565.64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192862.03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1485.52</v>
          </cell>
          <cell r="R323">
            <v>0</v>
          </cell>
          <cell r="S323">
            <v>0</v>
          </cell>
          <cell r="T323">
            <v>0</v>
          </cell>
          <cell r="U323">
            <v>197240.29</v>
          </cell>
          <cell r="V323">
            <v>0</v>
          </cell>
          <cell r="W323">
            <v>0</v>
          </cell>
          <cell r="X323">
            <v>1760</v>
          </cell>
          <cell r="Y323">
            <v>0</v>
          </cell>
          <cell r="Z323">
            <v>0</v>
          </cell>
          <cell r="AA323">
            <v>0</v>
          </cell>
          <cell r="AB323">
            <v>0</v>
          </cell>
          <cell r="AC323">
            <v>0</v>
          </cell>
          <cell r="AD323">
            <v>0</v>
          </cell>
          <cell r="AE323">
            <v>210319.96</v>
          </cell>
          <cell r="AF323">
            <v>0</v>
          </cell>
          <cell r="AG323">
            <v>0</v>
          </cell>
          <cell r="AH323">
            <v>0</v>
          </cell>
          <cell r="AI323">
            <v>29224.04</v>
          </cell>
          <cell r="AJ323">
            <v>0</v>
          </cell>
          <cell r="AK323">
            <v>33912.15</v>
          </cell>
          <cell r="AL323">
            <v>40000</v>
          </cell>
          <cell r="AM323">
            <v>0</v>
          </cell>
          <cell r="AN323">
            <v>0</v>
          </cell>
          <cell r="AO323">
            <v>0</v>
          </cell>
          <cell r="AP323">
            <v>0</v>
          </cell>
          <cell r="AQ323">
            <v>6666.72</v>
          </cell>
          <cell r="AR323">
            <v>147200.04</v>
          </cell>
          <cell r="AS323">
            <v>0</v>
          </cell>
          <cell r="AT323">
            <v>44258.400000000001</v>
          </cell>
          <cell r="AU323">
            <v>232130.48</v>
          </cell>
          <cell r="AV323">
            <v>182163.12</v>
          </cell>
          <cell r="AW323">
            <v>0</v>
          </cell>
          <cell r="AX323">
            <v>0</v>
          </cell>
          <cell r="AY323">
            <v>0</v>
          </cell>
          <cell r="AZ323">
            <v>0</v>
          </cell>
          <cell r="BA323">
            <v>0</v>
          </cell>
          <cell r="BB323">
            <v>8000.04</v>
          </cell>
          <cell r="BC323">
            <v>20000</v>
          </cell>
          <cell r="BD323">
            <v>0</v>
          </cell>
          <cell r="BE323">
            <v>0</v>
          </cell>
          <cell r="BF323">
            <v>0</v>
          </cell>
          <cell r="BG323">
            <v>0</v>
          </cell>
          <cell r="BH323">
            <v>13577.76</v>
          </cell>
          <cell r="BI323">
            <v>0</v>
          </cell>
          <cell r="BJ323">
            <v>0</v>
          </cell>
          <cell r="BK323">
            <v>0</v>
          </cell>
          <cell r="BL323">
            <v>0</v>
          </cell>
          <cell r="BM323">
            <v>95960</v>
          </cell>
          <cell r="BN323">
            <v>0</v>
          </cell>
          <cell r="BO323">
            <v>75200.039999999994</v>
          </cell>
          <cell r="BP323">
            <v>0</v>
          </cell>
          <cell r="BQ323">
            <v>104071.34</v>
          </cell>
          <cell r="BR323">
            <v>0</v>
          </cell>
          <cell r="BS323">
            <v>0</v>
          </cell>
          <cell r="BT323">
            <v>0</v>
          </cell>
          <cell r="BU323">
            <v>0</v>
          </cell>
          <cell r="BV323">
            <v>0</v>
          </cell>
          <cell r="BW323">
            <v>133093.20000000001</v>
          </cell>
          <cell r="BX323">
            <v>0</v>
          </cell>
          <cell r="BY323">
            <v>0</v>
          </cell>
          <cell r="BZ323">
            <v>78144.649999999994</v>
          </cell>
          <cell r="CA323">
            <v>0</v>
          </cell>
          <cell r="CB323">
            <v>0</v>
          </cell>
          <cell r="CC323">
            <v>180000</v>
          </cell>
          <cell r="CD323">
            <v>0</v>
          </cell>
          <cell r="CE323">
            <v>0</v>
          </cell>
          <cell r="CF323">
            <v>0</v>
          </cell>
          <cell r="CG323">
            <v>0</v>
          </cell>
          <cell r="CH323">
            <v>0</v>
          </cell>
          <cell r="CI323">
            <v>0</v>
          </cell>
          <cell r="CJ323">
            <v>385999.92</v>
          </cell>
          <cell r="CK323">
            <v>41199.96</v>
          </cell>
          <cell r="CL323">
            <v>112950</v>
          </cell>
        </row>
        <row r="324">
          <cell r="A324" t="str">
            <v>5105010107.104</v>
          </cell>
          <cell r="B324" t="str">
            <v>ค่าเสื่อมราคา -  ระบบไฟฟ้า</v>
          </cell>
          <cell r="C324">
            <v>0</v>
          </cell>
          <cell r="D324">
            <v>0</v>
          </cell>
          <cell r="E324">
            <v>0</v>
          </cell>
          <cell r="F324">
            <v>6231.5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196786.92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  <cell r="P324">
            <v>88473.5</v>
          </cell>
          <cell r="Q324">
            <v>49933.33</v>
          </cell>
          <cell r="R324">
            <v>0</v>
          </cell>
          <cell r="S324">
            <v>1683.34</v>
          </cell>
          <cell r="T324">
            <v>0</v>
          </cell>
          <cell r="U324">
            <v>0</v>
          </cell>
          <cell r="V324">
            <v>8280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0</v>
          </cell>
          <cell r="AB324">
            <v>205250.04</v>
          </cell>
          <cell r="AC324">
            <v>0</v>
          </cell>
          <cell r="AD324">
            <v>17333.34</v>
          </cell>
          <cell r="AE324">
            <v>0</v>
          </cell>
          <cell r="AF324">
            <v>0</v>
          </cell>
          <cell r="AG324">
            <v>0</v>
          </cell>
          <cell r="AH324">
            <v>0</v>
          </cell>
          <cell r="AI324">
            <v>0</v>
          </cell>
          <cell r="AJ324">
            <v>48379.97</v>
          </cell>
          <cell r="AK324">
            <v>0</v>
          </cell>
          <cell r="AL324">
            <v>0</v>
          </cell>
          <cell r="AM324">
            <v>0</v>
          </cell>
          <cell r="AN324">
            <v>0</v>
          </cell>
          <cell r="AO324">
            <v>0</v>
          </cell>
          <cell r="AP324">
            <v>0</v>
          </cell>
          <cell r="AQ324">
            <v>0</v>
          </cell>
          <cell r="AR324">
            <v>30000</v>
          </cell>
          <cell r="AS324">
            <v>0</v>
          </cell>
          <cell r="AT324">
            <v>41777.879999999997</v>
          </cell>
          <cell r="AU324">
            <v>0</v>
          </cell>
          <cell r="AV324">
            <v>0</v>
          </cell>
          <cell r="AW324">
            <v>0</v>
          </cell>
          <cell r="AX324">
            <v>0</v>
          </cell>
          <cell r="AY324">
            <v>0</v>
          </cell>
          <cell r="AZ324">
            <v>0</v>
          </cell>
          <cell r="BA324">
            <v>0</v>
          </cell>
          <cell r="BB324">
            <v>0</v>
          </cell>
          <cell r="BC324">
            <v>210433.32</v>
          </cell>
          <cell r="BD324">
            <v>99640</v>
          </cell>
          <cell r="BE324">
            <v>0</v>
          </cell>
          <cell r="BF324">
            <v>0</v>
          </cell>
          <cell r="BG324">
            <v>106666.56</v>
          </cell>
          <cell r="BH324">
            <v>27281.64</v>
          </cell>
          <cell r="BI324">
            <v>0</v>
          </cell>
          <cell r="BJ324">
            <v>162999.84</v>
          </cell>
          <cell r="BK324">
            <v>85505.16</v>
          </cell>
          <cell r="BL324">
            <v>0</v>
          </cell>
          <cell r="BM324">
            <v>0</v>
          </cell>
          <cell r="BN324">
            <v>0</v>
          </cell>
          <cell r="BO324">
            <v>0</v>
          </cell>
          <cell r="BP324">
            <v>5606.68</v>
          </cell>
          <cell r="BQ324">
            <v>103849.33</v>
          </cell>
          <cell r="BR324">
            <v>0</v>
          </cell>
          <cell r="BS324">
            <v>0</v>
          </cell>
          <cell r="BT324">
            <v>0</v>
          </cell>
          <cell r="BU324">
            <v>0</v>
          </cell>
          <cell r="BV324">
            <v>0</v>
          </cell>
          <cell r="BW324">
            <v>0</v>
          </cell>
          <cell r="BX324">
            <v>0</v>
          </cell>
          <cell r="BY324">
            <v>0</v>
          </cell>
          <cell r="BZ324">
            <v>0</v>
          </cell>
          <cell r="CA324">
            <v>0</v>
          </cell>
          <cell r="CB324">
            <v>0</v>
          </cell>
          <cell r="CC324">
            <v>0</v>
          </cell>
          <cell r="CD324">
            <v>0</v>
          </cell>
          <cell r="CE324">
            <v>0</v>
          </cell>
          <cell r="CF324">
            <v>0</v>
          </cell>
          <cell r="CG324">
            <v>0</v>
          </cell>
          <cell r="CH324">
            <v>0</v>
          </cell>
          <cell r="CI324">
            <v>0</v>
          </cell>
          <cell r="CJ324">
            <v>0</v>
          </cell>
          <cell r="CK324">
            <v>47197.08</v>
          </cell>
          <cell r="CL324">
            <v>147892.56</v>
          </cell>
        </row>
        <row r="325">
          <cell r="A325" t="str">
            <v>5105010107.105</v>
          </cell>
          <cell r="B325" t="str">
            <v>ค่าเสื่อมราคา - ระบบโทรศัพท์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4659.96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1925.26</v>
          </cell>
          <cell r="Z325">
            <v>0</v>
          </cell>
          <cell r="AA325">
            <v>0</v>
          </cell>
          <cell r="AB325">
            <v>0</v>
          </cell>
          <cell r="AC325">
            <v>0</v>
          </cell>
          <cell r="AD325">
            <v>0</v>
          </cell>
          <cell r="AE325">
            <v>0</v>
          </cell>
          <cell r="AF325">
            <v>0</v>
          </cell>
          <cell r="AG325">
            <v>0</v>
          </cell>
          <cell r="AH325">
            <v>0</v>
          </cell>
          <cell r="AI325">
            <v>0</v>
          </cell>
          <cell r="AJ325">
            <v>0</v>
          </cell>
          <cell r="AK325">
            <v>5704.95</v>
          </cell>
          <cell r="AL325">
            <v>0</v>
          </cell>
          <cell r="AM325">
            <v>0</v>
          </cell>
          <cell r="AN325">
            <v>0</v>
          </cell>
          <cell r="AO325">
            <v>0</v>
          </cell>
          <cell r="AP325">
            <v>0</v>
          </cell>
          <cell r="AQ325">
            <v>0</v>
          </cell>
          <cell r="AR325">
            <v>4800</v>
          </cell>
          <cell r="AS325">
            <v>0</v>
          </cell>
          <cell r="AT325">
            <v>0</v>
          </cell>
          <cell r="AU325">
            <v>0</v>
          </cell>
          <cell r="AV325">
            <v>0</v>
          </cell>
          <cell r="AW325">
            <v>0</v>
          </cell>
          <cell r="AX325">
            <v>0</v>
          </cell>
          <cell r="AY325">
            <v>0</v>
          </cell>
          <cell r="AZ325">
            <v>0</v>
          </cell>
          <cell r="BA325">
            <v>0</v>
          </cell>
          <cell r="BB325">
            <v>0</v>
          </cell>
          <cell r="BC325">
            <v>0</v>
          </cell>
          <cell r="BD325">
            <v>0</v>
          </cell>
          <cell r="BE325">
            <v>0</v>
          </cell>
          <cell r="BF325">
            <v>0</v>
          </cell>
          <cell r="BG325">
            <v>616.6</v>
          </cell>
          <cell r="BH325">
            <v>0</v>
          </cell>
          <cell r="BI325">
            <v>0</v>
          </cell>
          <cell r="BJ325">
            <v>0</v>
          </cell>
          <cell r="BK325">
            <v>0</v>
          </cell>
          <cell r="BL325">
            <v>0</v>
          </cell>
          <cell r="BM325">
            <v>0</v>
          </cell>
          <cell r="BN325">
            <v>0</v>
          </cell>
          <cell r="BO325">
            <v>0</v>
          </cell>
          <cell r="BP325">
            <v>0</v>
          </cell>
          <cell r="BQ325">
            <v>2639.35</v>
          </cell>
          <cell r="BR325">
            <v>0</v>
          </cell>
          <cell r="BS325">
            <v>0</v>
          </cell>
          <cell r="BT325">
            <v>0</v>
          </cell>
          <cell r="BU325">
            <v>0</v>
          </cell>
          <cell r="BV325">
            <v>0</v>
          </cell>
          <cell r="BW325">
            <v>0</v>
          </cell>
          <cell r="BX325">
            <v>0</v>
          </cell>
          <cell r="BY325">
            <v>0</v>
          </cell>
          <cell r="BZ325">
            <v>0</v>
          </cell>
          <cell r="CA325">
            <v>0</v>
          </cell>
          <cell r="CB325">
            <v>0</v>
          </cell>
          <cell r="CC325">
            <v>0</v>
          </cell>
          <cell r="CD325">
            <v>0</v>
          </cell>
          <cell r="CE325">
            <v>64079.64</v>
          </cell>
          <cell r="CF325">
            <v>0</v>
          </cell>
          <cell r="CG325">
            <v>0</v>
          </cell>
          <cell r="CH325">
            <v>0</v>
          </cell>
          <cell r="CI325">
            <v>0</v>
          </cell>
          <cell r="CJ325">
            <v>0</v>
          </cell>
          <cell r="CK325">
            <v>0</v>
          </cell>
          <cell r="CL325">
            <v>1750.56</v>
          </cell>
        </row>
        <row r="326">
          <cell r="A326" t="str">
            <v>5105010107.106</v>
          </cell>
          <cell r="B326" t="str">
            <v>ค่าเสื่อมราคา-ระบบถนนภายใน</v>
          </cell>
          <cell r="C326">
            <v>0</v>
          </cell>
          <cell r="D326">
            <v>0</v>
          </cell>
          <cell r="E326">
            <v>59956.13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1971.52</v>
          </cell>
          <cell r="K326">
            <v>111240.84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48000</v>
          </cell>
          <cell r="R326">
            <v>0</v>
          </cell>
          <cell r="S326">
            <v>112533.36</v>
          </cell>
          <cell r="T326">
            <v>57218.64</v>
          </cell>
          <cell r="U326">
            <v>22740</v>
          </cell>
          <cell r="V326">
            <v>38400</v>
          </cell>
          <cell r="W326">
            <v>0</v>
          </cell>
          <cell r="X326">
            <v>0</v>
          </cell>
          <cell r="Y326">
            <v>107467.09</v>
          </cell>
          <cell r="Z326">
            <v>0</v>
          </cell>
          <cell r="AA326">
            <v>38682.36</v>
          </cell>
          <cell r="AB326">
            <v>4289.16</v>
          </cell>
          <cell r="AC326">
            <v>0</v>
          </cell>
          <cell r="AD326">
            <v>0</v>
          </cell>
          <cell r="AE326">
            <v>15490.62</v>
          </cell>
          <cell r="AF326">
            <v>42783.98</v>
          </cell>
          <cell r="AG326">
            <v>0</v>
          </cell>
          <cell r="AH326">
            <v>0</v>
          </cell>
          <cell r="AI326">
            <v>19992.78</v>
          </cell>
          <cell r="AJ326">
            <v>36000</v>
          </cell>
          <cell r="AK326">
            <v>0</v>
          </cell>
          <cell r="AL326">
            <v>0</v>
          </cell>
          <cell r="AM326">
            <v>0</v>
          </cell>
          <cell r="AN326">
            <v>38200.019999999997</v>
          </cell>
          <cell r="AO326">
            <v>0</v>
          </cell>
          <cell r="AP326">
            <v>10652.08</v>
          </cell>
          <cell r="AQ326">
            <v>27726.720000000001</v>
          </cell>
          <cell r="AR326">
            <v>0</v>
          </cell>
          <cell r="AS326">
            <v>0</v>
          </cell>
          <cell r="AT326">
            <v>0</v>
          </cell>
          <cell r="AU326">
            <v>0</v>
          </cell>
          <cell r="AV326">
            <v>0</v>
          </cell>
          <cell r="AW326">
            <v>0</v>
          </cell>
          <cell r="AX326">
            <v>36200</v>
          </cell>
          <cell r="AY326">
            <v>0</v>
          </cell>
          <cell r="AZ326">
            <v>5333.28</v>
          </cell>
          <cell r="BA326">
            <v>0</v>
          </cell>
          <cell r="BB326">
            <v>0</v>
          </cell>
          <cell r="BC326">
            <v>49133.41</v>
          </cell>
          <cell r="BD326">
            <v>94399.33</v>
          </cell>
          <cell r="BE326">
            <v>0</v>
          </cell>
          <cell r="BF326">
            <v>73419.72</v>
          </cell>
          <cell r="BG326">
            <v>54719.88</v>
          </cell>
          <cell r="BH326">
            <v>6330.96</v>
          </cell>
          <cell r="BI326">
            <v>0</v>
          </cell>
          <cell r="BJ326">
            <v>60000</v>
          </cell>
          <cell r="BK326">
            <v>90000</v>
          </cell>
          <cell r="BL326">
            <v>0</v>
          </cell>
          <cell r="BM326">
            <v>135583.97</v>
          </cell>
          <cell r="BN326">
            <v>60872</v>
          </cell>
          <cell r="BO326">
            <v>44119.94</v>
          </cell>
          <cell r="BP326">
            <v>0</v>
          </cell>
          <cell r="BQ326">
            <v>298293.32</v>
          </cell>
          <cell r="BR326">
            <v>0</v>
          </cell>
          <cell r="BS326">
            <v>0</v>
          </cell>
          <cell r="BT326">
            <v>0</v>
          </cell>
          <cell r="BU326">
            <v>508020</v>
          </cell>
          <cell r="BV326">
            <v>0</v>
          </cell>
          <cell r="BW326">
            <v>114450.42</v>
          </cell>
          <cell r="BX326">
            <v>0</v>
          </cell>
          <cell r="BY326">
            <v>0</v>
          </cell>
          <cell r="BZ326">
            <v>0</v>
          </cell>
          <cell r="CA326">
            <v>47486.64</v>
          </cell>
          <cell r="CB326">
            <v>102762.48</v>
          </cell>
          <cell r="CC326">
            <v>0</v>
          </cell>
          <cell r="CD326">
            <v>0</v>
          </cell>
          <cell r="CE326">
            <v>157212.48000000001</v>
          </cell>
          <cell r="CF326">
            <v>0</v>
          </cell>
          <cell r="CG326">
            <v>0</v>
          </cell>
          <cell r="CH326">
            <v>0</v>
          </cell>
          <cell r="CI326">
            <v>0</v>
          </cell>
          <cell r="CJ326">
            <v>174813.24</v>
          </cell>
          <cell r="CK326">
            <v>0</v>
          </cell>
          <cell r="CL326">
            <v>307950</v>
          </cell>
        </row>
        <row r="327">
          <cell r="A327" t="str">
            <v>5105010109.101</v>
          </cell>
          <cell r="B327" t="str">
            <v>ค่าเสื่อมราคา-ครุภัณฑ์สำนักงาน</v>
          </cell>
          <cell r="C327">
            <v>0</v>
          </cell>
          <cell r="D327">
            <v>0</v>
          </cell>
          <cell r="E327">
            <v>1049.1600000000001</v>
          </cell>
          <cell r="F327">
            <v>0</v>
          </cell>
          <cell r="G327">
            <v>0</v>
          </cell>
          <cell r="H327">
            <v>873.03</v>
          </cell>
          <cell r="I327">
            <v>0</v>
          </cell>
          <cell r="J327">
            <v>8104.2</v>
          </cell>
          <cell r="K327">
            <v>211371.42</v>
          </cell>
          <cell r="L327">
            <v>2110.31</v>
          </cell>
          <cell r="M327">
            <v>0</v>
          </cell>
          <cell r="N327">
            <v>0</v>
          </cell>
          <cell r="O327">
            <v>1264.18</v>
          </cell>
          <cell r="P327">
            <v>0</v>
          </cell>
          <cell r="Q327">
            <v>0</v>
          </cell>
          <cell r="R327">
            <v>6282.59</v>
          </cell>
          <cell r="S327">
            <v>8557.68</v>
          </cell>
          <cell r="T327">
            <v>0</v>
          </cell>
          <cell r="U327">
            <v>3650.02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0</v>
          </cell>
          <cell r="AB327">
            <v>0</v>
          </cell>
          <cell r="AC327">
            <v>0</v>
          </cell>
          <cell r="AD327">
            <v>0</v>
          </cell>
          <cell r="AE327">
            <v>0</v>
          </cell>
          <cell r="AF327">
            <v>49818.25</v>
          </cell>
          <cell r="AG327">
            <v>0</v>
          </cell>
          <cell r="AH327">
            <v>0</v>
          </cell>
          <cell r="AI327">
            <v>65422.85</v>
          </cell>
          <cell r="AJ327">
            <v>0</v>
          </cell>
          <cell r="AK327">
            <v>0</v>
          </cell>
          <cell r="AL327">
            <v>0</v>
          </cell>
          <cell r="AM327">
            <v>10153.040000000001</v>
          </cell>
          <cell r="AN327">
            <v>0</v>
          </cell>
          <cell r="AO327">
            <v>0</v>
          </cell>
          <cell r="AP327">
            <v>0</v>
          </cell>
          <cell r="AQ327">
            <v>0</v>
          </cell>
          <cell r="AR327">
            <v>0</v>
          </cell>
          <cell r="AS327">
            <v>0</v>
          </cell>
          <cell r="AT327">
            <v>0</v>
          </cell>
          <cell r="AU327">
            <v>0</v>
          </cell>
          <cell r="AV327">
            <v>0</v>
          </cell>
          <cell r="AW327">
            <v>0</v>
          </cell>
          <cell r="AX327">
            <v>100475.93</v>
          </cell>
          <cell r="AY327">
            <v>0</v>
          </cell>
          <cell r="AZ327">
            <v>0</v>
          </cell>
          <cell r="BA327">
            <v>0</v>
          </cell>
          <cell r="BB327">
            <v>0</v>
          </cell>
          <cell r="BC327">
            <v>0</v>
          </cell>
          <cell r="BD327">
            <v>0</v>
          </cell>
          <cell r="BE327">
            <v>0</v>
          </cell>
          <cell r="BF327">
            <v>39855.279999999999</v>
          </cell>
          <cell r="BG327">
            <v>0</v>
          </cell>
          <cell r="BH327">
            <v>0</v>
          </cell>
          <cell r="BI327">
            <v>0</v>
          </cell>
          <cell r="BJ327">
            <v>152.79</v>
          </cell>
          <cell r="BK327">
            <v>0</v>
          </cell>
          <cell r="BL327">
            <v>0</v>
          </cell>
          <cell r="BM327">
            <v>76915.63</v>
          </cell>
          <cell r="BN327">
            <v>0</v>
          </cell>
          <cell r="BO327">
            <v>65489.599999999999</v>
          </cell>
          <cell r="BP327">
            <v>11982.18</v>
          </cell>
          <cell r="BQ327">
            <v>41222.21</v>
          </cell>
          <cell r="BR327">
            <v>3666.72</v>
          </cell>
          <cell r="BS327">
            <v>0</v>
          </cell>
          <cell r="BT327">
            <v>0</v>
          </cell>
          <cell r="BU327">
            <v>0</v>
          </cell>
          <cell r="BV327">
            <v>0</v>
          </cell>
          <cell r="BW327">
            <v>0</v>
          </cell>
          <cell r="BX327">
            <v>0</v>
          </cell>
          <cell r="BY327">
            <v>51571.4</v>
          </cell>
          <cell r="BZ327">
            <v>0</v>
          </cell>
          <cell r="CA327">
            <v>0</v>
          </cell>
          <cell r="CB327">
            <v>18133.32</v>
          </cell>
          <cell r="CC327">
            <v>0</v>
          </cell>
          <cell r="CD327">
            <v>0</v>
          </cell>
          <cell r="CE327">
            <v>0</v>
          </cell>
          <cell r="CF327">
            <v>0</v>
          </cell>
          <cell r="CG327">
            <v>0</v>
          </cell>
          <cell r="CH327">
            <v>752.64</v>
          </cell>
          <cell r="CI327">
            <v>0</v>
          </cell>
          <cell r="CJ327">
            <v>829.25</v>
          </cell>
          <cell r="CK327">
            <v>0</v>
          </cell>
          <cell r="CL327">
            <v>81473.38</v>
          </cell>
        </row>
        <row r="328">
          <cell r="A328" t="str">
            <v>5105010111.101</v>
          </cell>
          <cell r="B328" t="str">
            <v>ค่าเสื่อมราคา-ยานพาหนะและอุปกรณ์การขนส่ง</v>
          </cell>
          <cell r="C328">
            <v>2110745.4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303091.84999999998</v>
          </cell>
          <cell r="N328">
            <v>0</v>
          </cell>
          <cell r="O328">
            <v>4548.99</v>
          </cell>
          <cell r="P328">
            <v>0</v>
          </cell>
          <cell r="Q328">
            <v>29999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531733.30000000005</v>
          </cell>
          <cell r="W328">
            <v>40877.58</v>
          </cell>
          <cell r="X328">
            <v>169979</v>
          </cell>
          <cell r="Y328">
            <v>0</v>
          </cell>
          <cell r="Z328">
            <v>0</v>
          </cell>
          <cell r="AA328">
            <v>0</v>
          </cell>
          <cell r="AB328">
            <v>0</v>
          </cell>
          <cell r="AC328">
            <v>0</v>
          </cell>
          <cell r="AD328">
            <v>413391.67</v>
          </cell>
          <cell r="AE328">
            <v>0</v>
          </cell>
          <cell r="AF328">
            <v>257799.98</v>
          </cell>
          <cell r="AG328">
            <v>0</v>
          </cell>
          <cell r="AH328">
            <v>524047.45</v>
          </cell>
          <cell r="AI328">
            <v>161878.97</v>
          </cell>
          <cell r="AJ328">
            <v>545839.93000000005</v>
          </cell>
          <cell r="AK328">
            <v>0</v>
          </cell>
          <cell r="AL328">
            <v>0</v>
          </cell>
          <cell r="AM328">
            <v>0</v>
          </cell>
          <cell r="AN328">
            <v>0</v>
          </cell>
          <cell r="AO328">
            <v>0</v>
          </cell>
          <cell r="AP328">
            <v>0</v>
          </cell>
          <cell r="AQ328">
            <v>0</v>
          </cell>
          <cell r="AR328">
            <v>0</v>
          </cell>
          <cell r="AS328">
            <v>0</v>
          </cell>
          <cell r="AT328">
            <v>0</v>
          </cell>
          <cell r="AU328">
            <v>0</v>
          </cell>
          <cell r="AV328">
            <v>0</v>
          </cell>
          <cell r="AW328">
            <v>0</v>
          </cell>
          <cell r="AX328">
            <v>0</v>
          </cell>
          <cell r="AY328">
            <v>0</v>
          </cell>
          <cell r="AZ328">
            <v>0</v>
          </cell>
          <cell r="BA328">
            <v>7800</v>
          </cell>
          <cell r="BB328">
            <v>0</v>
          </cell>
          <cell r="BC328">
            <v>2088999.96</v>
          </cell>
          <cell r="BD328">
            <v>414916.67</v>
          </cell>
          <cell r="BE328">
            <v>259999.8</v>
          </cell>
          <cell r="BF328">
            <v>0</v>
          </cell>
          <cell r="BG328">
            <v>291749.84999999998</v>
          </cell>
          <cell r="BH328">
            <v>0</v>
          </cell>
          <cell r="BI328">
            <v>0</v>
          </cell>
          <cell r="BJ328">
            <v>905383.23</v>
          </cell>
          <cell r="BK328">
            <v>0</v>
          </cell>
          <cell r="BL328">
            <v>596000</v>
          </cell>
          <cell r="BM328">
            <v>0</v>
          </cell>
          <cell r="BN328">
            <v>0</v>
          </cell>
          <cell r="BO328">
            <v>0</v>
          </cell>
          <cell r="BP328">
            <v>0</v>
          </cell>
          <cell r="BQ328">
            <v>49616.67</v>
          </cell>
          <cell r="BR328">
            <v>34525.78</v>
          </cell>
          <cell r="BS328">
            <v>0</v>
          </cell>
          <cell r="BT328">
            <v>0</v>
          </cell>
          <cell r="BU328">
            <v>121166.7</v>
          </cell>
          <cell r="BV328">
            <v>399000</v>
          </cell>
          <cell r="BW328">
            <v>0</v>
          </cell>
          <cell r="BX328">
            <v>0</v>
          </cell>
          <cell r="BY328">
            <v>399000</v>
          </cell>
          <cell r="BZ328">
            <v>0</v>
          </cell>
          <cell r="CA328">
            <v>365750</v>
          </cell>
          <cell r="CB328">
            <v>0</v>
          </cell>
          <cell r="CC328">
            <v>432533.33</v>
          </cell>
          <cell r="CD328">
            <v>84816.69</v>
          </cell>
          <cell r="CE328">
            <v>746591.29</v>
          </cell>
          <cell r="CF328">
            <v>0</v>
          </cell>
          <cell r="CG328">
            <v>9858.09</v>
          </cell>
          <cell r="CH328">
            <v>0</v>
          </cell>
          <cell r="CI328">
            <v>591490.22</v>
          </cell>
          <cell r="CJ328">
            <v>332500</v>
          </cell>
          <cell r="CK328">
            <v>399000</v>
          </cell>
          <cell r="CL328">
            <v>792030.67</v>
          </cell>
        </row>
        <row r="329">
          <cell r="A329" t="str">
            <v>5105010113.101</v>
          </cell>
          <cell r="B329" t="str">
            <v>ค่าเสื่อมราคา-ครุภัณฑ์ไฟฟ้าและวิทยุ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36371</v>
          </cell>
          <cell r="L329">
            <v>0</v>
          </cell>
          <cell r="M329">
            <v>0</v>
          </cell>
          <cell r="N329">
            <v>0</v>
          </cell>
          <cell r="O329">
            <v>386259.96</v>
          </cell>
          <cell r="P329">
            <v>0</v>
          </cell>
          <cell r="Q329">
            <v>0</v>
          </cell>
          <cell r="R329">
            <v>0</v>
          </cell>
          <cell r="S329">
            <v>860.01</v>
          </cell>
          <cell r="T329">
            <v>0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202804.11</v>
          </cell>
          <cell r="Z329">
            <v>264720.59999999998</v>
          </cell>
          <cell r="AA329">
            <v>0</v>
          </cell>
          <cell r="AB329">
            <v>0</v>
          </cell>
          <cell r="AC329">
            <v>0</v>
          </cell>
          <cell r="AD329">
            <v>0</v>
          </cell>
          <cell r="AE329">
            <v>0</v>
          </cell>
          <cell r="AF329">
            <v>0</v>
          </cell>
          <cell r="AG329">
            <v>202250.03</v>
          </cell>
          <cell r="AH329">
            <v>0</v>
          </cell>
          <cell r="AI329">
            <v>0</v>
          </cell>
          <cell r="AJ329">
            <v>244999.93</v>
          </cell>
          <cell r="AK329">
            <v>0</v>
          </cell>
          <cell r="AL329">
            <v>0</v>
          </cell>
          <cell r="AM329">
            <v>0</v>
          </cell>
          <cell r="AN329">
            <v>104666.64</v>
          </cell>
          <cell r="AO329">
            <v>0</v>
          </cell>
          <cell r="AP329">
            <v>0</v>
          </cell>
          <cell r="AQ329">
            <v>0</v>
          </cell>
          <cell r="AR329">
            <v>0</v>
          </cell>
          <cell r="AS329">
            <v>0</v>
          </cell>
          <cell r="AT329">
            <v>0</v>
          </cell>
          <cell r="AU329">
            <v>0</v>
          </cell>
          <cell r="AV329">
            <v>0</v>
          </cell>
          <cell r="AW329">
            <v>61346.67</v>
          </cell>
          <cell r="AX329">
            <v>712299.63</v>
          </cell>
          <cell r="AY329">
            <v>0</v>
          </cell>
          <cell r="AZ329">
            <v>0</v>
          </cell>
          <cell r="BA329">
            <v>618294.09</v>
          </cell>
          <cell r="BB329">
            <v>9333.36</v>
          </cell>
          <cell r="BC329">
            <v>0</v>
          </cell>
          <cell r="BD329">
            <v>0</v>
          </cell>
          <cell r="BE329">
            <v>0</v>
          </cell>
          <cell r="BF329">
            <v>0</v>
          </cell>
          <cell r="BG329">
            <v>0</v>
          </cell>
          <cell r="BH329">
            <v>0</v>
          </cell>
          <cell r="BI329">
            <v>0</v>
          </cell>
          <cell r="BJ329">
            <v>0.02</v>
          </cell>
          <cell r="BK329">
            <v>0</v>
          </cell>
          <cell r="BL329">
            <v>0</v>
          </cell>
          <cell r="BM329">
            <v>95095.52</v>
          </cell>
          <cell r="BN329">
            <v>12499.01</v>
          </cell>
          <cell r="BO329">
            <v>494383.91</v>
          </cell>
          <cell r="BP329">
            <v>94333.34</v>
          </cell>
          <cell r="BQ329">
            <v>79964.679999999993</v>
          </cell>
          <cell r="BR329">
            <v>712132.39</v>
          </cell>
          <cell r="BS329">
            <v>0</v>
          </cell>
          <cell r="BT329">
            <v>51930.720000000001</v>
          </cell>
          <cell r="BU329">
            <v>0</v>
          </cell>
          <cell r="BV329">
            <v>0</v>
          </cell>
          <cell r="BW329">
            <v>0</v>
          </cell>
          <cell r="BX329">
            <v>0</v>
          </cell>
          <cell r="BY329">
            <v>0</v>
          </cell>
          <cell r="BZ329">
            <v>0</v>
          </cell>
          <cell r="CA329">
            <v>0</v>
          </cell>
          <cell r="CB329">
            <v>2599.92</v>
          </cell>
          <cell r="CC329">
            <v>319500</v>
          </cell>
          <cell r="CD329">
            <v>0</v>
          </cell>
          <cell r="CE329">
            <v>0</v>
          </cell>
          <cell r="CF329">
            <v>0</v>
          </cell>
          <cell r="CG329">
            <v>0</v>
          </cell>
          <cell r="CH329">
            <v>0</v>
          </cell>
          <cell r="CI329">
            <v>4213.71</v>
          </cell>
          <cell r="CJ329">
            <v>197788.2</v>
          </cell>
          <cell r="CK329">
            <v>0</v>
          </cell>
          <cell r="CL329">
            <v>322040.03999999998</v>
          </cell>
        </row>
        <row r="330">
          <cell r="A330" t="str">
            <v>5105010115.101</v>
          </cell>
          <cell r="B330" t="str">
            <v>ค่าเสื่อมราคา-ครุภัณฑ์โฆษณาและเผยแพร่</v>
          </cell>
          <cell r="C330">
            <v>34828.959999999999</v>
          </cell>
          <cell r="D330">
            <v>0</v>
          </cell>
          <cell r="E330">
            <v>0</v>
          </cell>
          <cell r="F330">
            <v>0</v>
          </cell>
          <cell r="G330">
            <v>21073.53</v>
          </cell>
          <cell r="H330">
            <v>0</v>
          </cell>
          <cell r="I330">
            <v>0</v>
          </cell>
          <cell r="J330">
            <v>0</v>
          </cell>
          <cell r="K330">
            <v>10220.040000000001</v>
          </cell>
          <cell r="L330">
            <v>0</v>
          </cell>
          <cell r="M330">
            <v>0</v>
          </cell>
          <cell r="N330">
            <v>0</v>
          </cell>
          <cell r="O330">
            <v>4781.3999999999996</v>
          </cell>
          <cell r="P330">
            <v>0</v>
          </cell>
          <cell r="Q330">
            <v>0</v>
          </cell>
          <cell r="R330">
            <v>0</v>
          </cell>
          <cell r="S330">
            <v>2370.5100000000002</v>
          </cell>
          <cell r="T330">
            <v>0</v>
          </cell>
          <cell r="U330">
            <v>0</v>
          </cell>
          <cell r="V330">
            <v>4699.08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  <cell r="AA330">
            <v>0</v>
          </cell>
          <cell r="AB330">
            <v>0</v>
          </cell>
          <cell r="AC330">
            <v>0</v>
          </cell>
          <cell r="AD330">
            <v>0</v>
          </cell>
          <cell r="AE330">
            <v>0</v>
          </cell>
          <cell r="AF330">
            <v>0</v>
          </cell>
          <cell r="AG330">
            <v>0</v>
          </cell>
          <cell r="AH330">
            <v>0</v>
          </cell>
          <cell r="AI330">
            <v>6278.41</v>
          </cell>
          <cell r="AJ330">
            <v>0</v>
          </cell>
          <cell r="AK330">
            <v>0</v>
          </cell>
          <cell r="AL330">
            <v>0</v>
          </cell>
          <cell r="AM330">
            <v>0</v>
          </cell>
          <cell r="AN330">
            <v>0</v>
          </cell>
          <cell r="AO330">
            <v>0</v>
          </cell>
          <cell r="AP330">
            <v>0</v>
          </cell>
          <cell r="AQ330">
            <v>0</v>
          </cell>
          <cell r="AR330">
            <v>0</v>
          </cell>
          <cell r="AS330">
            <v>0</v>
          </cell>
          <cell r="AT330">
            <v>0</v>
          </cell>
          <cell r="AU330">
            <v>0</v>
          </cell>
          <cell r="AV330">
            <v>0</v>
          </cell>
          <cell r="AW330">
            <v>0</v>
          </cell>
          <cell r="AX330">
            <v>0</v>
          </cell>
          <cell r="AY330">
            <v>0</v>
          </cell>
          <cell r="AZ330">
            <v>0</v>
          </cell>
          <cell r="BA330">
            <v>0</v>
          </cell>
          <cell r="BB330">
            <v>0</v>
          </cell>
          <cell r="BC330">
            <v>7787.08</v>
          </cell>
          <cell r="BD330">
            <v>0</v>
          </cell>
          <cell r="BE330">
            <v>0</v>
          </cell>
          <cell r="BF330">
            <v>0</v>
          </cell>
          <cell r="BG330">
            <v>0</v>
          </cell>
          <cell r="BH330">
            <v>4163.76</v>
          </cell>
          <cell r="BI330">
            <v>0</v>
          </cell>
          <cell r="BJ330">
            <v>0</v>
          </cell>
          <cell r="BK330">
            <v>0</v>
          </cell>
          <cell r="BL330">
            <v>0</v>
          </cell>
          <cell r="BM330">
            <v>0</v>
          </cell>
          <cell r="BN330">
            <v>0</v>
          </cell>
          <cell r="BO330">
            <v>0</v>
          </cell>
          <cell r="BP330">
            <v>0</v>
          </cell>
          <cell r="BQ330">
            <v>0</v>
          </cell>
          <cell r="BR330">
            <v>36800.71</v>
          </cell>
          <cell r="BS330">
            <v>0</v>
          </cell>
          <cell r="BT330">
            <v>0</v>
          </cell>
          <cell r="BU330">
            <v>0</v>
          </cell>
          <cell r="BV330">
            <v>0</v>
          </cell>
          <cell r="BW330">
            <v>0</v>
          </cell>
          <cell r="BX330">
            <v>0</v>
          </cell>
          <cell r="BY330">
            <v>0</v>
          </cell>
          <cell r="BZ330">
            <v>0</v>
          </cell>
          <cell r="CA330">
            <v>0</v>
          </cell>
          <cell r="CB330">
            <v>0</v>
          </cell>
          <cell r="CC330">
            <v>0</v>
          </cell>
          <cell r="CD330">
            <v>0</v>
          </cell>
          <cell r="CE330">
            <v>0</v>
          </cell>
          <cell r="CF330">
            <v>0</v>
          </cell>
          <cell r="CG330">
            <v>0</v>
          </cell>
          <cell r="CH330">
            <v>0</v>
          </cell>
          <cell r="CI330">
            <v>15444.97</v>
          </cell>
          <cell r="CJ330">
            <v>0</v>
          </cell>
          <cell r="CK330">
            <v>0</v>
          </cell>
          <cell r="CL330">
            <v>12000</v>
          </cell>
        </row>
        <row r="331">
          <cell r="A331" t="str">
            <v>5105010117.101</v>
          </cell>
          <cell r="B331" t="str">
            <v>ค่าเสื่อมราคา-ครุภัณฑ์การเกษตร</v>
          </cell>
          <cell r="C331">
            <v>0</v>
          </cell>
          <cell r="D331">
            <v>0</v>
          </cell>
          <cell r="E331">
            <v>0</v>
          </cell>
          <cell r="F331">
            <v>853.27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  <cell r="AA331">
            <v>0</v>
          </cell>
          <cell r="AB331">
            <v>0</v>
          </cell>
          <cell r="AC331">
            <v>0</v>
          </cell>
          <cell r="AD331">
            <v>0</v>
          </cell>
          <cell r="AE331">
            <v>0</v>
          </cell>
          <cell r="AF331">
            <v>0</v>
          </cell>
          <cell r="AG331">
            <v>0</v>
          </cell>
          <cell r="AH331">
            <v>0</v>
          </cell>
          <cell r="AI331">
            <v>0</v>
          </cell>
          <cell r="AJ331">
            <v>0</v>
          </cell>
          <cell r="AK331">
            <v>0</v>
          </cell>
          <cell r="AL331">
            <v>0</v>
          </cell>
          <cell r="AM331">
            <v>0</v>
          </cell>
          <cell r="AN331">
            <v>0</v>
          </cell>
          <cell r="AO331">
            <v>0</v>
          </cell>
          <cell r="AP331">
            <v>0</v>
          </cell>
          <cell r="AQ331">
            <v>0</v>
          </cell>
          <cell r="AR331">
            <v>0</v>
          </cell>
          <cell r="AS331">
            <v>0</v>
          </cell>
          <cell r="AT331">
            <v>0</v>
          </cell>
          <cell r="AU331">
            <v>0</v>
          </cell>
          <cell r="AV331">
            <v>0</v>
          </cell>
          <cell r="AW331">
            <v>0</v>
          </cell>
          <cell r="AX331">
            <v>0</v>
          </cell>
          <cell r="AY331">
            <v>0</v>
          </cell>
          <cell r="AZ331">
            <v>0</v>
          </cell>
          <cell r="BA331">
            <v>0</v>
          </cell>
          <cell r="BB331">
            <v>0</v>
          </cell>
          <cell r="BC331">
            <v>7490.01</v>
          </cell>
          <cell r="BD331">
            <v>0</v>
          </cell>
          <cell r="BE331">
            <v>0</v>
          </cell>
          <cell r="BF331">
            <v>0</v>
          </cell>
          <cell r="BG331">
            <v>0</v>
          </cell>
          <cell r="BH331">
            <v>0</v>
          </cell>
          <cell r="BI331">
            <v>0</v>
          </cell>
          <cell r="BJ331">
            <v>0</v>
          </cell>
          <cell r="BK331">
            <v>0</v>
          </cell>
          <cell r="BL331">
            <v>0</v>
          </cell>
          <cell r="BM331">
            <v>0</v>
          </cell>
          <cell r="BN331">
            <v>0</v>
          </cell>
          <cell r="BO331">
            <v>0</v>
          </cell>
          <cell r="BP331">
            <v>0</v>
          </cell>
          <cell r="BQ331">
            <v>0</v>
          </cell>
          <cell r="BR331">
            <v>0</v>
          </cell>
          <cell r="BS331">
            <v>0</v>
          </cell>
          <cell r="BT331">
            <v>0</v>
          </cell>
          <cell r="BU331">
            <v>0</v>
          </cell>
          <cell r="BV331">
            <v>0</v>
          </cell>
          <cell r="BW331">
            <v>0</v>
          </cell>
          <cell r="BX331">
            <v>0</v>
          </cell>
          <cell r="BY331">
            <v>0</v>
          </cell>
          <cell r="BZ331">
            <v>0</v>
          </cell>
          <cell r="CA331">
            <v>0</v>
          </cell>
          <cell r="CB331">
            <v>0</v>
          </cell>
          <cell r="CC331">
            <v>0</v>
          </cell>
          <cell r="CD331">
            <v>0</v>
          </cell>
          <cell r="CE331">
            <v>0</v>
          </cell>
          <cell r="CF331">
            <v>0</v>
          </cell>
          <cell r="CG331">
            <v>0</v>
          </cell>
          <cell r="CH331">
            <v>0</v>
          </cell>
          <cell r="CI331">
            <v>45894.39</v>
          </cell>
          <cell r="CJ331">
            <v>0</v>
          </cell>
          <cell r="CK331">
            <v>0</v>
          </cell>
          <cell r="CL331">
            <v>0</v>
          </cell>
        </row>
        <row r="332">
          <cell r="A332" t="str">
            <v>5105010121.101</v>
          </cell>
          <cell r="B332" t="str">
            <v>ค่าเสื่อมราคา-ครุภัณฑ์ก่อสร้าง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  <cell r="AA332">
            <v>0</v>
          </cell>
          <cell r="AB332">
            <v>0</v>
          </cell>
          <cell r="AC332">
            <v>0</v>
          </cell>
          <cell r="AD332">
            <v>0</v>
          </cell>
          <cell r="AE332">
            <v>0</v>
          </cell>
          <cell r="AF332">
            <v>0</v>
          </cell>
          <cell r="AG332">
            <v>0</v>
          </cell>
          <cell r="AH332">
            <v>0</v>
          </cell>
          <cell r="AI332">
            <v>0</v>
          </cell>
          <cell r="AJ332">
            <v>0</v>
          </cell>
          <cell r="AK332">
            <v>0</v>
          </cell>
          <cell r="AL332">
            <v>0</v>
          </cell>
          <cell r="AM332">
            <v>0</v>
          </cell>
          <cell r="AN332">
            <v>0</v>
          </cell>
          <cell r="AO332">
            <v>0</v>
          </cell>
          <cell r="AP332">
            <v>0</v>
          </cell>
          <cell r="AQ332">
            <v>0</v>
          </cell>
          <cell r="AR332">
            <v>0</v>
          </cell>
          <cell r="AS332">
            <v>0</v>
          </cell>
          <cell r="AT332">
            <v>0</v>
          </cell>
          <cell r="AU332">
            <v>0</v>
          </cell>
          <cell r="AV332">
            <v>0</v>
          </cell>
          <cell r="AW332">
            <v>0</v>
          </cell>
          <cell r="AX332">
            <v>0</v>
          </cell>
          <cell r="AY332">
            <v>0</v>
          </cell>
          <cell r="AZ332">
            <v>0</v>
          </cell>
          <cell r="BA332">
            <v>0</v>
          </cell>
          <cell r="BB332">
            <v>0</v>
          </cell>
          <cell r="BC332">
            <v>0</v>
          </cell>
          <cell r="BD332">
            <v>0</v>
          </cell>
          <cell r="BE332">
            <v>0</v>
          </cell>
          <cell r="BF332">
            <v>0</v>
          </cell>
          <cell r="BG332">
            <v>0</v>
          </cell>
          <cell r="BH332">
            <v>0</v>
          </cell>
          <cell r="BI332">
            <v>0</v>
          </cell>
          <cell r="BJ332">
            <v>0</v>
          </cell>
          <cell r="BK332">
            <v>0</v>
          </cell>
          <cell r="BL332">
            <v>0</v>
          </cell>
          <cell r="BM332">
            <v>0</v>
          </cell>
          <cell r="BN332">
            <v>0</v>
          </cell>
          <cell r="BO332">
            <v>0</v>
          </cell>
          <cell r="BP332">
            <v>0</v>
          </cell>
          <cell r="BQ332">
            <v>0</v>
          </cell>
          <cell r="BR332">
            <v>0</v>
          </cell>
          <cell r="BS332">
            <v>0</v>
          </cell>
          <cell r="BT332">
            <v>0</v>
          </cell>
          <cell r="BU332">
            <v>0</v>
          </cell>
          <cell r="BV332">
            <v>0</v>
          </cell>
          <cell r="BW332">
            <v>0</v>
          </cell>
          <cell r="BX332">
            <v>0</v>
          </cell>
          <cell r="BY332">
            <v>0</v>
          </cell>
          <cell r="BZ332">
            <v>0</v>
          </cell>
          <cell r="CA332">
            <v>0</v>
          </cell>
          <cell r="CB332">
            <v>0</v>
          </cell>
          <cell r="CC332">
            <v>0</v>
          </cell>
          <cell r="CD332">
            <v>0</v>
          </cell>
          <cell r="CE332">
            <v>0</v>
          </cell>
          <cell r="CF332">
            <v>0</v>
          </cell>
          <cell r="CG332">
            <v>0</v>
          </cell>
          <cell r="CH332">
            <v>0</v>
          </cell>
          <cell r="CI332">
            <v>0</v>
          </cell>
          <cell r="CJ332">
            <v>0</v>
          </cell>
          <cell r="CK332">
            <v>0</v>
          </cell>
          <cell r="CL332">
            <v>127119</v>
          </cell>
        </row>
        <row r="333">
          <cell r="A333" t="str">
            <v>5105010125.101</v>
          </cell>
          <cell r="B333" t="str">
            <v>ค่าเสื่อมราคา-ครุภัณฑ์วิทยาศาสตร์ และการแพทย์</v>
          </cell>
          <cell r="C333">
            <v>23039138.890000001</v>
          </cell>
          <cell r="D333">
            <v>0</v>
          </cell>
          <cell r="E333">
            <v>0</v>
          </cell>
          <cell r="F333">
            <v>83338.84</v>
          </cell>
          <cell r="G333">
            <v>0</v>
          </cell>
          <cell r="H333">
            <v>0</v>
          </cell>
          <cell r="I333">
            <v>104296.5</v>
          </cell>
          <cell r="J333">
            <v>0</v>
          </cell>
          <cell r="K333">
            <v>806610.72</v>
          </cell>
          <cell r="L333">
            <v>0</v>
          </cell>
          <cell r="M333">
            <v>1107425.73</v>
          </cell>
          <cell r="N333">
            <v>0</v>
          </cell>
          <cell r="O333">
            <v>8861372.4199999999</v>
          </cell>
          <cell r="P333">
            <v>241799.61</v>
          </cell>
          <cell r="Q333">
            <v>0</v>
          </cell>
          <cell r="R333">
            <v>0</v>
          </cell>
          <cell r="S333">
            <v>114644.21</v>
          </cell>
          <cell r="T333">
            <v>0</v>
          </cell>
          <cell r="U333">
            <v>42224.1</v>
          </cell>
          <cell r="V333">
            <v>245000.04</v>
          </cell>
          <cell r="W333">
            <v>275927.78999999998</v>
          </cell>
          <cell r="X333">
            <v>1043534.63</v>
          </cell>
          <cell r="Y333">
            <v>89418.31</v>
          </cell>
          <cell r="Z333">
            <v>687279.96</v>
          </cell>
          <cell r="AA333">
            <v>685124.04</v>
          </cell>
          <cell r="AB333">
            <v>423565.36</v>
          </cell>
          <cell r="AC333">
            <v>0</v>
          </cell>
          <cell r="AD333">
            <v>1113653.67</v>
          </cell>
          <cell r="AE333">
            <v>0</v>
          </cell>
          <cell r="AF333">
            <v>203406.64</v>
          </cell>
          <cell r="AG333">
            <v>810462.22</v>
          </cell>
          <cell r="AH333">
            <v>1013615.16</v>
          </cell>
          <cell r="AI333">
            <v>562071.64</v>
          </cell>
          <cell r="AJ333">
            <v>861586.01</v>
          </cell>
          <cell r="AK333">
            <v>15494996.279999999</v>
          </cell>
          <cell r="AL333">
            <v>0</v>
          </cell>
          <cell r="AM333">
            <v>68952.38</v>
          </cell>
          <cell r="AN333">
            <v>0</v>
          </cell>
          <cell r="AO333">
            <v>0</v>
          </cell>
          <cell r="AP333">
            <v>0</v>
          </cell>
          <cell r="AQ333">
            <v>0</v>
          </cell>
          <cell r="AR333">
            <v>0</v>
          </cell>
          <cell r="AS333">
            <v>88000.04</v>
          </cell>
          <cell r="AT333">
            <v>0</v>
          </cell>
          <cell r="AU333">
            <v>0</v>
          </cell>
          <cell r="AV333">
            <v>0</v>
          </cell>
          <cell r="AW333">
            <v>179032.08</v>
          </cell>
          <cell r="AX333">
            <v>138449.04</v>
          </cell>
          <cell r="AY333">
            <v>0</v>
          </cell>
          <cell r="AZ333">
            <v>0</v>
          </cell>
          <cell r="BA333">
            <v>5460786.5999999996</v>
          </cell>
          <cell r="BB333">
            <v>0</v>
          </cell>
          <cell r="BC333">
            <v>16529976.029999999</v>
          </cell>
          <cell r="BD333">
            <v>259125</v>
          </cell>
          <cell r="BE333">
            <v>1126334.53</v>
          </cell>
          <cell r="BF333">
            <v>0</v>
          </cell>
          <cell r="BG333">
            <v>1449109.08</v>
          </cell>
          <cell r="BH333">
            <v>0</v>
          </cell>
          <cell r="BI333">
            <v>181124.72</v>
          </cell>
          <cell r="BJ333">
            <v>654605.02</v>
          </cell>
          <cell r="BK333">
            <v>0</v>
          </cell>
          <cell r="BL333">
            <v>5305617.34</v>
          </cell>
          <cell r="BM333">
            <v>1289215</v>
          </cell>
          <cell r="BN333">
            <v>1104898.33</v>
          </cell>
          <cell r="BO333">
            <v>575438.79</v>
          </cell>
          <cell r="BP333">
            <v>112660.62</v>
          </cell>
          <cell r="BQ333">
            <v>2607095.8199999998</v>
          </cell>
          <cell r="BR333">
            <v>15972338.51</v>
          </cell>
          <cell r="BS333">
            <v>0</v>
          </cell>
          <cell r="BT333">
            <v>0</v>
          </cell>
          <cell r="BU333">
            <v>3839919.96</v>
          </cell>
          <cell r="BV333">
            <v>0</v>
          </cell>
          <cell r="BW333">
            <v>51699.96</v>
          </cell>
          <cell r="BX333">
            <v>824340</v>
          </cell>
          <cell r="BY333">
            <v>747466.67</v>
          </cell>
          <cell r="BZ333">
            <v>705258.31</v>
          </cell>
          <cell r="CA333">
            <v>210805.1</v>
          </cell>
          <cell r="CB333">
            <v>158084.56</v>
          </cell>
          <cell r="CC333">
            <v>2262321.9</v>
          </cell>
          <cell r="CD333">
            <v>105658.35</v>
          </cell>
          <cell r="CE333">
            <v>2062656.96</v>
          </cell>
          <cell r="CF333">
            <v>0</v>
          </cell>
          <cell r="CG333">
            <v>0</v>
          </cell>
          <cell r="CH333">
            <v>164047.60999999999</v>
          </cell>
          <cell r="CI333">
            <v>1205379.8999999999</v>
          </cell>
          <cell r="CJ333">
            <v>678616.7</v>
          </cell>
          <cell r="CK333">
            <v>0</v>
          </cell>
          <cell r="CL333">
            <v>1383893.16</v>
          </cell>
        </row>
        <row r="334">
          <cell r="A334" t="str">
            <v>5105010127.101</v>
          </cell>
          <cell r="B334" t="str">
            <v>ค่าเสื่อมราคา-อุปกรณ์คอมพิวเตอร์</v>
          </cell>
          <cell r="C334">
            <v>10931.87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100581.64</v>
          </cell>
          <cell r="L334">
            <v>0</v>
          </cell>
          <cell r="M334">
            <v>0</v>
          </cell>
          <cell r="N334">
            <v>0</v>
          </cell>
          <cell r="O334">
            <v>0.02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0</v>
          </cell>
          <cell r="AB334">
            <v>0</v>
          </cell>
          <cell r="AC334">
            <v>0</v>
          </cell>
          <cell r="AD334">
            <v>0</v>
          </cell>
          <cell r="AE334">
            <v>0</v>
          </cell>
          <cell r="AF334">
            <v>0</v>
          </cell>
          <cell r="AG334">
            <v>0</v>
          </cell>
          <cell r="AH334">
            <v>0</v>
          </cell>
          <cell r="AI334">
            <v>54813.88</v>
          </cell>
          <cell r="AJ334">
            <v>9930.2800000000007</v>
          </cell>
          <cell r="AK334">
            <v>0</v>
          </cell>
          <cell r="AL334">
            <v>0</v>
          </cell>
          <cell r="AM334">
            <v>0</v>
          </cell>
          <cell r="AN334">
            <v>0</v>
          </cell>
          <cell r="AO334">
            <v>0</v>
          </cell>
          <cell r="AP334">
            <v>0</v>
          </cell>
          <cell r="AQ334">
            <v>0</v>
          </cell>
          <cell r="AR334">
            <v>0</v>
          </cell>
          <cell r="AS334">
            <v>0</v>
          </cell>
          <cell r="AT334">
            <v>0</v>
          </cell>
          <cell r="AU334">
            <v>0</v>
          </cell>
          <cell r="AV334">
            <v>0</v>
          </cell>
          <cell r="AW334">
            <v>0</v>
          </cell>
          <cell r="AX334">
            <v>0</v>
          </cell>
          <cell r="AY334">
            <v>0</v>
          </cell>
          <cell r="AZ334">
            <v>0</v>
          </cell>
          <cell r="BA334">
            <v>39448.68</v>
          </cell>
          <cell r="BB334">
            <v>0</v>
          </cell>
          <cell r="BC334">
            <v>206392.7</v>
          </cell>
          <cell r="BD334">
            <v>0</v>
          </cell>
          <cell r="BE334">
            <v>0</v>
          </cell>
          <cell r="BF334">
            <v>0</v>
          </cell>
          <cell r="BG334">
            <v>0</v>
          </cell>
          <cell r="BH334">
            <v>0</v>
          </cell>
          <cell r="BI334">
            <v>0</v>
          </cell>
          <cell r="BJ334">
            <v>4901.93</v>
          </cell>
          <cell r="BK334">
            <v>0</v>
          </cell>
          <cell r="BL334">
            <v>0</v>
          </cell>
          <cell r="BM334">
            <v>0</v>
          </cell>
          <cell r="BN334">
            <v>0</v>
          </cell>
          <cell r="BO334">
            <v>0</v>
          </cell>
          <cell r="BP334">
            <v>0</v>
          </cell>
          <cell r="BQ334">
            <v>0</v>
          </cell>
          <cell r="BR334">
            <v>0</v>
          </cell>
          <cell r="BS334">
            <v>0</v>
          </cell>
          <cell r="BT334">
            <v>0</v>
          </cell>
          <cell r="BU334">
            <v>0</v>
          </cell>
          <cell r="BV334">
            <v>0</v>
          </cell>
          <cell r="BW334">
            <v>0</v>
          </cell>
          <cell r="BX334">
            <v>0</v>
          </cell>
          <cell r="BY334">
            <v>0</v>
          </cell>
          <cell r="BZ334">
            <v>0</v>
          </cell>
          <cell r="CA334">
            <v>0</v>
          </cell>
          <cell r="CB334">
            <v>0</v>
          </cell>
          <cell r="CC334">
            <v>0</v>
          </cell>
          <cell r="CD334">
            <v>0</v>
          </cell>
          <cell r="CE334">
            <v>0</v>
          </cell>
          <cell r="CF334">
            <v>0</v>
          </cell>
          <cell r="CG334">
            <v>0</v>
          </cell>
          <cell r="CH334">
            <v>0</v>
          </cell>
          <cell r="CI334">
            <v>0</v>
          </cell>
          <cell r="CJ334">
            <v>0</v>
          </cell>
          <cell r="CK334">
            <v>0</v>
          </cell>
          <cell r="CL334">
            <v>67010.77</v>
          </cell>
        </row>
        <row r="335">
          <cell r="A335" t="str">
            <v>5105010129.101</v>
          </cell>
          <cell r="B335" t="str">
            <v>ค่าเสื่อมราคา - ครุภัณฑ์การศึกษา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0</v>
          </cell>
          <cell r="AB335">
            <v>0</v>
          </cell>
          <cell r="AC335">
            <v>0</v>
          </cell>
          <cell r="AD335">
            <v>0</v>
          </cell>
          <cell r="AE335">
            <v>0</v>
          </cell>
          <cell r="AF335">
            <v>0</v>
          </cell>
          <cell r="AG335">
            <v>0</v>
          </cell>
          <cell r="AH335">
            <v>0</v>
          </cell>
          <cell r="AI335">
            <v>0</v>
          </cell>
          <cell r="AJ335">
            <v>0</v>
          </cell>
          <cell r="AK335">
            <v>0</v>
          </cell>
          <cell r="AL335">
            <v>0</v>
          </cell>
          <cell r="AM335">
            <v>0</v>
          </cell>
          <cell r="AN335">
            <v>0</v>
          </cell>
          <cell r="AO335">
            <v>0</v>
          </cell>
          <cell r="AP335">
            <v>0</v>
          </cell>
          <cell r="AQ335">
            <v>0</v>
          </cell>
          <cell r="AR335">
            <v>0</v>
          </cell>
          <cell r="AS335">
            <v>0</v>
          </cell>
          <cell r="AT335">
            <v>0</v>
          </cell>
          <cell r="AU335">
            <v>0</v>
          </cell>
          <cell r="AV335">
            <v>0</v>
          </cell>
          <cell r="AW335">
            <v>0</v>
          </cell>
          <cell r="AX335">
            <v>0</v>
          </cell>
          <cell r="AY335">
            <v>0</v>
          </cell>
          <cell r="AZ335">
            <v>0</v>
          </cell>
          <cell r="BA335">
            <v>0</v>
          </cell>
          <cell r="BB335">
            <v>0</v>
          </cell>
          <cell r="BC335">
            <v>0</v>
          </cell>
          <cell r="BD335">
            <v>0</v>
          </cell>
          <cell r="BE335">
            <v>0</v>
          </cell>
          <cell r="BF335">
            <v>0</v>
          </cell>
          <cell r="BG335">
            <v>0</v>
          </cell>
          <cell r="BH335">
            <v>1624.89</v>
          </cell>
          <cell r="BI335">
            <v>0</v>
          </cell>
          <cell r="BJ335">
            <v>0</v>
          </cell>
          <cell r="BK335">
            <v>0</v>
          </cell>
          <cell r="BL335">
            <v>0</v>
          </cell>
          <cell r="BM335">
            <v>0</v>
          </cell>
          <cell r="BN335">
            <v>0</v>
          </cell>
          <cell r="BO335">
            <v>0</v>
          </cell>
          <cell r="BP335">
            <v>0</v>
          </cell>
          <cell r="BQ335">
            <v>0</v>
          </cell>
          <cell r="BR335">
            <v>83298.600000000006</v>
          </cell>
          <cell r="BS335">
            <v>0</v>
          </cell>
          <cell r="BT335">
            <v>0</v>
          </cell>
          <cell r="BU335">
            <v>0</v>
          </cell>
          <cell r="BV335">
            <v>0</v>
          </cell>
          <cell r="BW335">
            <v>0</v>
          </cell>
          <cell r="BX335">
            <v>0</v>
          </cell>
          <cell r="BY335">
            <v>0</v>
          </cell>
          <cell r="BZ335">
            <v>0</v>
          </cell>
          <cell r="CA335">
            <v>0</v>
          </cell>
          <cell r="CB335">
            <v>0</v>
          </cell>
          <cell r="CC335">
            <v>0</v>
          </cell>
          <cell r="CD335">
            <v>0</v>
          </cell>
          <cell r="CE335">
            <v>0</v>
          </cell>
          <cell r="CF335">
            <v>0</v>
          </cell>
          <cell r="CG335">
            <v>0</v>
          </cell>
          <cell r="CH335">
            <v>0</v>
          </cell>
          <cell r="CI335">
            <v>0</v>
          </cell>
          <cell r="CJ335">
            <v>0</v>
          </cell>
          <cell r="CK335">
            <v>0</v>
          </cell>
          <cell r="CL335">
            <v>0</v>
          </cell>
        </row>
        <row r="336">
          <cell r="A336" t="str">
            <v>5105010131.101</v>
          </cell>
          <cell r="B336" t="str">
            <v>ค่าเสื่อมราคา-ครุภัณฑ์งานบ้านงานครัว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69579.960000000006</v>
          </cell>
          <cell r="L336">
            <v>0</v>
          </cell>
          <cell r="M336">
            <v>0</v>
          </cell>
          <cell r="N336">
            <v>0</v>
          </cell>
          <cell r="O336">
            <v>533333.29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964866.4</v>
          </cell>
          <cell r="X336">
            <v>0</v>
          </cell>
          <cell r="Y336">
            <v>32413.25</v>
          </cell>
          <cell r="Z336">
            <v>263886.88</v>
          </cell>
          <cell r="AA336">
            <v>0</v>
          </cell>
          <cell r="AB336">
            <v>0</v>
          </cell>
          <cell r="AC336">
            <v>0</v>
          </cell>
          <cell r="AD336">
            <v>250000</v>
          </cell>
          <cell r="AE336">
            <v>0</v>
          </cell>
          <cell r="AF336">
            <v>132191.01</v>
          </cell>
          <cell r="AG336">
            <v>0</v>
          </cell>
          <cell r="AH336">
            <v>0</v>
          </cell>
          <cell r="AI336">
            <v>2390.73</v>
          </cell>
          <cell r="AJ336">
            <v>0</v>
          </cell>
          <cell r="AK336">
            <v>0</v>
          </cell>
          <cell r="AL336">
            <v>0</v>
          </cell>
          <cell r="AM336">
            <v>0</v>
          </cell>
          <cell r="AN336">
            <v>0</v>
          </cell>
          <cell r="AO336">
            <v>0</v>
          </cell>
          <cell r="AP336">
            <v>0</v>
          </cell>
          <cell r="AQ336">
            <v>0</v>
          </cell>
          <cell r="AR336">
            <v>0</v>
          </cell>
          <cell r="AS336">
            <v>0</v>
          </cell>
          <cell r="AT336">
            <v>0</v>
          </cell>
          <cell r="AU336">
            <v>0</v>
          </cell>
          <cell r="AV336">
            <v>0</v>
          </cell>
          <cell r="AW336">
            <v>0</v>
          </cell>
          <cell r="AX336">
            <v>0</v>
          </cell>
          <cell r="AY336">
            <v>0</v>
          </cell>
          <cell r="AZ336">
            <v>0</v>
          </cell>
          <cell r="BA336">
            <v>0</v>
          </cell>
          <cell r="BB336">
            <v>0</v>
          </cell>
          <cell r="BC336">
            <v>94451.04</v>
          </cell>
          <cell r="BD336">
            <v>0</v>
          </cell>
          <cell r="BE336">
            <v>0</v>
          </cell>
          <cell r="BF336">
            <v>0</v>
          </cell>
          <cell r="BG336">
            <v>0</v>
          </cell>
          <cell r="BH336">
            <v>0</v>
          </cell>
          <cell r="BI336">
            <v>0</v>
          </cell>
          <cell r="BJ336">
            <v>0.12</v>
          </cell>
          <cell r="BK336">
            <v>0</v>
          </cell>
          <cell r="BL336">
            <v>0</v>
          </cell>
          <cell r="BM336">
            <v>0</v>
          </cell>
          <cell r="BN336">
            <v>0</v>
          </cell>
          <cell r="BO336">
            <v>0</v>
          </cell>
          <cell r="BP336">
            <v>108333.32</v>
          </cell>
          <cell r="BQ336">
            <v>0</v>
          </cell>
          <cell r="BR336">
            <v>83333.279999999999</v>
          </cell>
          <cell r="BS336">
            <v>0</v>
          </cell>
          <cell r="BT336">
            <v>0</v>
          </cell>
          <cell r="BU336">
            <v>0</v>
          </cell>
          <cell r="BV336">
            <v>0</v>
          </cell>
          <cell r="BW336">
            <v>0</v>
          </cell>
          <cell r="BX336">
            <v>0</v>
          </cell>
          <cell r="BY336">
            <v>0</v>
          </cell>
          <cell r="BZ336">
            <v>0</v>
          </cell>
          <cell r="CA336">
            <v>229166.63</v>
          </cell>
          <cell r="CB336">
            <v>0</v>
          </cell>
          <cell r="CC336">
            <v>0</v>
          </cell>
          <cell r="CD336">
            <v>0</v>
          </cell>
          <cell r="CE336">
            <v>0</v>
          </cell>
          <cell r="CF336">
            <v>0</v>
          </cell>
          <cell r="CG336">
            <v>0</v>
          </cell>
          <cell r="CH336">
            <v>0</v>
          </cell>
          <cell r="CI336">
            <v>0</v>
          </cell>
          <cell r="CJ336">
            <v>0</v>
          </cell>
          <cell r="CK336">
            <v>69000</v>
          </cell>
          <cell r="CL336">
            <v>162622.69</v>
          </cell>
        </row>
        <row r="337">
          <cell r="A337" t="str">
            <v>5105010133.101</v>
          </cell>
          <cell r="B337" t="str">
            <v>บัญชีค่าเสื่อมราคา - ครุภัณฑ์กีฬา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0</v>
          </cell>
          <cell r="AB337">
            <v>0</v>
          </cell>
          <cell r="AC337">
            <v>0</v>
          </cell>
          <cell r="AD337">
            <v>0</v>
          </cell>
          <cell r="AE337">
            <v>0</v>
          </cell>
          <cell r="AF337">
            <v>0</v>
          </cell>
          <cell r="AG337">
            <v>0</v>
          </cell>
          <cell r="AH337">
            <v>0</v>
          </cell>
          <cell r="AI337">
            <v>0</v>
          </cell>
          <cell r="AJ337">
            <v>0</v>
          </cell>
          <cell r="AK337">
            <v>0</v>
          </cell>
          <cell r="AL337">
            <v>0</v>
          </cell>
          <cell r="AM337">
            <v>0</v>
          </cell>
          <cell r="AN337">
            <v>0</v>
          </cell>
          <cell r="AO337">
            <v>0</v>
          </cell>
          <cell r="AP337">
            <v>0</v>
          </cell>
          <cell r="AQ337">
            <v>0</v>
          </cell>
          <cell r="AR337">
            <v>0</v>
          </cell>
          <cell r="AS337">
            <v>0</v>
          </cell>
          <cell r="AT337">
            <v>0</v>
          </cell>
          <cell r="AU337">
            <v>0</v>
          </cell>
          <cell r="AV337">
            <v>0</v>
          </cell>
          <cell r="AW337">
            <v>0</v>
          </cell>
          <cell r="AX337">
            <v>0</v>
          </cell>
          <cell r="AY337">
            <v>0</v>
          </cell>
          <cell r="AZ337">
            <v>0</v>
          </cell>
          <cell r="BA337">
            <v>0</v>
          </cell>
          <cell r="BB337">
            <v>0</v>
          </cell>
          <cell r="BC337">
            <v>0</v>
          </cell>
          <cell r="BD337">
            <v>0</v>
          </cell>
          <cell r="BE337">
            <v>0</v>
          </cell>
          <cell r="BF337">
            <v>0</v>
          </cell>
          <cell r="BG337">
            <v>0</v>
          </cell>
          <cell r="BH337">
            <v>0</v>
          </cell>
          <cell r="BI337">
            <v>0</v>
          </cell>
          <cell r="BJ337">
            <v>0</v>
          </cell>
          <cell r="BK337">
            <v>0</v>
          </cell>
          <cell r="BL337">
            <v>0</v>
          </cell>
          <cell r="BM337">
            <v>0</v>
          </cell>
          <cell r="BN337">
            <v>0</v>
          </cell>
          <cell r="BO337">
            <v>0</v>
          </cell>
          <cell r="BP337">
            <v>0</v>
          </cell>
          <cell r="BQ337">
            <v>0</v>
          </cell>
          <cell r="BR337">
            <v>0</v>
          </cell>
          <cell r="BS337">
            <v>0</v>
          </cell>
          <cell r="BT337">
            <v>0</v>
          </cell>
          <cell r="BU337">
            <v>0</v>
          </cell>
          <cell r="BV337">
            <v>0</v>
          </cell>
          <cell r="BW337">
            <v>0</v>
          </cell>
          <cell r="BX337">
            <v>0</v>
          </cell>
          <cell r="BY337">
            <v>0</v>
          </cell>
          <cell r="BZ337">
            <v>0</v>
          </cell>
          <cell r="CA337">
            <v>0</v>
          </cell>
          <cell r="CB337">
            <v>0</v>
          </cell>
          <cell r="CC337">
            <v>0</v>
          </cell>
          <cell r="CD337">
            <v>0</v>
          </cell>
          <cell r="CE337">
            <v>0</v>
          </cell>
          <cell r="CF337">
            <v>0</v>
          </cell>
          <cell r="CG337">
            <v>0</v>
          </cell>
          <cell r="CH337">
            <v>0</v>
          </cell>
          <cell r="CI337">
            <v>0</v>
          </cell>
          <cell r="CJ337">
            <v>0</v>
          </cell>
          <cell r="CK337">
            <v>0</v>
          </cell>
          <cell r="CL337">
            <v>0</v>
          </cell>
        </row>
        <row r="338">
          <cell r="A338" t="str">
            <v>5105010135.101</v>
          </cell>
          <cell r="B338" t="str">
            <v>บัญชีค่าเสื่อมราคา - ครุภัณฑ์ดนตรี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  <cell r="AA338">
            <v>0</v>
          </cell>
          <cell r="AB338">
            <v>0</v>
          </cell>
          <cell r="AC338">
            <v>0</v>
          </cell>
          <cell r="AD338">
            <v>0</v>
          </cell>
          <cell r="AE338">
            <v>0</v>
          </cell>
          <cell r="AF338">
            <v>0</v>
          </cell>
          <cell r="AG338">
            <v>0</v>
          </cell>
          <cell r="AH338">
            <v>0</v>
          </cell>
          <cell r="AI338">
            <v>0</v>
          </cell>
          <cell r="AJ338">
            <v>0</v>
          </cell>
          <cell r="AK338">
            <v>0</v>
          </cell>
          <cell r="AL338">
            <v>0</v>
          </cell>
          <cell r="AM338">
            <v>0</v>
          </cell>
          <cell r="AN338">
            <v>0</v>
          </cell>
          <cell r="AO338">
            <v>0</v>
          </cell>
          <cell r="AP338">
            <v>0</v>
          </cell>
          <cell r="AQ338">
            <v>0</v>
          </cell>
          <cell r="AR338">
            <v>0</v>
          </cell>
          <cell r="AS338">
            <v>0</v>
          </cell>
          <cell r="AT338">
            <v>0</v>
          </cell>
          <cell r="AU338">
            <v>0</v>
          </cell>
          <cell r="AV338">
            <v>0</v>
          </cell>
          <cell r="AW338">
            <v>0</v>
          </cell>
          <cell r="AX338">
            <v>0</v>
          </cell>
          <cell r="AY338">
            <v>0</v>
          </cell>
          <cell r="AZ338">
            <v>0</v>
          </cell>
          <cell r="BA338">
            <v>0</v>
          </cell>
          <cell r="BB338">
            <v>0</v>
          </cell>
          <cell r="BC338">
            <v>0</v>
          </cell>
          <cell r="BD338">
            <v>0</v>
          </cell>
          <cell r="BE338">
            <v>0</v>
          </cell>
          <cell r="BF338">
            <v>0</v>
          </cell>
          <cell r="BG338">
            <v>0</v>
          </cell>
          <cell r="BH338">
            <v>0</v>
          </cell>
          <cell r="BI338">
            <v>0</v>
          </cell>
          <cell r="BJ338">
            <v>0</v>
          </cell>
          <cell r="BK338">
            <v>0</v>
          </cell>
          <cell r="BL338">
            <v>0</v>
          </cell>
          <cell r="BM338">
            <v>0</v>
          </cell>
          <cell r="BN338">
            <v>0</v>
          </cell>
          <cell r="BO338">
            <v>0</v>
          </cell>
          <cell r="BP338">
            <v>0</v>
          </cell>
          <cell r="BQ338">
            <v>0</v>
          </cell>
          <cell r="BR338">
            <v>0</v>
          </cell>
          <cell r="BS338">
            <v>0</v>
          </cell>
          <cell r="BT338">
            <v>0</v>
          </cell>
          <cell r="BU338">
            <v>0</v>
          </cell>
          <cell r="BV338">
            <v>0</v>
          </cell>
          <cell r="BW338">
            <v>0</v>
          </cell>
          <cell r="BX338">
            <v>0</v>
          </cell>
          <cell r="BY338">
            <v>0</v>
          </cell>
          <cell r="BZ338">
            <v>0</v>
          </cell>
          <cell r="CA338">
            <v>0</v>
          </cell>
          <cell r="CB338">
            <v>0</v>
          </cell>
          <cell r="CC338">
            <v>0</v>
          </cell>
          <cell r="CD338">
            <v>0</v>
          </cell>
          <cell r="CE338">
            <v>0</v>
          </cell>
          <cell r="CF338">
            <v>0</v>
          </cell>
          <cell r="CG338">
            <v>0</v>
          </cell>
          <cell r="CH338">
            <v>0</v>
          </cell>
          <cell r="CI338">
            <v>0</v>
          </cell>
          <cell r="CJ338">
            <v>0</v>
          </cell>
          <cell r="CK338">
            <v>0</v>
          </cell>
          <cell r="CL338">
            <v>0</v>
          </cell>
        </row>
        <row r="339">
          <cell r="A339" t="str">
            <v>5105010137.101</v>
          </cell>
          <cell r="B339" t="str">
            <v>บัญชีค่าเสื่อมราคา - ครุภัณฑ์สนาม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0</v>
          </cell>
          <cell r="AB339">
            <v>0</v>
          </cell>
          <cell r="AC339">
            <v>0</v>
          </cell>
          <cell r="AD339">
            <v>0</v>
          </cell>
          <cell r="AE339">
            <v>0</v>
          </cell>
          <cell r="AF339">
            <v>0</v>
          </cell>
          <cell r="AG339">
            <v>0</v>
          </cell>
          <cell r="AH339">
            <v>0</v>
          </cell>
          <cell r="AI339">
            <v>0</v>
          </cell>
          <cell r="AJ339">
            <v>0</v>
          </cell>
          <cell r="AK339">
            <v>0</v>
          </cell>
          <cell r="AL339">
            <v>0</v>
          </cell>
          <cell r="AM339">
            <v>0</v>
          </cell>
          <cell r="AN339">
            <v>0</v>
          </cell>
          <cell r="AO339">
            <v>0</v>
          </cell>
          <cell r="AP339">
            <v>0</v>
          </cell>
          <cell r="AQ339">
            <v>0</v>
          </cell>
          <cell r="AR339">
            <v>0</v>
          </cell>
          <cell r="AS339">
            <v>0</v>
          </cell>
          <cell r="AT339">
            <v>0</v>
          </cell>
          <cell r="AU339">
            <v>0</v>
          </cell>
          <cell r="AV339">
            <v>0</v>
          </cell>
          <cell r="AW339">
            <v>0</v>
          </cell>
          <cell r="AX339">
            <v>0</v>
          </cell>
          <cell r="AY339">
            <v>0</v>
          </cell>
          <cell r="AZ339">
            <v>0</v>
          </cell>
          <cell r="BA339">
            <v>0</v>
          </cell>
          <cell r="BB339">
            <v>0</v>
          </cell>
          <cell r="BC339">
            <v>0</v>
          </cell>
          <cell r="BD339">
            <v>0</v>
          </cell>
          <cell r="BE339">
            <v>0</v>
          </cell>
          <cell r="BF339">
            <v>0</v>
          </cell>
          <cell r="BG339">
            <v>0</v>
          </cell>
          <cell r="BH339">
            <v>0</v>
          </cell>
          <cell r="BI339">
            <v>0</v>
          </cell>
          <cell r="BJ339">
            <v>0</v>
          </cell>
          <cell r="BK339">
            <v>0</v>
          </cell>
          <cell r="BL339">
            <v>0</v>
          </cell>
          <cell r="BM339">
            <v>0</v>
          </cell>
          <cell r="BN339">
            <v>0</v>
          </cell>
          <cell r="BO339">
            <v>0</v>
          </cell>
          <cell r="BP339">
            <v>0</v>
          </cell>
          <cell r="BQ339">
            <v>0</v>
          </cell>
          <cell r="BR339">
            <v>0</v>
          </cell>
          <cell r="BS339">
            <v>0</v>
          </cell>
          <cell r="BT339">
            <v>0</v>
          </cell>
          <cell r="BU339">
            <v>0</v>
          </cell>
          <cell r="BV339">
            <v>0</v>
          </cell>
          <cell r="BW339">
            <v>0</v>
          </cell>
          <cell r="BX339">
            <v>0</v>
          </cell>
          <cell r="BY339">
            <v>0</v>
          </cell>
          <cell r="BZ339">
            <v>0</v>
          </cell>
          <cell r="CA339">
            <v>0</v>
          </cell>
          <cell r="CB339">
            <v>0</v>
          </cell>
          <cell r="CC339">
            <v>0</v>
          </cell>
          <cell r="CD339">
            <v>0</v>
          </cell>
          <cell r="CE339">
            <v>0</v>
          </cell>
          <cell r="CF339">
            <v>0</v>
          </cell>
          <cell r="CG339">
            <v>0</v>
          </cell>
          <cell r="CH339">
            <v>0</v>
          </cell>
          <cell r="CI339">
            <v>0</v>
          </cell>
          <cell r="CJ339">
            <v>0</v>
          </cell>
          <cell r="CK339">
            <v>0</v>
          </cell>
          <cell r="CL339">
            <v>0</v>
          </cell>
        </row>
        <row r="340">
          <cell r="A340" t="str">
            <v>5105010139.101</v>
          </cell>
          <cell r="B340" t="str">
            <v>ค่าเสื่อมราคา-ครุภัณฑ์อื่น</v>
          </cell>
          <cell r="C340">
            <v>141722.35999999999</v>
          </cell>
          <cell r="D340">
            <v>0</v>
          </cell>
          <cell r="E340">
            <v>0</v>
          </cell>
          <cell r="F340">
            <v>1072.08</v>
          </cell>
          <cell r="G340">
            <v>0</v>
          </cell>
          <cell r="H340">
            <v>0</v>
          </cell>
          <cell r="I340">
            <v>0</v>
          </cell>
          <cell r="J340">
            <v>12810.5</v>
          </cell>
          <cell r="K340">
            <v>0</v>
          </cell>
          <cell r="L340">
            <v>0</v>
          </cell>
          <cell r="M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  <cell r="AA340">
            <v>0</v>
          </cell>
          <cell r="AB340">
            <v>0</v>
          </cell>
          <cell r="AC340">
            <v>0</v>
          </cell>
          <cell r="AD340">
            <v>0</v>
          </cell>
          <cell r="AE340">
            <v>0</v>
          </cell>
          <cell r="AF340">
            <v>0</v>
          </cell>
          <cell r="AG340">
            <v>0</v>
          </cell>
          <cell r="AH340">
            <v>0</v>
          </cell>
          <cell r="AI340">
            <v>0</v>
          </cell>
          <cell r="AJ340">
            <v>0</v>
          </cell>
          <cell r="AK340">
            <v>0</v>
          </cell>
          <cell r="AL340">
            <v>0</v>
          </cell>
          <cell r="AM340">
            <v>0</v>
          </cell>
          <cell r="AN340">
            <v>0</v>
          </cell>
          <cell r="AO340">
            <v>0</v>
          </cell>
          <cell r="AP340">
            <v>0</v>
          </cell>
          <cell r="AQ340">
            <v>0</v>
          </cell>
          <cell r="AR340">
            <v>0</v>
          </cell>
          <cell r="AS340">
            <v>0</v>
          </cell>
          <cell r="AT340">
            <v>0</v>
          </cell>
          <cell r="AU340">
            <v>0</v>
          </cell>
          <cell r="AV340">
            <v>0</v>
          </cell>
          <cell r="AW340">
            <v>0</v>
          </cell>
          <cell r="AX340">
            <v>0</v>
          </cell>
          <cell r="AY340">
            <v>0</v>
          </cell>
          <cell r="AZ340">
            <v>0</v>
          </cell>
          <cell r="BA340">
            <v>0</v>
          </cell>
          <cell r="BB340">
            <v>0</v>
          </cell>
          <cell r="BC340">
            <v>24015.84</v>
          </cell>
          <cell r="BD340">
            <v>0</v>
          </cell>
          <cell r="BE340">
            <v>0</v>
          </cell>
          <cell r="BF340">
            <v>0</v>
          </cell>
          <cell r="BG340">
            <v>2299.92</v>
          </cell>
          <cell r="BH340">
            <v>0</v>
          </cell>
          <cell r="BI340">
            <v>0</v>
          </cell>
          <cell r="BJ340">
            <v>0</v>
          </cell>
          <cell r="BK340">
            <v>0</v>
          </cell>
          <cell r="BL340">
            <v>0</v>
          </cell>
          <cell r="BM340">
            <v>0</v>
          </cell>
          <cell r="BN340">
            <v>0</v>
          </cell>
          <cell r="BO340">
            <v>0</v>
          </cell>
          <cell r="BP340">
            <v>0</v>
          </cell>
          <cell r="BQ340">
            <v>0</v>
          </cell>
          <cell r="BR340">
            <v>0</v>
          </cell>
          <cell r="BS340">
            <v>0</v>
          </cell>
          <cell r="BT340">
            <v>0</v>
          </cell>
          <cell r="BU340">
            <v>0</v>
          </cell>
          <cell r="BV340">
            <v>0</v>
          </cell>
          <cell r="BW340">
            <v>0</v>
          </cell>
          <cell r="BX340">
            <v>0</v>
          </cell>
          <cell r="BY340">
            <v>0</v>
          </cell>
          <cell r="BZ340">
            <v>0</v>
          </cell>
          <cell r="CA340">
            <v>0</v>
          </cell>
          <cell r="CB340">
            <v>0</v>
          </cell>
          <cell r="CC340">
            <v>0</v>
          </cell>
          <cell r="CD340">
            <v>0</v>
          </cell>
          <cell r="CE340">
            <v>0</v>
          </cell>
          <cell r="CF340">
            <v>18000</v>
          </cell>
          <cell r="CG340">
            <v>0</v>
          </cell>
          <cell r="CH340">
            <v>0</v>
          </cell>
          <cell r="CI340">
            <v>0</v>
          </cell>
          <cell r="CJ340">
            <v>0</v>
          </cell>
          <cell r="CK340">
            <v>0</v>
          </cell>
          <cell r="CL340">
            <v>0</v>
          </cell>
        </row>
        <row r="341">
          <cell r="A341" t="str">
            <v>5105010148.101</v>
          </cell>
          <cell r="B341" t="str">
            <v>ค่าตัดจำหน่าย-โปรแกรมคอมพิวเตอร์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6338.9</v>
          </cell>
          <cell r="I341">
            <v>0</v>
          </cell>
          <cell r="J341">
            <v>0</v>
          </cell>
          <cell r="K341">
            <v>6333.36</v>
          </cell>
          <cell r="L341">
            <v>0</v>
          </cell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0</v>
          </cell>
          <cell r="Y341">
            <v>0</v>
          </cell>
          <cell r="Z341">
            <v>0</v>
          </cell>
          <cell r="AA341">
            <v>0</v>
          </cell>
          <cell r="AB341">
            <v>0</v>
          </cell>
          <cell r="AC341">
            <v>0</v>
          </cell>
          <cell r="AD341">
            <v>0</v>
          </cell>
          <cell r="AE341">
            <v>0</v>
          </cell>
          <cell r="AF341">
            <v>0</v>
          </cell>
          <cell r="AG341">
            <v>41936.379999999997</v>
          </cell>
          <cell r="AH341">
            <v>0</v>
          </cell>
          <cell r="AI341">
            <v>0</v>
          </cell>
          <cell r="AJ341">
            <v>0</v>
          </cell>
          <cell r="AK341">
            <v>16107.3</v>
          </cell>
          <cell r="AL341">
            <v>0</v>
          </cell>
          <cell r="AM341">
            <v>0</v>
          </cell>
          <cell r="AN341">
            <v>0</v>
          </cell>
          <cell r="AO341">
            <v>0</v>
          </cell>
          <cell r="AP341">
            <v>5480.69</v>
          </cell>
          <cell r="AQ341">
            <v>0</v>
          </cell>
          <cell r="AR341">
            <v>0</v>
          </cell>
          <cell r="AS341">
            <v>0</v>
          </cell>
          <cell r="AT341">
            <v>0</v>
          </cell>
          <cell r="AU341">
            <v>0</v>
          </cell>
          <cell r="AV341">
            <v>0</v>
          </cell>
          <cell r="AW341">
            <v>0</v>
          </cell>
          <cell r="AX341">
            <v>0</v>
          </cell>
          <cell r="AY341">
            <v>0</v>
          </cell>
          <cell r="AZ341">
            <v>0</v>
          </cell>
          <cell r="BA341">
            <v>0</v>
          </cell>
          <cell r="BB341">
            <v>0</v>
          </cell>
          <cell r="BC341">
            <v>0</v>
          </cell>
          <cell r="BD341">
            <v>4</v>
          </cell>
          <cell r="BE341">
            <v>1</v>
          </cell>
          <cell r="BF341">
            <v>0</v>
          </cell>
          <cell r="BG341">
            <v>0</v>
          </cell>
          <cell r="BH341">
            <v>0</v>
          </cell>
          <cell r="BI341">
            <v>0</v>
          </cell>
          <cell r="BJ341">
            <v>0</v>
          </cell>
          <cell r="BK341">
            <v>0</v>
          </cell>
          <cell r="BL341">
            <v>0</v>
          </cell>
          <cell r="BM341">
            <v>0</v>
          </cell>
          <cell r="BN341">
            <v>0</v>
          </cell>
          <cell r="BO341">
            <v>0</v>
          </cell>
          <cell r="BP341">
            <v>0</v>
          </cell>
          <cell r="BQ341">
            <v>0</v>
          </cell>
          <cell r="BR341">
            <v>0</v>
          </cell>
          <cell r="BS341">
            <v>0</v>
          </cell>
          <cell r="BT341">
            <v>0</v>
          </cell>
          <cell r="BU341">
            <v>0</v>
          </cell>
          <cell r="BV341">
            <v>0</v>
          </cell>
          <cell r="BW341">
            <v>0</v>
          </cell>
          <cell r="BX341">
            <v>0</v>
          </cell>
          <cell r="BY341">
            <v>1583.33</v>
          </cell>
          <cell r="BZ341">
            <v>0</v>
          </cell>
          <cell r="CA341">
            <v>0</v>
          </cell>
          <cell r="CB341">
            <v>0</v>
          </cell>
          <cell r="CC341">
            <v>0</v>
          </cell>
          <cell r="CD341">
            <v>0</v>
          </cell>
          <cell r="CE341">
            <v>0</v>
          </cell>
          <cell r="CF341">
            <v>0</v>
          </cell>
          <cell r="CG341">
            <v>0</v>
          </cell>
          <cell r="CH341">
            <v>0</v>
          </cell>
          <cell r="CI341">
            <v>0</v>
          </cell>
          <cell r="CJ341">
            <v>0</v>
          </cell>
          <cell r="CK341">
            <v>0</v>
          </cell>
          <cell r="CL341">
            <v>999.96</v>
          </cell>
        </row>
        <row r="342">
          <cell r="A342" t="str">
            <v>5105010149.102</v>
          </cell>
          <cell r="B342" t="str">
            <v>ค่าตัดจำหน่าย-สินทรัพย์ที่ไม่มีตัวตนอื่น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  <cell r="AA342">
            <v>0</v>
          </cell>
          <cell r="AB342">
            <v>0</v>
          </cell>
          <cell r="AC342">
            <v>0</v>
          </cell>
          <cell r="AD342">
            <v>0</v>
          </cell>
          <cell r="AE342">
            <v>0</v>
          </cell>
          <cell r="AF342">
            <v>0</v>
          </cell>
          <cell r="AG342">
            <v>0</v>
          </cell>
          <cell r="AH342">
            <v>0</v>
          </cell>
          <cell r="AI342">
            <v>0</v>
          </cell>
          <cell r="AJ342">
            <v>0</v>
          </cell>
          <cell r="AK342">
            <v>0</v>
          </cell>
          <cell r="AL342">
            <v>0</v>
          </cell>
          <cell r="AM342">
            <v>0</v>
          </cell>
          <cell r="AN342">
            <v>0</v>
          </cell>
          <cell r="AO342">
            <v>0</v>
          </cell>
          <cell r="AP342">
            <v>0</v>
          </cell>
          <cell r="AQ342">
            <v>0</v>
          </cell>
          <cell r="AR342">
            <v>0</v>
          </cell>
          <cell r="AS342">
            <v>0</v>
          </cell>
          <cell r="AT342">
            <v>0</v>
          </cell>
          <cell r="AU342">
            <v>0</v>
          </cell>
          <cell r="AV342">
            <v>0</v>
          </cell>
          <cell r="AW342">
            <v>0</v>
          </cell>
          <cell r="AX342">
            <v>0</v>
          </cell>
          <cell r="AY342">
            <v>0</v>
          </cell>
          <cell r="AZ342">
            <v>0</v>
          </cell>
          <cell r="BA342">
            <v>0</v>
          </cell>
          <cell r="BB342">
            <v>0</v>
          </cell>
          <cell r="BC342">
            <v>0</v>
          </cell>
          <cell r="BD342">
            <v>0</v>
          </cell>
          <cell r="BE342">
            <v>0</v>
          </cell>
          <cell r="BF342">
            <v>0</v>
          </cell>
          <cell r="BG342">
            <v>0</v>
          </cell>
          <cell r="BH342">
            <v>0</v>
          </cell>
          <cell r="BI342">
            <v>0</v>
          </cell>
          <cell r="BJ342">
            <v>0</v>
          </cell>
          <cell r="BK342">
            <v>0</v>
          </cell>
          <cell r="BL342">
            <v>0</v>
          </cell>
          <cell r="BM342">
            <v>0</v>
          </cell>
          <cell r="BN342">
            <v>0</v>
          </cell>
          <cell r="BO342">
            <v>0</v>
          </cell>
          <cell r="BP342">
            <v>0</v>
          </cell>
          <cell r="BQ342">
            <v>0</v>
          </cell>
          <cell r="BR342">
            <v>0</v>
          </cell>
          <cell r="BS342">
            <v>0</v>
          </cell>
          <cell r="BT342">
            <v>0</v>
          </cell>
          <cell r="BU342">
            <v>0</v>
          </cell>
          <cell r="BV342">
            <v>0</v>
          </cell>
          <cell r="BW342">
            <v>0</v>
          </cell>
          <cell r="BX342">
            <v>0</v>
          </cell>
          <cell r="BY342">
            <v>0</v>
          </cell>
          <cell r="BZ342">
            <v>0</v>
          </cell>
          <cell r="CA342">
            <v>0</v>
          </cell>
          <cell r="CB342">
            <v>0</v>
          </cell>
          <cell r="CC342">
            <v>0</v>
          </cell>
          <cell r="CD342">
            <v>0</v>
          </cell>
          <cell r="CE342">
            <v>0</v>
          </cell>
          <cell r="CF342">
            <v>0</v>
          </cell>
          <cell r="CG342">
            <v>0</v>
          </cell>
          <cell r="CH342">
            <v>0</v>
          </cell>
          <cell r="CI342">
            <v>0</v>
          </cell>
          <cell r="CJ342">
            <v>0</v>
          </cell>
          <cell r="CK342">
            <v>0</v>
          </cell>
          <cell r="CL342">
            <v>0</v>
          </cell>
        </row>
        <row r="343">
          <cell r="A343" t="str">
            <v>5105010158.101</v>
          </cell>
          <cell r="B343" t="str">
            <v>ค่าเสื่อมราคาส่วนปรับปรุงอาคาร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0</v>
          </cell>
          <cell r="Y343">
            <v>0</v>
          </cell>
          <cell r="Z343">
            <v>0</v>
          </cell>
          <cell r="AA343">
            <v>0</v>
          </cell>
          <cell r="AB343">
            <v>0</v>
          </cell>
          <cell r="AC343">
            <v>0</v>
          </cell>
          <cell r="AD343">
            <v>0</v>
          </cell>
          <cell r="AE343">
            <v>0</v>
          </cell>
          <cell r="AF343">
            <v>0</v>
          </cell>
          <cell r="AG343">
            <v>0</v>
          </cell>
          <cell r="AH343">
            <v>0</v>
          </cell>
          <cell r="AI343">
            <v>0</v>
          </cell>
          <cell r="AJ343">
            <v>0</v>
          </cell>
          <cell r="AK343">
            <v>0</v>
          </cell>
          <cell r="AL343">
            <v>0</v>
          </cell>
          <cell r="AM343">
            <v>0</v>
          </cell>
          <cell r="AN343">
            <v>0</v>
          </cell>
          <cell r="AO343">
            <v>0</v>
          </cell>
          <cell r="AP343">
            <v>0</v>
          </cell>
          <cell r="AQ343">
            <v>0</v>
          </cell>
          <cell r="AR343">
            <v>0</v>
          </cell>
          <cell r="AS343">
            <v>0</v>
          </cell>
          <cell r="AT343">
            <v>0</v>
          </cell>
          <cell r="AU343">
            <v>0</v>
          </cell>
          <cell r="AV343">
            <v>0</v>
          </cell>
          <cell r="AW343">
            <v>0</v>
          </cell>
          <cell r="AX343">
            <v>0</v>
          </cell>
          <cell r="AY343">
            <v>0</v>
          </cell>
          <cell r="AZ343">
            <v>0</v>
          </cell>
          <cell r="BA343">
            <v>0</v>
          </cell>
          <cell r="BB343">
            <v>0</v>
          </cell>
          <cell r="BC343">
            <v>0</v>
          </cell>
          <cell r="BD343">
            <v>0</v>
          </cell>
          <cell r="BE343">
            <v>0</v>
          </cell>
          <cell r="BF343">
            <v>0</v>
          </cell>
          <cell r="BG343">
            <v>0</v>
          </cell>
          <cell r="BH343">
            <v>0</v>
          </cell>
          <cell r="BI343">
            <v>0</v>
          </cell>
          <cell r="BJ343">
            <v>0</v>
          </cell>
          <cell r="BK343">
            <v>0</v>
          </cell>
          <cell r="BL343">
            <v>0</v>
          </cell>
          <cell r="BM343">
            <v>0</v>
          </cell>
          <cell r="BN343">
            <v>0</v>
          </cell>
          <cell r="BO343">
            <v>0</v>
          </cell>
          <cell r="BP343">
            <v>0</v>
          </cell>
          <cell r="BQ343">
            <v>0</v>
          </cell>
          <cell r="BR343">
            <v>0</v>
          </cell>
          <cell r="BS343">
            <v>0</v>
          </cell>
          <cell r="BT343">
            <v>0</v>
          </cell>
          <cell r="BU343">
            <v>0</v>
          </cell>
          <cell r="BV343">
            <v>0</v>
          </cell>
          <cell r="BW343">
            <v>1603</v>
          </cell>
          <cell r="BX343">
            <v>0</v>
          </cell>
          <cell r="BY343">
            <v>103935.03</v>
          </cell>
          <cell r="BZ343">
            <v>0</v>
          </cell>
          <cell r="CA343">
            <v>0</v>
          </cell>
          <cell r="CB343">
            <v>16800</v>
          </cell>
          <cell r="CC343">
            <v>0</v>
          </cell>
          <cell r="CD343">
            <v>0</v>
          </cell>
          <cell r="CE343">
            <v>0</v>
          </cell>
          <cell r="CF343">
            <v>0</v>
          </cell>
          <cell r="CG343">
            <v>0</v>
          </cell>
          <cell r="CH343">
            <v>0</v>
          </cell>
          <cell r="CI343">
            <v>0</v>
          </cell>
          <cell r="CJ343">
            <v>0</v>
          </cell>
          <cell r="CK343">
            <v>0</v>
          </cell>
          <cell r="CL343">
            <v>0</v>
          </cell>
        </row>
        <row r="344">
          <cell r="A344" t="str">
            <v>5105010160.101</v>
          </cell>
          <cell r="B344" t="str">
            <v>ค่าเสื่อมราคาอาคารเพื่อพักอาศัย -  Interface</v>
          </cell>
          <cell r="C344">
            <v>1099242.47</v>
          </cell>
          <cell r="D344">
            <v>154412.34</v>
          </cell>
          <cell r="E344">
            <v>302720.8</v>
          </cell>
          <cell r="F344">
            <v>0</v>
          </cell>
          <cell r="G344">
            <v>325403.96000000002</v>
          </cell>
          <cell r="H344">
            <v>205041.8</v>
          </cell>
          <cell r="I344">
            <v>0</v>
          </cell>
          <cell r="J344">
            <v>0</v>
          </cell>
          <cell r="K344">
            <v>0</v>
          </cell>
          <cell r="L344">
            <v>291124.45</v>
          </cell>
          <cell r="M344">
            <v>0</v>
          </cell>
          <cell r="N344">
            <v>677599.26</v>
          </cell>
          <cell r="O344">
            <v>1163687.3400000001</v>
          </cell>
          <cell r="P344">
            <v>46182.27</v>
          </cell>
          <cell r="Q344">
            <v>125903.16</v>
          </cell>
          <cell r="R344">
            <v>125143.99</v>
          </cell>
          <cell r="S344">
            <v>16386.12</v>
          </cell>
          <cell r="T344">
            <v>181447.59</v>
          </cell>
          <cell r="U344">
            <v>15351.6</v>
          </cell>
          <cell r="V344">
            <v>0</v>
          </cell>
          <cell r="W344">
            <v>0</v>
          </cell>
          <cell r="X344">
            <v>0</v>
          </cell>
          <cell r="Y344">
            <v>86636.72</v>
          </cell>
          <cell r="Z344">
            <v>920.01</v>
          </cell>
          <cell r="AA344">
            <v>0</v>
          </cell>
          <cell r="AB344">
            <v>73326.36</v>
          </cell>
          <cell r="AC344">
            <v>329004</v>
          </cell>
          <cell r="AD344">
            <v>275208</v>
          </cell>
          <cell r="AE344">
            <v>236832.16</v>
          </cell>
          <cell r="AF344">
            <v>20043.990000000002</v>
          </cell>
          <cell r="AG344">
            <v>2383.3200000000002</v>
          </cell>
          <cell r="AH344">
            <v>0</v>
          </cell>
          <cell r="AI344">
            <v>0</v>
          </cell>
          <cell r="AJ344">
            <v>0</v>
          </cell>
          <cell r="AK344">
            <v>2221411.9</v>
          </cell>
          <cell r="AL344">
            <v>0</v>
          </cell>
          <cell r="AM344">
            <v>239828</v>
          </cell>
          <cell r="AN344">
            <v>12632.49</v>
          </cell>
          <cell r="AO344">
            <v>345668</v>
          </cell>
          <cell r="AP344">
            <v>555245.04</v>
          </cell>
          <cell r="AQ344">
            <v>0</v>
          </cell>
          <cell r="AR344">
            <v>1327546.8</v>
          </cell>
          <cell r="AS344">
            <v>239828.04</v>
          </cell>
          <cell r="AT344">
            <v>300647.88</v>
          </cell>
          <cell r="AU344">
            <v>1739160.6</v>
          </cell>
          <cell r="AV344">
            <v>0</v>
          </cell>
          <cell r="AW344">
            <v>0</v>
          </cell>
          <cell r="AX344">
            <v>324293.40000000002</v>
          </cell>
          <cell r="AY344">
            <v>32379.96</v>
          </cell>
          <cell r="AZ344">
            <v>0</v>
          </cell>
          <cell r="BA344">
            <v>616599.71</v>
          </cell>
          <cell r="BB344">
            <v>990265.08</v>
          </cell>
          <cell r="BC344">
            <v>0</v>
          </cell>
          <cell r="BD344">
            <v>544084.73</v>
          </cell>
          <cell r="BE344">
            <v>0</v>
          </cell>
          <cell r="BF344">
            <v>51008.04</v>
          </cell>
          <cell r="BG344">
            <v>912953.52</v>
          </cell>
          <cell r="BH344">
            <v>557155.80000000005</v>
          </cell>
          <cell r="BI344">
            <v>377705.86</v>
          </cell>
          <cell r="BJ344">
            <v>310995.96000000002</v>
          </cell>
          <cell r="BK344">
            <v>0</v>
          </cell>
          <cell r="BL344">
            <v>0</v>
          </cell>
          <cell r="BM344">
            <v>60288</v>
          </cell>
          <cell r="BN344">
            <v>74824</v>
          </cell>
          <cell r="BO344">
            <v>303113.28000000003</v>
          </cell>
          <cell r="BP344">
            <v>0</v>
          </cell>
          <cell r="BQ344">
            <v>20628</v>
          </cell>
          <cell r="BR344">
            <v>2100800.04</v>
          </cell>
          <cell r="BS344">
            <v>269000.03000000003</v>
          </cell>
          <cell r="BT344">
            <v>199940.04</v>
          </cell>
          <cell r="BU344">
            <v>0</v>
          </cell>
          <cell r="BV344">
            <v>0</v>
          </cell>
          <cell r="BW344">
            <v>30400.04</v>
          </cell>
          <cell r="BX344">
            <v>474871.55</v>
          </cell>
          <cell r="BY344">
            <v>0</v>
          </cell>
          <cell r="BZ344">
            <v>69082.320000000007</v>
          </cell>
          <cell r="CA344">
            <v>199839.96</v>
          </cell>
          <cell r="CB344">
            <v>117299.88</v>
          </cell>
          <cell r="CC344">
            <v>489212.56</v>
          </cell>
          <cell r="CD344">
            <v>426680.04</v>
          </cell>
          <cell r="CE344">
            <v>179600.04</v>
          </cell>
          <cell r="CF344">
            <v>52000.05</v>
          </cell>
          <cell r="CG344">
            <v>70979.759999999995</v>
          </cell>
          <cell r="CH344">
            <v>323555.15999999997</v>
          </cell>
          <cell r="CI344">
            <v>0</v>
          </cell>
          <cell r="CJ344">
            <v>439644</v>
          </cell>
          <cell r="CK344">
            <v>0</v>
          </cell>
          <cell r="CL344">
            <v>3056.38</v>
          </cell>
        </row>
        <row r="345">
          <cell r="A345" t="str">
            <v>5105010160.102</v>
          </cell>
          <cell r="B345" t="str">
            <v>ค่าเสื่อมราคาอาคารสำนักงาน-  Interface</v>
          </cell>
          <cell r="C345">
            <v>31138.57</v>
          </cell>
          <cell r="D345">
            <v>400976.27</v>
          </cell>
          <cell r="E345">
            <v>49882.02</v>
          </cell>
          <cell r="F345">
            <v>0</v>
          </cell>
          <cell r="G345">
            <v>87399.97</v>
          </cell>
          <cell r="H345">
            <v>658998.67000000004</v>
          </cell>
          <cell r="I345">
            <v>0</v>
          </cell>
          <cell r="J345">
            <v>856262.86</v>
          </cell>
          <cell r="K345">
            <v>0</v>
          </cell>
          <cell r="L345">
            <v>130141.73</v>
          </cell>
          <cell r="M345">
            <v>1658743.67</v>
          </cell>
          <cell r="N345">
            <v>465608</v>
          </cell>
          <cell r="O345">
            <v>2866973.22</v>
          </cell>
          <cell r="P345">
            <v>498298.69</v>
          </cell>
          <cell r="Q345">
            <v>656625.32999999996</v>
          </cell>
          <cell r="R345">
            <v>3202110.29</v>
          </cell>
          <cell r="S345">
            <v>71059.89</v>
          </cell>
          <cell r="T345">
            <v>97849.82</v>
          </cell>
          <cell r="U345">
            <v>143795.29999999999</v>
          </cell>
          <cell r="V345">
            <v>98864.59</v>
          </cell>
          <cell r="W345">
            <v>2674655.7200000002</v>
          </cell>
          <cell r="X345">
            <v>120227.01</v>
          </cell>
          <cell r="Y345">
            <v>340752.06</v>
          </cell>
          <cell r="Z345">
            <v>86079.96</v>
          </cell>
          <cell r="AA345">
            <v>3570.96</v>
          </cell>
          <cell r="AB345">
            <v>18842.52</v>
          </cell>
          <cell r="AC345">
            <v>225002.64</v>
          </cell>
          <cell r="AD345">
            <v>80777.279999999999</v>
          </cell>
          <cell r="AE345">
            <v>89443.33</v>
          </cell>
          <cell r="AF345">
            <v>66975.39</v>
          </cell>
          <cell r="AG345">
            <v>205402.2</v>
          </cell>
          <cell r="AH345">
            <v>778559.6</v>
          </cell>
          <cell r="AI345">
            <v>38369.440000000002</v>
          </cell>
          <cell r="AJ345">
            <v>68150.02</v>
          </cell>
          <cell r="AK345">
            <v>4128431.83</v>
          </cell>
          <cell r="AL345">
            <v>197003.88</v>
          </cell>
          <cell r="AM345">
            <v>127120</v>
          </cell>
          <cell r="AN345">
            <v>1515748.05</v>
          </cell>
          <cell r="AO345">
            <v>580160.81000000006</v>
          </cell>
          <cell r="AP345">
            <v>108761.76</v>
          </cell>
          <cell r="AQ345">
            <v>5693.31</v>
          </cell>
          <cell r="AR345">
            <v>4023905.88</v>
          </cell>
          <cell r="AS345">
            <v>45920.04</v>
          </cell>
          <cell r="AT345">
            <v>1001126.76</v>
          </cell>
          <cell r="AU345">
            <v>833685.71</v>
          </cell>
          <cell r="AV345">
            <v>32811</v>
          </cell>
          <cell r="AW345">
            <v>26312</v>
          </cell>
          <cell r="AX345">
            <v>1000819.92</v>
          </cell>
          <cell r="AY345">
            <v>45026.64</v>
          </cell>
          <cell r="AZ345">
            <v>130003.5</v>
          </cell>
          <cell r="BA345">
            <v>2090598</v>
          </cell>
          <cell r="BB345">
            <v>3341891.88</v>
          </cell>
          <cell r="BC345">
            <v>5957572.2000000002</v>
          </cell>
          <cell r="BD345">
            <v>1225759.99</v>
          </cell>
          <cell r="BE345">
            <v>61967.96</v>
          </cell>
          <cell r="BF345">
            <v>126988.2</v>
          </cell>
          <cell r="BG345">
            <v>3689966.67</v>
          </cell>
          <cell r="BH345">
            <v>24183.96</v>
          </cell>
          <cell r="BI345">
            <v>266942.14</v>
          </cell>
          <cell r="BJ345">
            <v>123450.86</v>
          </cell>
          <cell r="BK345">
            <v>0</v>
          </cell>
          <cell r="BL345">
            <v>501364.17</v>
          </cell>
          <cell r="BM345">
            <v>574270</v>
          </cell>
          <cell r="BN345">
            <v>267876.65000000002</v>
          </cell>
          <cell r="BO345">
            <v>413453.28</v>
          </cell>
          <cell r="BP345">
            <v>68573.25</v>
          </cell>
          <cell r="BQ345">
            <v>59433</v>
          </cell>
          <cell r="BR345">
            <v>23494728.59</v>
          </cell>
          <cell r="BS345">
            <v>58003.92</v>
          </cell>
          <cell r="BT345">
            <v>309120</v>
          </cell>
          <cell r="BU345">
            <v>0</v>
          </cell>
          <cell r="BV345">
            <v>0</v>
          </cell>
          <cell r="BW345">
            <v>0</v>
          </cell>
          <cell r="BX345">
            <v>1498486.76</v>
          </cell>
          <cell r="BY345">
            <v>0</v>
          </cell>
          <cell r="BZ345">
            <v>384864.36</v>
          </cell>
          <cell r="CA345">
            <v>59199.96</v>
          </cell>
          <cell r="CB345">
            <v>0</v>
          </cell>
          <cell r="CC345">
            <v>0</v>
          </cell>
          <cell r="CD345">
            <v>0</v>
          </cell>
          <cell r="CE345">
            <v>163669.79999999999</v>
          </cell>
          <cell r="CF345">
            <v>440636.77</v>
          </cell>
          <cell r="CG345">
            <v>81359.929999999993</v>
          </cell>
          <cell r="CH345">
            <v>57579.96</v>
          </cell>
          <cell r="CI345">
            <v>0</v>
          </cell>
          <cell r="CJ345">
            <v>2210090.16</v>
          </cell>
          <cell r="CK345">
            <v>0</v>
          </cell>
          <cell r="CL345">
            <v>6435.36</v>
          </cell>
        </row>
        <row r="346">
          <cell r="A346" t="str">
            <v>5105010160.103</v>
          </cell>
          <cell r="B346" t="str">
            <v>ค่าเสื่อมราคาอาคารเพื่อประโยชน์อื่น- Interface</v>
          </cell>
          <cell r="C346">
            <v>57520.37</v>
          </cell>
          <cell r="D346">
            <v>97429.26</v>
          </cell>
          <cell r="E346">
            <v>43681.16</v>
          </cell>
          <cell r="F346">
            <v>140900</v>
          </cell>
          <cell r="G346">
            <v>9500</v>
          </cell>
          <cell r="H346">
            <v>9691.93</v>
          </cell>
          <cell r="I346">
            <v>0</v>
          </cell>
          <cell r="J346">
            <v>0</v>
          </cell>
          <cell r="K346">
            <v>0</v>
          </cell>
          <cell r="L346">
            <v>79747.53</v>
          </cell>
          <cell r="M346">
            <v>19584.93</v>
          </cell>
          <cell r="N346">
            <v>0</v>
          </cell>
          <cell r="O346">
            <v>46142.81</v>
          </cell>
          <cell r="P346">
            <v>10466.66</v>
          </cell>
          <cell r="Q346">
            <v>155884.4</v>
          </cell>
          <cell r="R346">
            <v>92846.65</v>
          </cell>
          <cell r="S346">
            <v>162921.60000000001</v>
          </cell>
          <cell r="T346">
            <v>67317.56</v>
          </cell>
          <cell r="U346">
            <v>0</v>
          </cell>
          <cell r="V346">
            <v>5333.28</v>
          </cell>
          <cell r="W346">
            <v>139145.39000000001</v>
          </cell>
          <cell r="X346">
            <v>28351.759999999998</v>
          </cell>
          <cell r="Y346">
            <v>124311.01</v>
          </cell>
          <cell r="Z346">
            <v>2360.04</v>
          </cell>
          <cell r="AA346">
            <v>18197.52</v>
          </cell>
          <cell r="AB346">
            <v>0</v>
          </cell>
          <cell r="AC346">
            <v>0</v>
          </cell>
          <cell r="AD346">
            <v>0</v>
          </cell>
          <cell r="AE346">
            <v>18247.900000000001</v>
          </cell>
          <cell r="AF346">
            <v>28512</v>
          </cell>
          <cell r="AG346">
            <v>105936</v>
          </cell>
          <cell r="AH346">
            <v>67010.350000000006</v>
          </cell>
          <cell r="AI346">
            <v>14999.12</v>
          </cell>
          <cell r="AJ346">
            <v>71666.679999999993</v>
          </cell>
          <cell r="AK346">
            <v>127107.6</v>
          </cell>
          <cell r="AL346">
            <v>0</v>
          </cell>
          <cell r="AM346">
            <v>18000</v>
          </cell>
          <cell r="AN346">
            <v>102334.33</v>
          </cell>
          <cell r="AO346">
            <v>23333.34</v>
          </cell>
          <cell r="AP346">
            <v>108444.16</v>
          </cell>
          <cell r="AQ346">
            <v>218390.04</v>
          </cell>
          <cell r="AR346">
            <v>0</v>
          </cell>
          <cell r="AS346">
            <v>73262.28</v>
          </cell>
          <cell r="AT346">
            <v>68767.56</v>
          </cell>
          <cell r="AU346">
            <v>414955.41</v>
          </cell>
          <cell r="AV346">
            <v>88940.64</v>
          </cell>
          <cell r="AW346">
            <v>6200</v>
          </cell>
          <cell r="AX346">
            <v>0</v>
          </cell>
          <cell r="AY346">
            <v>351200.04</v>
          </cell>
          <cell r="AZ346">
            <v>308639.52</v>
          </cell>
          <cell r="BA346">
            <v>137109.96</v>
          </cell>
          <cell r="BB346">
            <v>149485.68</v>
          </cell>
          <cell r="BC346">
            <v>0</v>
          </cell>
          <cell r="BD346">
            <v>358659.78</v>
          </cell>
          <cell r="BE346">
            <v>0</v>
          </cell>
          <cell r="BF346">
            <v>27066.720000000001</v>
          </cell>
          <cell r="BG346">
            <v>0</v>
          </cell>
          <cell r="BH346">
            <v>0</v>
          </cell>
          <cell r="BI346">
            <v>0</v>
          </cell>
          <cell r="BJ346">
            <v>45111.199999999997</v>
          </cell>
          <cell r="BK346">
            <v>0</v>
          </cell>
          <cell r="BL346">
            <v>0</v>
          </cell>
          <cell r="BM346">
            <v>19403.59</v>
          </cell>
          <cell r="BN346">
            <v>69385.16</v>
          </cell>
          <cell r="BO346">
            <v>46959.3</v>
          </cell>
          <cell r="BP346">
            <v>19096.8</v>
          </cell>
          <cell r="BQ346">
            <v>73499.09</v>
          </cell>
          <cell r="BR346">
            <v>3119876.64</v>
          </cell>
          <cell r="BS346">
            <v>54876</v>
          </cell>
          <cell r="BT346">
            <v>43160.04</v>
          </cell>
          <cell r="BU346">
            <v>0</v>
          </cell>
          <cell r="BV346">
            <v>58990.96</v>
          </cell>
          <cell r="BW346">
            <v>140344.01999999999</v>
          </cell>
          <cell r="BX346">
            <v>53444.04</v>
          </cell>
          <cell r="BY346">
            <v>18084.25</v>
          </cell>
          <cell r="BZ346">
            <v>71918.64</v>
          </cell>
          <cell r="CA346">
            <v>6653.28</v>
          </cell>
          <cell r="CB346">
            <v>126607.49</v>
          </cell>
          <cell r="CC346">
            <v>123560</v>
          </cell>
          <cell r="CD346">
            <v>444528</v>
          </cell>
          <cell r="CE346">
            <v>15317.04</v>
          </cell>
          <cell r="CF346">
            <v>16480.060000000001</v>
          </cell>
          <cell r="CG346">
            <v>24399.96</v>
          </cell>
          <cell r="CH346">
            <v>221775.72</v>
          </cell>
          <cell r="CI346">
            <v>0</v>
          </cell>
          <cell r="CJ346">
            <v>0</v>
          </cell>
          <cell r="CK346">
            <v>24780</v>
          </cell>
          <cell r="CL346">
            <v>25790</v>
          </cell>
        </row>
        <row r="347">
          <cell r="A347" t="str">
            <v>5105010160.104</v>
          </cell>
          <cell r="B347" t="str">
            <v>ค่าเสื่อมราคาสิ่งปลูกสร้าง -Interface</v>
          </cell>
          <cell r="C347">
            <v>135478</v>
          </cell>
          <cell r="D347">
            <v>95898.07</v>
          </cell>
          <cell r="E347">
            <v>214198.98</v>
          </cell>
          <cell r="F347">
            <v>247541.98</v>
          </cell>
          <cell r="G347">
            <v>57107.18</v>
          </cell>
          <cell r="H347">
            <v>119300.58</v>
          </cell>
          <cell r="I347">
            <v>0</v>
          </cell>
          <cell r="J347">
            <v>33248.379999999997</v>
          </cell>
          <cell r="K347">
            <v>0</v>
          </cell>
          <cell r="L347">
            <v>0</v>
          </cell>
          <cell r="M347">
            <v>301491.32</v>
          </cell>
          <cell r="N347">
            <v>0</v>
          </cell>
          <cell r="O347">
            <v>548020.96</v>
          </cell>
          <cell r="P347">
            <v>42999.98</v>
          </cell>
          <cell r="Q347">
            <v>47516.67</v>
          </cell>
          <cell r="R347">
            <v>75753.990000000005</v>
          </cell>
          <cell r="S347">
            <v>19166.66</v>
          </cell>
          <cell r="T347">
            <v>33360</v>
          </cell>
          <cell r="U347">
            <v>54586.67</v>
          </cell>
          <cell r="V347">
            <v>39966.97</v>
          </cell>
          <cell r="W347">
            <v>269336.71000000002</v>
          </cell>
          <cell r="X347">
            <v>90508.67</v>
          </cell>
          <cell r="Y347">
            <v>511911.87</v>
          </cell>
          <cell r="Z347">
            <v>232384.74</v>
          </cell>
          <cell r="AA347">
            <v>66587.88</v>
          </cell>
          <cell r="AB347">
            <v>13845.36</v>
          </cell>
          <cell r="AC347">
            <v>179386.65</v>
          </cell>
          <cell r="AD347">
            <v>231567.07</v>
          </cell>
          <cell r="AE347">
            <v>0</v>
          </cell>
          <cell r="AF347">
            <v>38233.33</v>
          </cell>
          <cell r="AG347">
            <v>26946.48</v>
          </cell>
          <cell r="AH347">
            <v>84504.8</v>
          </cell>
          <cell r="AI347">
            <v>0</v>
          </cell>
          <cell r="AJ347">
            <v>0</v>
          </cell>
          <cell r="AK347">
            <v>248920.84</v>
          </cell>
          <cell r="AL347">
            <v>58266.720000000001</v>
          </cell>
          <cell r="AM347">
            <v>35900</v>
          </cell>
          <cell r="AN347">
            <v>257777.05</v>
          </cell>
          <cell r="AO347">
            <v>98516</v>
          </cell>
          <cell r="AP347">
            <v>210268.63</v>
          </cell>
          <cell r="AQ347">
            <v>0</v>
          </cell>
          <cell r="AR347">
            <v>93960</v>
          </cell>
          <cell r="AS347">
            <v>159983.54</v>
          </cell>
          <cell r="AT347">
            <v>320838.07</v>
          </cell>
          <cell r="AU347">
            <v>23060</v>
          </cell>
          <cell r="AV347">
            <v>268428.36</v>
          </cell>
          <cell r="AW347">
            <v>0</v>
          </cell>
          <cell r="AX347">
            <v>33333.360000000001</v>
          </cell>
          <cell r="AY347">
            <v>0</v>
          </cell>
          <cell r="AZ347">
            <v>37740.839999999997</v>
          </cell>
          <cell r="BA347">
            <v>129111.12</v>
          </cell>
          <cell r="BB347">
            <v>49468.800000000003</v>
          </cell>
          <cell r="BC347">
            <v>0</v>
          </cell>
          <cell r="BD347">
            <v>313406.65000000002</v>
          </cell>
          <cell r="BE347">
            <v>100528.53</v>
          </cell>
          <cell r="BF347">
            <v>33990</v>
          </cell>
          <cell r="BG347">
            <v>566573.87</v>
          </cell>
          <cell r="BH347">
            <v>77190.36</v>
          </cell>
          <cell r="BI347">
            <v>200174.55</v>
          </cell>
          <cell r="BJ347">
            <v>86162.84</v>
          </cell>
          <cell r="BK347">
            <v>1826.64</v>
          </cell>
          <cell r="BL347">
            <v>0</v>
          </cell>
          <cell r="BM347">
            <v>249487.06</v>
          </cell>
          <cell r="BN347">
            <v>52291.47</v>
          </cell>
          <cell r="BO347">
            <v>30333.34</v>
          </cell>
          <cell r="BP347">
            <v>150975.57999999999</v>
          </cell>
          <cell r="BQ347">
            <v>5220</v>
          </cell>
          <cell r="BR347">
            <v>312064.23</v>
          </cell>
          <cell r="BS347">
            <v>96587.68</v>
          </cell>
          <cell r="BT347">
            <v>0</v>
          </cell>
          <cell r="BU347">
            <v>0</v>
          </cell>
          <cell r="BV347">
            <v>0</v>
          </cell>
          <cell r="BW347">
            <v>0</v>
          </cell>
          <cell r="BX347">
            <v>46293.32</v>
          </cell>
          <cell r="BY347">
            <v>0</v>
          </cell>
          <cell r="BZ347">
            <v>203545.32</v>
          </cell>
          <cell r="CA347">
            <v>0</v>
          </cell>
          <cell r="CB347">
            <v>0</v>
          </cell>
          <cell r="CC347">
            <v>9620.26</v>
          </cell>
          <cell r="CD347">
            <v>0</v>
          </cell>
          <cell r="CE347">
            <v>0</v>
          </cell>
          <cell r="CF347">
            <v>54219.58</v>
          </cell>
          <cell r="CG347">
            <v>0</v>
          </cell>
          <cell r="CH347">
            <v>0</v>
          </cell>
          <cell r="CI347">
            <v>0</v>
          </cell>
          <cell r="CJ347">
            <v>0</v>
          </cell>
          <cell r="CK347">
            <v>260614.3</v>
          </cell>
          <cell r="CL347">
            <v>135300</v>
          </cell>
        </row>
        <row r="348">
          <cell r="A348" t="str">
            <v>5105010160.105</v>
          </cell>
          <cell r="B348" t="str">
            <v>ค่าเสื่อมราคาระบบประปา  -Interface</v>
          </cell>
          <cell r="C348">
            <v>0</v>
          </cell>
          <cell r="D348">
            <v>30372.51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M348">
            <v>0</v>
          </cell>
          <cell r="N348">
            <v>0</v>
          </cell>
          <cell r="O348">
            <v>0</v>
          </cell>
          <cell r="P348">
            <v>10893.36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0</v>
          </cell>
          <cell r="V348">
            <v>0</v>
          </cell>
          <cell r="W348">
            <v>0</v>
          </cell>
          <cell r="X348">
            <v>5306.67</v>
          </cell>
          <cell r="Y348">
            <v>0</v>
          </cell>
          <cell r="Z348">
            <v>0</v>
          </cell>
          <cell r="AA348">
            <v>0</v>
          </cell>
          <cell r="AB348">
            <v>0</v>
          </cell>
          <cell r="AC348">
            <v>0</v>
          </cell>
          <cell r="AD348">
            <v>0</v>
          </cell>
          <cell r="AE348">
            <v>0</v>
          </cell>
          <cell r="AF348">
            <v>0</v>
          </cell>
          <cell r="AG348">
            <v>0</v>
          </cell>
          <cell r="AH348">
            <v>0</v>
          </cell>
          <cell r="AI348">
            <v>0</v>
          </cell>
          <cell r="AJ348">
            <v>0</v>
          </cell>
          <cell r="AK348">
            <v>0</v>
          </cell>
          <cell r="AL348">
            <v>0</v>
          </cell>
          <cell r="AM348">
            <v>0</v>
          </cell>
          <cell r="AN348">
            <v>0</v>
          </cell>
          <cell r="AO348">
            <v>0</v>
          </cell>
          <cell r="AP348">
            <v>6078.92</v>
          </cell>
          <cell r="AQ348">
            <v>0</v>
          </cell>
          <cell r="AR348">
            <v>0</v>
          </cell>
          <cell r="AS348">
            <v>0</v>
          </cell>
          <cell r="AT348">
            <v>0</v>
          </cell>
          <cell r="AU348">
            <v>127768</v>
          </cell>
          <cell r="AV348">
            <v>0</v>
          </cell>
          <cell r="AW348">
            <v>0</v>
          </cell>
          <cell r="AX348">
            <v>0</v>
          </cell>
          <cell r="AY348">
            <v>0</v>
          </cell>
          <cell r="AZ348">
            <v>0</v>
          </cell>
          <cell r="BA348">
            <v>0</v>
          </cell>
          <cell r="BB348">
            <v>0</v>
          </cell>
          <cell r="BC348">
            <v>9657.1200000000008</v>
          </cell>
          <cell r="BD348">
            <v>0</v>
          </cell>
          <cell r="BE348">
            <v>5063.83</v>
          </cell>
          <cell r="BF348">
            <v>9053.2800000000007</v>
          </cell>
          <cell r="BG348">
            <v>565976.07999999996</v>
          </cell>
          <cell r="BH348">
            <v>11666.64</v>
          </cell>
          <cell r="BI348">
            <v>49605.39</v>
          </cell>
          <cell r="BJ348">
            <v>59808.66</v>
          </cell>
          <cell r="BK348">
            <v>0</v>
          </cell>
          <cell r="BL348">
            <v>0</v>
          </cell>
          <cell r="BM348">
            <v>72781.929999999993</v>
          </cell>
          <cell r="BN348">
            <v>0</v>
          </cell>
          <cell r="BO348">
            <v>187977.56</v>
          </cell>
          <cell r="BP348">
            <v>26792.98</v>
          </cell>
          <cell r="BQ348">
            <v>6533.28</v>
          </cell>
          <cell r="BR348">
            <v>132118.20000000001</v>
          </cell>
          <cell r="BS348">
            <v>0</v>
          </cell>
          <cell r="BT348">
            <v>7169</v>
          </cell>
          <cell r="BU348">
            <v>0</v>
          </cell>
          <cell r="BV348">
            <v>0</v>
          </cell>
          <cell r="BW348">
            <v>0</v>
          </cell>
          <cell r="BX348">
            <v>174569.52</v>
          </cell>
          <cell r="BY348">
            <v>39473.96</v>
          </cell>
          <cell r="BZ348">
            <v>0</v>
          </cell>
          <cell r="CA348">
            <v>0</v>
          </cell>
          <cell r="CB348">
            <v>0</v>
          </cell>
          <cell r="CC348">
            <v>0</v>
          </cell>
          <cell r="CD348">
            <v>0</v>
          </cell>
          <cell r="CE348">
            <v>0</v>
          </cell>
          <cell r="CF348">
            <v>5353.3</v>
          </cell>
          <cell r="CG348">
            <v>0</v>
          </cell>
          <cell r="CH348">
            <v>0</v>
          </cell>
          <cell r="CI348">
            <v>0</v>
          </cell>
          <cell r="CJ348">
            <v>0</v>
          </cell>
          <cell r="CK348">
            <v>0</v>
          </cell>
          <cell r="CL348">
            <v>4700.04</v>
          </cell>
        </row>
        <row r="349">
          <cell r="A349" t="str">
            <v>5105010160.106</v>
          </cell>
          <cell r="B349" t="str">
            <v>ค่าเสื่อมราคาระบบบำบัดน้ำเสีย - Interface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  <cell r="AA349">
            <v>0</v>
          </cell>
          <cell r="AB349">
            <v>0</v>
          </cell>
          <cell r="AC349">
            <v>0</v>
          </cell>
          <cell r="AD349">
            <v>0</v>
          </cell>
          <cell r="AE349">
            <v>0</v>
          </cell>
          <cell r="AF349">
            <v>0</v>
          </cell>
          <cell r="AG349">
            <v>0</v>
          </cell>
          <cell r="AH349">
            <v>0</v>
          </cell>
          <cell r="AI349">
            <v>0</v>
          </cell>
          <cell r="AJ349">
            <v>61000.04</v>
          </cell>
          <cell r="AK349">
            <v>5296.15</v>
          </cell>
          <cell r="AL349">
            <v>0</v>
          </cell>
          <cell r="AM349">
            <v>0</v>
          </cell>
          <cell r="AN349">
            <v>0</v>
          </cell>
          <cell r="AO349">
            <v>0</v>
          </cell>
          <cell r="AP349">
            <v>0</v>
          </cell>
          <cell r="AQ349">
            <v>0</v>
          </cell>
          <cell r="AR349">
            <v>0</v>
          </cell>
          <cell r="AS349">
            <v>0</v>
          </cell>
          <cell r="AT349">
            <v>0</v>
          </cell>
          <cell r="AU349">
            <v>0</v>
          </cell>
          <cell r="AV349">
            <v>0</v>
          </cell>
          <cell r="AW349">
            <v>5126.67</v>
          </cell>
          <cell r="AX349">
            <v>0</v>
          </cell>
          <cell r="AY349">
            <v>0</v>
          </cell>
          <cell r="AZ349">
            <v>7000</v>
          </cell>
          <cell r="BA349">
            <v>0</v>
          </cell>
          <cell r="BB349">
            <v>0</v>
          </cell>
          <cell r="BC349">
            <v>0</v>
          </cell>
          <cell r="BD349">
            <v>0</v>
          </cell>
          <cell r="BE349">
            <v>0</v>
          </cell>
          <cell r="BF349">
            <v>0</v>
          </cell>
          <cell r="BG349">
            <v>54859.68</v>
          </cell>
          <cell r="BH349">
            <v>31496.639999999999</v>
          </cell>
          <cell r="BI349">
            <v>55999.92</v>
          </cell>
          <cell r="BJ349">
            <v>0</v>
          </cell>
          <cell r="BK349">
            <v>0</v>
          </cell>
          <cell r="BL349">
            <v>0</v>
          </cell>
          <cell r="BM349">
            <v>0</v>
          </cell>
          <cell r="BN349">
            <v>0</v>
          </cell>
          <cell r="BO349">
            <v>16698.18</v>
          </cell>
          <cell r="BP349">
            <v>0</v>
          </cell>
          <cell r="BQ349">
            <v>246000</v>
          </cell>
          <cell r="BR349">
            <v>104166.6</v>
          </cell>
          <cell r="BS349">
            <v>0</v>
          </cell>
          <cell r="BT349">
            <v>0</v>
          </cell>
          <cell r="BU349">
            <v>0</v>
          </cell>
          <cell r="BV349">
            <v>0</v>
          </cell>
          <cell r="BW349">
            <v>1883.16</v>
          </cell>
          <cell r="BX349">
            <v>0</v>
          </cell>
          <cell r="BY349">
            <v>0</v>
          </cell>
          <cell r="BZ349">
            <v>158696.4</v>
          </cell>
          <cell r="CA349">
            <v>0</v>
          </cell>
          <cell r="CB349">
            <v>0</v>
          </cell>
          <cell r="CC349">
            <v>0</v>
          </cell>
          <cell r="CD349">
            <v>0</v>
          </cell>
          <cell r="CE349">
            <v>8482.44</v>
          </cell>
          <cell r="CF349">
            <v>0</v>
          </cell>
          <cell r="CG349">
            <v>0</v>
          </cell>
          <cell r="CH349">
            <v>0</v>
          </cell>
          <cell r="CI349">
            <v>0</v>
          </cell>
          <cell r="CJ349">
            <v>14000.04</v>
          </cell>
          <cell r="CK349">
            <v>0</v>
          </cell>
          <cell r="CL349">
            <v>0</v>
          </cell>
        </row>
        <row r="350">
          <cell r="A350" t="str">
            <v>5105010160.107</v>
          </cell>
          <cell r="B350" t="str">
            <v>ค่าเสื่อมราคาระบบไฟฟ้า  -Interface</v>
          </cell>
          <cell r="C350">
            <v>0</v>
          </cell>
          <cell r="D350">
            <v>264853.45</v>
          </cell>
          <cell r="E350">
            <v>23113.05</v>
          </cell>
          <cell r="F350">
            <v>0</v>
          </cell>
          <cell r="G350">
            <v>0</v>
          </cell>
          <cell r="H350">
            <v>85819.77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85209.48</v>
          </cell>
          <cell r="P350">
            <v>49666.67</v>
          </cell>
          <cell r="Q350">
            <v>239903.56</v>
          </cell>
          <cell r="R350">
            <v>5947.6</v>
          </cell>
          <cell r="S350">
            <v>83399.850000000006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41192.870000000003</v>
          </cell>
          <cell r="Y350">
            <v>19527.349999999999</v>
          </cell>
          <cell r="Z350">
            <v>0</v>
          </cell>
          <cell r="AA350">
            <v>0</v>
          </cell>
          <cell r="AB350">
            <v>26331.96</v>
          </cell>
          <cell r="AC350">
            <v>0</v>
          </cell>
          <cell r="AD350">
            <v>99733.33</v>
          </cell>
          <cell r="AE350">
            <v>0</v>
          </cell>
          <cell r="AF350">
            <v>8026.67</v>
          </cell>
          <cell r="AG350">
            <v>0</v>
          </cell>
          <cell r="AH350">
            <v>135309.15</v>
          </cell>
          <cell r="AI350">
            <v>51941.9</v>
          </cell>
          <cell r="AJ350">
            <v>3638.03</v>
          </cell>
          <cell r="AK350">
            <v>0</v>
          </cell>
          <cell r="AL350">
            <v>0</v>
          </cell>
          <cell r="AM350">
            <v>0</v>
          </cell>
          <cell r="AN350">
            <v>99966.65</v>
          </cell>
          <cell r="AO350">
            <v>0</v>
          </cell>
          <cell r="AP350">
            <v>114312.33</v>
          </cell>
          <cell r="AQ350">
            <v>0</v>
          </cell>
          <cell r="AR350">
            <v>0</v>
          </cell>
          <cell r="AS350">
            <v>68237.88</v>
          </cell>
          <cell r="AT350">
            <v>80058</v>
          </cell>
          <cell r="AU350">
            <v>0</v>
          </cell>
          <cell r="AV350">
            <v>0</v>
          </cell>
          <cell r="AW350">
            <v>0</v>
          </cell>
          <cell r="AX350">
            <v>0</v>
          </cell>
          <cell r="AY350">
            <v>0</v>
          </cell>
          <cell r="AZ350">
            <v>44062.16</v>
          </cell>
          <cell r="BA350">
            <v>0</v>
          </cell>
          <cell r="BB350">
            <v>0</v>
          </cell>
          <cell r="BC350">
            <v>73535.039999999994</v>
          </cell>
          <cell r="BD350">
            <v>334999</v>
          </cell>
          <cell r="BE350">
            <v>46666.6</v>
          </cell>
          <cell r="BF350">
            <v>0</v>
          </cell>
          <cell r="BG350">
            <v>874343.66</v>
          </cell>
          <cell r="BH350">
            <v>99999.96</v>
          </cell>
          <cell r="BI350">
            <v>105528.9</v>
          </cell>
          <cell r="BJ350">
            <v>6892.2</v>
          </cell>
          <cell r="BK350">
            <v>0</v>
          </cell>
          <cell r="BL350">
            <v>0</v>
          </cell>
          <cell r="BM350">
            <v>0</v>
          </cell>
          <cell r="BN350">
            <v>50666.67</v>
          </cell>
          <cell r="BO350">
            <v>0</v>
          </cell>
          <cell r="BP350">
            <v>0</v>
          </cell>
          <cell r="BQ350">
            <v>0</v>
          </cell>
          <cell r="BR350">
            <v>902071.04</v>
          </cell>
          <cell r="BS350">
            <v>0</v>
          </cell>
          <cell r="BT350">
            <v>0</v>
          </cell>
          <cell r="BU350">
            <v>0</v>
          </cell>
          <cell r="BV350">
            <v>0</v>
          </cell>
          <cell r="BW350">
            <v>0</v>
          </cell>
          <cell r="BX350">
            <v>124129.65</v>
          </cell>
          <cell r="BY350">
            <v>9800.0400000000009</v>
          </cell>
          <cell r="BZ350">
            <v>41333.35</v>
          </cell>
          <cell r="CA350">
            <v>0</v>
          </cell>
          <cell r="CB350">
            <v>0</v>
          </cell>
          <cell r="CC350">
            <v>0</v>
          </cell>
          <cell r="CD350">
            <v>0</v>
          </cell>
          <cell r="CE350">
            <v>0</v>
          </cell>
          <cell r="CF350">
            <v>0</v>
          </cell>
          <cell r="CG350">
            <v>0</v>
          </cell>
          <cell r="CH350">
            <v>33333.360000000001</v>
          </cell>
          <cell r="CI350">
            <v>0</v>
          </cell>
          <cell r="CJ350">
            <v>83065.320000000007</v>
          </cell>
          <cell r="CK350">
            <v>0</v>
          </cell>
          <cell r="CL350">
            <v>17199.96</v>
          </cell>
        </row>
        <row r="351">
          <cell r="A351" t="str">
            <v>5105010160.108</v>
          </cell>
          <cell r="B351" t="str">
            <v>ค่าเสื่อมราคาระบบโทรศัพท์ - Interface</v>
          </cell>
          <cell r="C351">
            <v>0</v>
          </cell>
          <cell r="D351">
            <v>0</v>
          </cell>
          <cell r="E351">
            <v>33269.29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6598.26</v>
          </cell>
          <cell r="R351">
            <v>46366.7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  <cell r="AA351">
            <v>0</v>
          </cell>
          <cell r="AB351">
            <v>0</v>
          </cell>
          <cell r="AC351">
            <v>0</v>
          </cell>
          <cell r="AD351">
            <v>0</v>
          </cell>
          <cell r="AE351">
            <v>0</v>
          </cell>
          <cell r="AF351">
            <v>0</v>
          </cell>
          <cell r="AG351">
            <v>0</v>
          </cell>
          <cell r="AH351">
            <v>0</v>
          </cell>
          <cell r="AI351">
            <v>0</v>
          </cell>
          <cell r="AJ351">
            <v>0</v>
          </cell>
          <cell r="AK351">
            <v>199388.55</v>
          </cell>
          <cell r="AL351">
            <v>0</v>
          </cell>
          <cell r="AM351">
            <v>0</v>
          </cell>
          <cell r="AN351">
            <v>0</v>
          </cell>
          <cell r="AO351">
            <v>0</v>
          </cell>
          <cell r="AP351">
            <v>0</v>
          </cell>
          <cell r="AQ351">
            <v>0</v>
          </cell>
          <cell r="AR351">
            <v>0</v>
          </cell>
          <cell r="AS351">
            <v>0</v>
          </cell>
          <cell r="AT351">
            <v>0</v>
          </cell>
          <cell r="AU351">
            <v>0</v>
          </cell>
          <cell r="AV351">
            <v>0</v>
          </cell>
          <cell r="AW351">
            <v>0</v>
          </cell>
          <cell r="AX351">
            <v>0</v>
          </cell>
          <cell r="AY351">
            <v>0</v>
          </cell>
          <cell r="AZ351">
            <v>0</v>
          </cell>
          <cell r="BA351">
            <v>0</v>
          </cell>
          <cell r="BB351">
            <v>0</v>
          </cell>
          <cell r="BC351">
            <v>263898.12</v>
          </cell>
          <cell r="BD351">
            <v>0</v>
          </cell>
          <cell r="BE351">
            <v>23933.26</v>
          </cell>
          <cell r="BF351">
            <v>0</v>
          </cell>
          <cell r="BG351">
            <v>11403.48</v>
          </cell>
          <cell r="BH351">
            <v>0</v>
          </cell>
          <cell r="BI351">
            <v>0</v>
          </cell>
          <cell r="BJ351">
            <v>15983.4</v>
          </cell>
          <cell r="BK351">
            <v>0</v>
          </cell>
          <cell r="BL351">
            <v>0</v>
          </cell>
          <cell r="BM351">
            <v>0</v>
          </cell>
          <cell r="BN351">
            <v>0</v>
          </cell>
          <cell r="BO351">
            <v>0</v>
          </cell>
          <cell r="BP351">
            <v>0</v>
          </cell>
          <cell r="BQ351">
            <v>0</v>
          </cell>
          <cell r="BR351">
            <v>32000.04</v>
          </cell>
          <cell r="BS351">
            <v>0</v>
          </cell>
          <cell r="BT351">
            <v>14380.8</v>
          </cell>
          <cell r="BU351">
            <v>0</v>
          </cell>
          <cell r="BV351">
            <v>7824.36</v>
          </cell>
          <cell r="BW351">
            <v>0</v>
          </cell>
          <cell r="BX351">
            <v>0</v>
          </cell>
          <cell r="BY351">
            <v>0</v>
          </cell>
          <cell r="BZ351">
            <v>19337.5</v>
          </cell>
          <cell r="CA351">
            <v>0</v>
          </cell>
          <cell r="CB351">
            <v>0</v>
          </cell>
          <cell r="CC351">
            <v>0</v>
          </cell>
          <cell r="CD351">
            <v>0</v>
          </cell>
          <cell r="CE351">
            <v>0</v>
          </cell>
          <cell r="CF351">
            <v>0</v>
          </cell>
          <cell r="CG351">
            <v>0</v>
          </cell>
          <cell r="CH351">
            <v>0</v>
          </cell>
          <cell r="CI351">
            <v>0</v>
          </cell>
          <cell r="CJ351">
            <v>511348.46</v>
          </cell>
          <cell r="CK351">
            <v>0</v>
          </cell>
          <cell r="CL351">
            <v>0</v>
          </cell>
        </row>
        <row r="352">
          <cell r="A352" t="str">
            <v>5105010160.109</v>
          </cell>
          <cell r="B352" t="str">
            <v>ค่าเสื่อมราคาระบบถนนภายใน - Interface</v>
          </cell>
          <cell r="C352">
            <v>0</v>
          </cell>
          <cell r="D352">
            <v>0</v>
          </cell>
          <cell r="E352">
            <v>29875.35</v>
          </cell>
          <cell r="F352">
            <v>0</v>
          </cell>
          <cell r="G352">
            <v>16668.28</v>
          </cell>
          <cell r="H352">
            <v>8492.92</v>
          </cell>
          <cell r="I352">
            <v>0</v>
          </cell>
          <cell r="J352">
            <v>22015.27</v>
          </cell>
          <cell r="K352">
            <v>0</v>
          </cell>
          <cell r="L352">
            <v>0</v>
          </cell>
          <cell r="M352">
            <v>225215.32</v>
          </cell>
          <cell r="N352">
            <v>45000</v>
          </cell>
          <cell r="O352">
            <v>0</v>
          </cell>
          <cell r="P352">
            <v>0</v>
          </cell>
          <cell r="Q352">
            <v>78536.070000000007</v>
          </cell>
          <cell r="R352">
            <v>61646.66</v>
          </cell>
          <cell r="S352">
            <v>32083.32</v>
          </cell>
          <cell r="T352">
            <v>103299.96</v>
          </cell>
          <cell r="U352">
            <v>35305.32</v>
          </cell>
          <cell r="V352">
            <v>4433.38</v>
          </cell>
          <cell r="W352">
            <v>0</v>
          </cell>
          <cell r="X352">
            <v>20756.11</v>
          </cell>
          <cell r="Y352">
            <v>225037.52</v>
          </cell>
          <cell r="Z352">
            <v>0</v>
          </cell>
          <cell r="AA352">
            <v>0</v>
          </cell>
          <cell r="AB352">
            <v>27701.279999999999</v>
          </cell>
          <cell r="AC352">
            <v>0</v>
          </cell>
          <cell r="AD352">
            <v>103410</v>
          </cell>
          <cell r="AE352">
            <v>36564.160000000003</v>
          </cell>
          <cell r="AF352">
            <v>0</v>
          </cell>
          <cell r="AG352">
            <v>28946.9</v>
          </cell>
          <cell r="AH352">
            <v>50222.18</v>
          </cell>
          <cell r="AI352">
            <v>0</v>
          </cell>
          <cell r="AJ352">
            <v>0</v>
          </cell>
          <cell r="AK352">
            <v>6278.15</v>
          </cell>
          <cell r="AL352">
            <v>0</v>
          </cell>
          <cell r="AM352">
            <v>0</v>
          </cell>
          <cell r="AN352">
            <v>38748.980000000003</v>
          </cell>
          <cell r="AO352">
            <v>0</v>
          </cell>
          <cell r="AP352">
            <v>14920.76</v>
          </cell>
          <cell r="AQ352">
            <v>0</v>
          </cell>
          <cell r="AR352">
            <v>0</v>
          </cell>
          <cell r="AS352">
            <v>0</v>
          </cell>
          <cell r="AT352">
            <v>68704.44</v>
          </cell>
          <cell r="AU352">
            <v>0</v>
          </cell>
          <cell r="AV352">
            <v>0</v>
          </cell>
          <cell r="AW352">
            <v>0</v>
          </cell>
          <cell r="AX352">
            <v>0</v>
          </cell>
          <cell r="AY352">
            <v>0</v>
          </cell>
          <cell r="AZ352">
            <v>13611.06</v>
          </cell>
          <cell r="BA352">
            <v>133066.68</v>
          </cell>
          <cell r="BB352">
            <v>0</v>
          </cell>
          <cell r="BC352">
            <v>2923.92</v>
          </cell>
          <cell r="BD352">
            <v>216953.33</v>
          </cell>
          <cell r="BE352">
            <v>0</v>
          </cell>
          <cell r="BF352">
            <v>17670</v>
          </cell>
          <cell r="BG352">
            <v>215771.83</v>
          </cell>
          <cell r="BH352">
            <v>56209.68</v>
          </cell>
          <cell r="BI352">
            <v>139999.82999999999</v>
          </cell>
          <cell r="BJ352">
            <v>19800</v>
          </cell>
          <cell r="BK352">
            <v>0</v>
          </cell>
          <cell r="BL352">
            <v>0</v>
          </cell>
          <cell r="BM352">
            <v>7333.33</v>
          </cell>
          <cell r="BN352">
            <v>35498.33</v>
          </cell>
          <cell r="BO352">
            <v>341320.06</v>
          </cell>
          <cell r="BP352">
            <v>13333.2</v>
          </cell>
          <cell r="BQ352">
            <v>0</v>
          </cell>
          <cell r="BR352">
            <v>14666.64</v>
          </cell>
          <cell r="BS352">
            <v>29900.04</v>
          </cell>
          <cell r="BT352">
            <v>0</v>
          </cell>
          <cell r="BU352">
            <v>270000</v>
          </cell>
          <cell r="BV352">
            <v>2723.76</v>
          </cell>
          <cell r="BW352">
            <v>34956.18</v>
          </cell>
          <cell r="BX352">
            <v>0</v>
          </cell>
          <cell r="BY352">
            <v>14799.96</v>
          </cell>
          <cell r="BZ352">
            <v>14464</v>
          </cell>
          <cell r="CA352">
            <v>0</v>
          </cell>
          <cell r="CB352">
            <v>99697.56</v>
          </cell>
          <cell r="CC352">
            <v>0</v>
          </cell>
          <cell r="CD352">
            <v>0</v>
          </cell>
          <cell r="CE352">
            <v>6333.36</v>
          </cell>
          <cell r="CF352">
            <v>13532.74</v>
          </cell>
          <cell r="CG352">
            <v>0</v>
          </cell>
          <cell r="CH352">
            <v>96300</v>
          </cell>
          <cell r="CI352">
            <v>0</v>
          </cell>
          <cell r="CJ352">
            <v>155640.1</v>
          </cell>
          <cell r="CK352">
            <v>0</v>
          </cell>
          <cell r="CL352">
            <v>2420.04</v>
          </cell>
        </row>
        <row r="353">
          <cell r="A353" t="str">
            <v>5105010161.101</v>
          </cell>
          <cell r="B353" t="str">
            <v>ค่าเสื่อมราคาครุภัณฑ์สำนักงาน- Interface</v>
          </cell>
          <cell r="C353">
            <v>1795452.4</v>
          </cell>
          <cell r="D353">
            <v>360540.11</v>
          </cell>
          <cell r="E353">
            <v>166030.1</v>
          </cell>
          <cell r="F353">
            <v>111110.26</v>
          </cell>
          <cell r="G353">
            <v>244170.63</v>
          </cell>
          <cell r="H353">
            <v>183049.12</v>
          </cell>
          <cell r="I353">
            <v>28630.75</v>
          </cell>
          <cell r="J353">
            <v>1554460.85</v>
          </cell>
          <cell r="K353">
            <v>25166.5</v>
          </cell>
          <cell r="L353">
            <v>368208.26</v>
          </cell>
          <cell r="M353">
            <v>487983.35999999999</v>
          </cell>
          <cell r="N353">
            <v>94434.28</v>
          </cell>
          <cell r="O353">
            <v>1144990.3700000001</v>
          </cell>
          <cell r="P353">
            <v>578091.25</v>
          </cell>
          <cell r="Q353">
            <v>379394.16</v>
          </cell>
          <cell r="R353">
            <v>581531.5</v>
          </cell>
          <cell r="S353">
            <v>529432.29</v>
          </cell>
          <cell r="T353">
            <v>608928.92000000004</v>
          </cell>
          <cell r="U353">
            <v>143243.91</v>
          </cell>
          <cell r="V353">
            <v>129237.05</v>
          </cell>
          <cell r="W353">
            <v>2153885.83</v>
          </cell>
          <cell r="X353">
            <v>380395.65</v>
          </cell>
          <cell r="Y353">
            <v>938807.25</v>
          </cell>
          <cell r="Z353">
            <v>431439.43</v>
          </cell>
          <cell r="AA353">
            <v>119440.97</v>
          </cell>
          <cell r="AB353">
            <v>112841.31</v>
          </cell>
          <cell r="AC353">
            <v>694394.18</v>
          </cell>
          <cell r="AD353">
            <v>875088.52</v>
          </cell>
          <cell r="AE353">
            <v>726767.24</v>
          </cell>
          <cell r="AF353">
            <v>197403.43</v>
          </cell>
          <cell r="AG353">
            <v>346333.21</v>
          </cell>
          <cell r="AH353">
            <v>675040.04</v>
          </cell>
          <cell r="AI353">
            <v>381382.26</v>
          </cell>
          <cell r="AJ353">
            <v>364288.22</v>
          </cell>
          <cell r="AK353">
            <v>3380824.1</v>
          </cell>
          <cell r="AL353">
            <v>293965.96999999997</v>
          </cell>
          <cell r="AM353">
            <v>357742.41</v>
          </cell>
          <cell r="AN353">
            <v>1763538.36</v>
          </cell>
          <cell r="AO353">
            <v>369011.93</v>
          </cell>
          <cell r="AP353">
            <v>801839.5</v>
          </cell>
          <cell r="AQ353">
            <v>70704.320000000007</v>
          </cell>
          <cell r="AR353">
            <v>3054387.42</v>
          </cell>
          <cell r="AS353">
            <v>338966.95</v>
          </cell>
          <cell r="AT353">
            <v>1107564.1100000001</v>
          </cell>
          <cell r="AU353">
            <v>1152901.74</v>
          </cell>
          <cell r="AV353">
            <v>351584.07</v>
          </cell>
          <cell r="AW353">
            <v>122004.68</v>
          </cell>
          <cell r="AX353">
            <v>187755.06</v>
          </cell>
          <cell r="AY353">
            <v>406839.34</v>
          </cell>
          <cell r="AZ353">
            <v>324667.27</v>
          </cell>
          <cell r="BA353">
            <v>1422999.3</v>
          </cell>
          <cell r="BB353">
            <v>1619937.37</v>
          </cell>
          <cell r="BC353">
            <v>779298.61</v>
          </cell>
          <cell r="BD353">
            <v>1074995.33</v>
          </cell>
          <cell r="BE353">
            <v>151437.91</v>
          </cell>
          <cell r="BF353">
            <v>303722.28000000003</v>
          </cell>
          <cell r="BG353">
            <v>3516558.61</v>
          </cell>
          <cell r="BH353">
            <v>387681.43</v>
          </cell>
          <cell r="BI353">
            <v>340015.26</v>
          </cell>
          <cell r="BJ353">
            <v>259430.76</v>
          </cell>
          <cell r="BK353">
            <v>118666.28</v>
          </cell>
          <cell r="BL353">
            <v>1964708.72</v>
          </cell>
          <cell r="BM353">
            <v>971458.39</v>
          </cell>
          <cell r="BN353">
            <v>861303.31</v>
          </cell>
          <cell r="BO353">
            <v>2359650.39</v>
          </cell>
          <cell r="BP353">
            <v>890279.86</v>
          </cell>
          <cell r="BQ353">
            <v>881484.11</v>
          </cell>
          <cell r="BR353">
            <v>7427486.4000000004</v>
          </cell>
          <cell r="BS353">
            <v>567777.29</v>
          </cell>
          <cell r="BT353">
            <v>290022.15000000002</v>
          </cell>
          <cell r="BU353">
            <v>965124.23</v>
          </cell>
          <cell r="BV353">
            <v>351626.23</v>
          </cell>
          <cell r="BW353">
            <v>344972.11</v>
          </cell>
          <cell r="BX353">
            <v>1509006.45</v>
          </cell>
          <cell r="BY353">
            <v>190964.19</v>
          </cell>
          <cell r="BZ353">
            <v>277704</v>
          </cell>
          <cell r="CA353">
            <v>356912.15</v>
          </cell>
          <cell r="CB353">
            <v>248351.06</v>
          </cell>
          <cell r="CC353">
            <v>1309221.99</v>
          </cell>
          <cell r="CD353">
            <v>632134.6</v>
          </cell>
          <cell r="CE353">
            <v>1013418.65</v>
          </cell>
          <cell r="CF353">
            <v>203499.79</v>
          </cell>
          <cell r="CG353">
            <v>376022.09</v>
          </cell>
          <cell r="CH353">
            <v>313221.19</v>
          </cell>
          <cell r="CI353">
            <v>177008.08</v>
          </cell>
          <cell r="CJ353">
            <v>1257187.96</v>
          </cell>
          <cell r="CK353">
            <v>140843.29</v>
          </cell>
          <cell r="CL353">
            <v>110583.14</v>
          </cell>
        </row>
        <row r="354">
          <cell r="A354" t="str">
            <v>5105010161.102</v>
          </cell>
          <cell r="B354" t="str">
            <v>ค่าเสื่อมราคาครุภัณฑ์ยานพาหนะและขนส่ง -Interface</v>
          </cell>
          <cell r="C354">
            <v>1018194.12</v>
          </cell>
          <cell r="D354">
            <v>240834.42</v>
          </cell>
          <cell r="E354">
            <v>0</v>
          </cell>
          <cell r="F354">
            <v>27638.11</v>
          </cell>
          <cell r="G354">
            <v>7337.49</v>
          </cell>
          <cell r="H354">
            <v>239268.77</v>
          </cell>
          <cell r="I354">
            <v>1093552.97</v>
          </cell>
          <cell r="J354">
            <v>275499</v>
          </cell>
          <cell r="K354">
            <v>0</v>
          </cell>
          <cell r="L354">
            <v>359402.86</v>
          </cell>
          <cell r="M354">
            <v>154519.14000000001</v>
          </cell>
          <cell r="N354">
            <v>513600.11</v>
          </cell>
          <cell r="O354">
            <v>883048.84</v>
          </cell>
          <cell r="P354">
            <v>367800</v>
          </cell>
          <cell r="Q354">
            <v>930566.67</v>
          </cell>
          <cell r="R354">
            <v>136305.32999999999</v>
          </cell>
          <cell r="S354">
            <v>215711.05</v>
          </cell>
          <cell r="T354">
            <v>562000.98</v>
          </cell>
          <cell r="U354">
            <v>5171.6499999999996</v>
          </cell>
          <cell r="V354">
            <v>0</v>
          </cell>
          <cell r="W354">
            <v>1346403.66</v>
          </cell>
          <cell r="X354">
            <v>3722</v>
          </cell>
          <cell r="Y354">
            <v>1570085.67</v>
          </cell>
          <cell r="Z354">
            <v>831250</v>
          </cell>
          <cell r="AA354">
            <v>341898.72</v>
          </cell>
          <cell r="AB354">
            <v>156399.96</v>
          </cell>
          <cell r="AC354">
            <v>879064.67</v>
          </cell>
          <cell r="AD354">
            <v>655873</v>
          </cell>
          <cell r="AE354">
            <v>341613.35</v>
          </cell>
          <cell r="AF354">
            <v>174200.03</v>
          </cell>
          <cell r="AG354">
            <v>555249</v>
          </cell>
          <cell r="AH354">
            <v>345428.7</v>
          </cell>
          <cell r="AI354">
            <v>0</v>
          </cell>
          <cell r="AJ354">
            <v>0</v>
          </cell>
          <cell r="AK354">
            <v>1262858.78</v>
          </cell>
          <cell r="AL354">
            <v>918898.8</v>
          </cell>
          <cell r="AM354">
            <v>355636.17</v>
          </cell>
          <cell r="AN354">
            <v>795745.29</v>
          </cell>
          <cell r="AO354">
            <v>155000.04</v>
          </cell>
          <cell r="AP354">
            <v>705650.58</v>
          </cell>
          <cell r="AQ354">
            <v>246000</v>
          </cell>
          <cell r="AR354">
            <v>1121000.04</v>
          </cell>
          <cell r="AS354">
            <v>612112.64000000001</v>
          </cell>
          <cell r="AT354">
            <v>697715.51</v>
          </cell>
          <cell r="AU354">
            <v>1255190.3500000001</v>
          </cell>
          <cell r="AV354">
            <v>155199.96</v>
          </cell>
          <cell r="AW354">
            <v>0</v>
          </cell>
          <cell r="AX354">
            <v>40547.9</v>
          </cell>
          <cell r="AY354">
            <v>99649.98</v>
          </cell>
          <cell r="AZ354">
            <v>359608.04</v>
          </cell>
          <cell r="BA354">
            <v>3979340.03</v>
          </cell>
          <cell r="BB354">
            <v>1323733.17</v>
          </cell>
          <cell r="BC354">
            <v>520363.53</v>
          </cell>
          <cell r="BD354">
            <v>634856.32999999996</v>
          </cell>
          <cell r="BE354">
            <v>0</v>
          </cell>
          <cell r="BF354">
            <v>234369.96</v>
          </cell>
          <cell r="BG354">
            <v>975290.16</v>
          </cell>
          <cell r="BH354">
            <v>359049.69</v>
          </cell>
          <cell r="BI354">
            <v>881399.15</v>
          </cell>
          <cell r="BJ354">
            <v>65966.66</v>
          </cell>
          <cell r="BK354">
            <v>827296</v>
          </cell>
          <cell r="BL354">
            <v>1077098</v>
          </cell>
          <cell r="BM354">
            <v>510400</v>
          </cell>
          <cell r="BN354">
            <v>398400</v>
          </cell>
          <cell r="BO354">
            <v>875181.32</v>
          </cell>
          <cell r="BP354">
            <v>675682.33</v>
          </cell>
          <cell r="BQ354">
            <v>283650</v>
          </cell>
          <cell r="BR354">
            <v>1413235.12</v>
          </cell>
          <cell r="BS354">
            <v>258934</v>
          </cell>
          <cell r="BT354">
            <v>361999.93</v>
          </cell>
          <cell r="BU354">
            <v>1385619.33</v>
          </cell>
          <cell r="BV354">
            <v>109343.76</v>
          </cell>
          <cell r="BW354">
            <v>1008499.01</v>
          </cell>
          <cell r="BX354">
            <v>870000</v>
          </cell>
          <cell r="BY354">
            <v>113733.32</v>
          </cell>
          <cell r="BZ354">
            <v>498452.62</v>
          </cell>
          <cell r="CA354">
            <v>0</v>
          </cell>
          <cell r="CB354">
            <v>405248.04</v>
          </cell>
          <cell r="CC354">
            <v>1523400</v>
          </cell>
          <cell r="CD354">
            <v>1116000</v>
          </cell>
          <cell r="CE354">
            <v>219502.02</v>
          </cell>
          <cell r="CF354">
            <v>116023.92</v>
          </cell>
          <cell r="CG354">
            <v>0</v>
          </cell>
          <cell r="CH354">
            <v>403800</v>
          </cell>
          <cell r="CI354">
            <v>1239.96</v>
          </cell>
          <cell r="CJ354">
            <v>1909501.01</v>
          </cell>
          <cell r="CK354">
            <v>544560</v>
          </cell>
          <cell r="CL354">
            <v>10500</v>
          </cell>
        </row>
        <row r="355">
          <cell r="A355" t="str">
            <v>5105010161.103</v>
          </cell>
          <cell r="B355" t="str">
            <v>ค่าเสื่อมราคาครุภัณฑ์ไฟฟ้าและวิทยุ - Interface</v>
          </cell>
          <cell r="C355">
            <v>968179.18</v>
          </cell>
          <cell r="D355">
            <v>59712.26</v>
          </cell>
          <cell r="E355">
            <v>7580.66</v>
          </cell>
          <cell r="F355">
            <v>276510</v>
          </cell>
          <cell r="G355">
            <v>308452.74</v>
          </cell>
          <cell r="H355">
            <v>147247.19</v>
          </cell>
          <cell r="I355">
            <v>0</v>
          </cell>
          <cell r="J355">
            <v>149154.26</v>
          </cell>
          <cell r="K355">
            <v>0</v>
          </cell>
          <cell r="L355">
            <v>16739.669999999998</v>
          </cell>
          <cell r="M355">
            <v>426960.3</v>
          </cell>
          <cell r="N355">
            <v>0</v>
          </cell>
          <cell r="O355">
            <v>185054.99</v>
          </cell>
          <cell r="P355">
            <v>32642.09</v>
          </cell>
          <cell r="Q355">
            <v>36436.67</v>
          </cell>
          <cell r="R355">
            <v>829497.57</v>
          </cell>
          <cell r="S355">
            <v>155432.63</v>
          </cell>
          <cell r="T355">
            <v>222859.04</v>
          </cell>
          <cell r="U355">
            <v>96388.44</v>
          </cell>
          <cell r="V355">
            <v>0</v>
          </cell>
          <cell r="W355">
            <v>657833.59</v>
          </cell>
          <cell r="X355">
            <v>113585.67</v>
          </cell>
          <cell r="Y355">
            <v>218541.64</v>
          </cell>
          <cell r="Z355">
            <v>9615.09</v>
          </cell>
          <cell r="AA355">
            <v>23657.9</v>
          </cell>
          <cell r="AB355">
            <v>4733.92</v>
          </cell>
          <cell r="AC355">
            <v>834922.18</v>
          </cell>
          <cell r="AD355">
            <v>45722.33</v>
          </cell>
          <cell r="AE355">
            <v>513770.67</v>
          </cell>
          <cell r="AF355">
            <v>59912.32</v>
          </cell>
          <cell r="AG355">
            <v>21319.01</v>
          </cell>
          <cell r="AH355">
            <v>41909.06</v>
          </cell>
          <cell r="AI355">
            <v>21845.24</v>
          </cell>
          <cell r="AJ355">
            <v>33690.53</v>
          </cell>
          <cell r="AK355">
            <v>670597.47</v>
          </cell>
          <cell r="AL355">
            <v>382463.67</v>
          </cell>
          <cell r="AM355">
            <v>39163</v>
          </cell>
          <cell r="AN355">
            <v>52732.33</v>
          </cell>
          <cell r="AO355">
            <v>169133.34</v>
          </cell>
          <cell r="AP355">
            <v>80555.570000000007</v>
          </cell>
          <cell r="AQ355">
            <v>12355.81</v>
          </cell>
          <cell r="AR355">
            <v>305664.77</v>
          </cell>
          <cell r="AS355">
            <v>49325</v>
          </cell>
          <cell r="AT355">
            <v>127602.58</v>
          </cell>
          <cell r="AU355">
            <v>483953.79</v>
          </cell>
          <cell r="AV355">
            <v>227955</v>
          </cell>
          <cell r="AW355">
            <v>88652.93</v>
          </cell>
          <cell r="AX355">
            <v>60277.34</v>
          </cell>
          <cell r="AY355">
            <v>449052.23</v>
          </cell>
          <cell r="AZ355">
            <v>263094.03000000003</v>
          </cell>
          <cell r="BA355">
            <v>314418.15000000002</v>
          </cell>
          <cell r="BB355">
            <v>527833.98</v>
          </cell>
          <cell r="BC355">
            <v>4043.82</v>
          </cell>
          <cell r="BD355">
            <v>65989.009999999995</v>
          </cell>
          <cell r="BE355">
            <v>60179.43</v>
          </cell>
          <cell r="BF355">
            <v>44738.720000000001</v>
          </cell>
          <cell r="BG355">
            <v>429879.29</v>
          </cell>
          <cell r="BH355">
            <v>27843.91</v>
          </cell>
          <cell r="BI355">
            <v>64740.32</v>
          </cell>
          <cell r="BJ355">
            <v>52517.98</v>
          </cell>
          <cell r="BK355">
            <v>5000.04</v>
          </cell>
          <cell r="BL355">
            <v>151237.73000000001</v>
          </cell>
          <cell r="BM355">
            <v>130867.45</v>
          </cell>
          <cell r="BN355">
            <v>239927.16</v>
          </cell>
          <cell r="BO355">
            <v>120269</v>
          </cell>
          <cell r="BP355">
            <v>268688.86</v>
          </cell>
          <cell r="BQ355">
            <v>39376.17</v>
          </cell>
          <cell r="BR355">
            <v>841719.9</v>
          </cell>
          <cell r="BS355">
            <v>306414.01</v>
          </cell>
          <cell r="BT355">
            <v>50400.67</v>
          </cell>
          <cell r="BU355">
            <v>154942.04</v>
          </cell>
          <cell r="BV355">
            <v>40774.28</v>
          </cell>
          <cell r="BW355">
            <v>18603.060000000001</v>
          </cell>
          <cell r="BX355">
            <v>148931.76999999999</v>
          </cell>
          <cell r="BY355">
            <v>62828.4</v>
          </cell>
          <cell r="BZ355">
            <v>80058.960000000006</v>
          </cell>
          <cell r="CA355">
            <v>276649.37</v>
          </cell>
          <cell r="CB355">
            <v>112459.93</v>
          </cell>
          <cell r="CC355">
            <v>57566.94</v>
          </cell>
          <cell r="CD355">
            <v>37418.199999999997</v>
          </cell>
          <cell r="CE355">
            <v>71984.759999999995</v>
          </cell>
          <cell r="CF355">
            <v>295600</v>
          </cell>
          <cell r="CG355">
            <v>34545.120000000003</v>
          </cell>
          <cell r="CH355">
            <v>111528.89</v>
          </cell>
          <cell r="CI355">
            <v>3186.7</v>
          </cell>
          <cell r="CJ355">
            <v>180619.93</v>
          </cell>
          <cell r="CK355">
            <v>24117.599999999999</v>
          </cell>
          <cell r="CL355">
            <v>20653.310000000001</v>
          </cell>
        </row>
        <row r="356">
          <cell r="A356" t="str">
            <v>5105010161.104</v>
          </cell>
          <cell r="B356" t="str">
            <v>ค่าเสื่อมราคาครุภัณฑ์โฆษณาและเผยแพร่ -  Interface</v>
          </cell>
          <cell r="C356">
            <v>439030.81</v>
          </cell>
          <cell r="D356">
            <v>58318.67</v>
          </cell>
          <cell r="E356">
            <v>79689.539999999994</v>
          </cell>
          <cell r="F356">
            <v>25791.24</v>
          </cell>
          <cell r="G356">
            <v>0</v>
          </cell>
          <cell r="H356">
            <v>26321.79</v>
          </cell>
          <cell r="I356">
            <v>4288.5600000000004</v>
          </cell>
          <cell r="J356">
            <v>28860.18</v>
          </cell>
          <cell r="K356">
            <v>2995.47</v>
          </cell>
          <cell r="L356">
            <v>58476.46</v>
          </cell>
          <cell r="M356">
            <v>118587.38</v>
          </cell>
          <cell r="N356">
            <v>0</v>
          </cell>
          <cell r="O356">
            <v>106386.65</v>
          </cell>
          <cell r="P356">
            <v>54475.87</v>
          </cell>
          <cell r="Q356">
            <v>97123.38</v>
          </cell>
          <cell r="R356">
            <v>93111.26</v>
          </cell>
          <cell r="S356">
            <v>67415.360000000001</v>
          </cell>
          <cell r="T356">
            <v>21158.16</v>
          </cell>
          <cell r="U356">
            <v>28687.37</v>
          </cell>
          <cell r="V356">
            <v>14398.68</v>
          </cell>
          <cell r="W356">
            <v>208418.61</v>
          </cell>
          <cell r="X356">
            <v>37433.339999999997</v>
          </cell>
          <cell r="Y356">
            <v>106952.83</v>
          </cell>
          <cell r="Z356">
            <v>65855.58</v>
          </cell>
          <cell r="AA356">
            <v>6999.92</v>
          </cell>
          <cell r="AB356">
            <v>27984.2</v>
          </cell>
          <cell r="AC356">
            <v>55951.519999999997</v>
          </cell>
          <cell r="AD356">
            <v>98353.32</v>
          </cell>
          <cell r="AE356">
            <v>8796.68</v>
          </cell>
          <cell r="AF356">
            <v>60100.25</v>
          </cell>
          <cell r="AG356">
            <v>21660.66</v>
          </cell>
          <cell r="AH356">
            <v>40452.76</v>
          </cell>
          <cell r="AI356">
            <v>4937.33</v>
          </cell>
          <cell r="AJ356">
            <v>11110</v>
          </cell>
          <cell r="AK356">
            <v>552717.24</v>
          </cell>
          <cell r="AL356">
            <v>59663.94</v>
          </cell>
          <cell r="AM356">
            <v>45903</v>
          </cell>
          <cell r="AN356">
            <v>73227</v>
          </cell>
          <cell r="AO356">
            <v>55850.94</v>
          </cell>
          <cell r="AP356">
            <v>54712.39</v>
          </cell>
          <cell r="AQ356">
            <v>13473.54</v>
          </cell>
          <cell r="AR356">
            <v>85712.37</v>
          </cell>
          <cell r="AS356">
            <v>36935.57</v>
          </cell>
          <cell r="AT356">
            <v>266062.51</v>
          </cell>
          <cell r="AU356">
            <v>74512.62</v>
          </cell>
          <cell r="AV356">
            <v>34612.199999999997</v>
          </cell>
          <cell r="AW356">
            <v>29296.83</v>
          </cell>
          <cell r="AX356">
            <v>83002.850000000006</v>
          </cell>
          <cell r="AY356">
            <v>11060.04</v>
          </cell>
          <cell r="AZ356">
            <v>56106.080000000002</v>
          </cell>
          <cell r="BA356">
            <v>73614.210000000006</v>
          </cell>
          <cell r="BB356">
            <v>60487.65</v>
          </cell>
          <cell r="BC356">
            <v>219866.71</v>
          </cell>
          <cell r="BD356">
            <v>160624.88</v>
          </cell>
          <cell r="BE356">
            <v>93859.54</v>
          </cell>
          <cell r="BF356">
            <v>92708.6</v>
          </cell>
          <cell r="BG356">
            <v>88082.75</v>
          </cell>
          <cell r="BH356">
            <v>11042</v>
          </cell>
          <cell r="BI356">
            <v>25527.200000000001</v>
          </cell>
          <cell r="BJ356">
            <v>178567.32</v>
          </cell>
          <cell r="BK356">
            <v>131166.35999999999</v>
          </cell>
          <cell r="BL356">
            <v>347743.14</v>
          </cell>
          <cell r="BM356">
            <v>21723</v>
          </cell>
          <cell r="BN356">
            <v>64856.6</v>
          </cell>
          <cell r="BO356">
            <v>127917.63</v>
          </cell>
          <cell r="BP356">
            <v>49175.15</v>
          </cell>
          <cell r="BQ356">
            <v>48088.58</v>
          </cell>
          <cell r="BR356">
            <v>559993.12</v>
          </cell>
          <cell r="BS356">
            <v>73593.31</v>
          </cell>
          <cell r="BT356">
            <v>182699.03</v>
          </cell>
          <cell r="BU356">
            <v>52014.69</v>
          </cell>
          <cell r="BV356">
            <v>54859.46</v>
          </cell>
          <cell r="BW356">
            <v>32337.52</v>
          </cell>
          <cell r="BX356">
            <v>295125.71999999997</v>
          </cell>
          <cell r="BY356">
            <v>12333.03</v>
          </cell>
          <cell r="BZ356">
            <v>37734.480000000003</v>
          </cell>
          <cell r="CA356">
            <v>173423.02</v>
          </cell>
          <cell r="CB356">
            <v>5999</v>
          </cell>
          <cell r="CC356">
            <v>99886.01</v>
          </cell>
          <cell r="CD356">
            <v>42753.66</v>
          </cell>
          <cell r="CE356">
            <v>325437.15000000002</v>
          </cell>
          <cell r="CF356">
            <v>81015.83</v>
          </cell>
          <cell r="CG356">
            <v>22999.439999999999</v>
          </cell>
          <cell r="CH356">
            <v>0</v>
          </cell>
          <cell r="CI356">
            <v>24478.9</v>
          </cell>
          <cell r="CJ356">
            <v>351087.3</v>
          </cell>
          <cell r="CK356">
            <v>116603.04</v>
          </cell>
          <cell r="CL356">
            <v>5178</v>
          </cell>
        </row>
        <row r="357">
          <cell r="A357" t="str">
            <v>5105010161.105</v>
          </cell>
          <cell r="B357" t="str">
            <v>ค่าเสื่อมราคาครุภัณฑ์การเกษตร- Interface</v>
          </cell>
          <cell r="C357">
            <v>195528.11</v>
          </cell>
          <cell r="D357">
            <v>106484.55</v>
          </cell>
          <cell r="E357">
            <v>9693.42</v>
          </cell>
          <cell r="F357">
            <v>3223.98</v>
          </cell>
          <cell r="G357">
            <v>4301.97</v>
          </cell>
          <cell r="H357">
            <v>0</v>
          </cell>
          <cell r="I357">
            <v>6142.06</v>
          </cell>
          <cell r="J357">
            <v>7260.14</v>
          </cell>
          <cell r="K357">
            <v>6146.64</v>
          </cell>
          <cell r="L357">
            <v>0</v>
          </cell>
          <cell r="M357">
            <v>31989.16</v>
          </cell>
          <cell r="N357">
            <v>0</v>
          </cell>
          <cell r="O357">
            <v>68439.960000000006</v>
          </cell>
          <cell r="P357">
            <v>48248.98</v>
          </cell>
          <cell r="Q357">
            <v>2123.61</v>
          </cell>
          <cell r="R357">
            <v>99.42</v>
          </cell>
          <cell r="S357">
            <v>14939.81</v>
          </cell>
          <cell r="T357">
            <v>27365.64</v>
          </cell>
          <cell r="U357">
            <v>42840.02</v>
          </cell>
          <cell r="V357">
            <v>0</v>
          </cell>
          <cell r="W357">
            <v>8640.56</v>
          </cell>
          <cell r="X357">
            <v>63144.33</v>
          </cell>
          <cell r="Y357">
            <v>0</v>
          </cell>
          <cell r="Z357">
            <v>20000.04</v>
          </cell>
          <cell r="AA357">
            <v>15928.67</v>
          </cell>
          <cell r="AB357">
            <v>14582.38</v>
          </cell>
          <cell r="AC357">
            <v>108526.16</v>
          </cell>
          <cell r="AD357">
            <v>17043.62</v>
          </cell>
          <cell r="AE357">
            <v>22250.01</v>
          </cell>
          <cell r="AF357">
            <v>35375.42</v>
          </cell>
          <cell r="AG357">
            <v>29707.279999999999</v>
          </cell>
          <cell r="AH357">
            <v>31254.83</v>
          </cell>
          <cell r="AI357">
            <v>91736.17</v>
          </cell>
          <cell r="AJ357">
            <v>7800</v>
          </cell>
          <cell r="AK357">
            <v>73921.460000000006</v>
          </cell>
          <cell r="AL357">
            <v>0</v>
          </cell>
          <cell r="AM357">
            <v>7500</v>
          </cell>
          <cell r="AN357">
            <v>7499.99</v>
          </cell>
          <cell r="AO357">
            <v>14691.66</v>
          </cell>
          <cell r="AP357">
            <v>46281.760000000002</v>
          </cell>
          <cell r="AQ357">
            <v>0</v>
          </cell>
          <cell r="AR357">
            <v>65841.69</v>
          </cell>
          <cell r="AS357">
            <v>3000</v>
          </cell>
          <cell r="AT357">
            <v>4933.32</v>
          </cell>
          <cell r="AU357">
            <v>18906.34</v>
          </cell>
          <cell r="AV357">
            <v>20167.34</v>
          </cell>
          <cell r="AW357">
            <v>2050.83</v>
          </cell>
          <cell r="AX357">
            <v>0</v>
          </cell>
          <cell r="AY357">
            <v>46229.85</v>
          </cell>
          <cell r="AZ357">
            <v>30616.92</v>
          </cell>
          <cell r="BA357">
            <v>0</v>
          </cell>
          <cell r="BB357">
            <v>35276.68</v>
          </cell>
          <cell r="BC357">
            <v>14970.86</v>
          </cell>
          <cell r="BD357">
            <v>46000.21</v>
          </cell>
          <cell r="BE357">
            <v>0</v>
          </cell>
          <cell r="BF357">
            <v>32571.599999999999</v>
          </cell>
          <cell r="BG357">
            <v>48447</v>
          </cell>
          <cell r="BH357">
            <v>3049.7</v>
          </cell>
          <cell r="BI357">
            <v>1874.8</v>
          </cell>
          <cell r="BJ357">
            <v>2199.9</v>
          </cell>
          <cell r="BK357">
            <v>7458.42</v>
          </cell>
          <cell r="BL357">
            <v>122467.47</v>
          </cell>
          <cell r="BM357">
            <v>0</v>
          </cell>
          <cell r="BN357">
            <v>99969.25</v>
          </cell>
          <cell r="BO357">
            <v>19282.29</v>
          </cell>
          <cell r="BP357">
            <v>161729.78</v>
          </cell>
          <cell r="BQ357">
            <v>7606.28</v>
          </cell>
          <cell r="BR357">
            <v>506249.56</v>
          </cell>
          <cell r="BS357">
            <v>0</v>
          </cell>
          <cell r="BT357">
            <v>20326.509999999998</v>
          </cell>
          <cell r="BU357">
            <v>16339.2</v>
          </cell>
          <cell r="BV357">
            <v>0</v>
          </cell>
          <cell r="BW357">
            <v>13411.68</v>
          </cell>
          <cell r="BX357">
            <v>0</v>
          </cell>
          <cell r="BY357">
            <v>22916.7</v>
          </cell>
          <cell r="BZ357">
            <v>3637.53</v>
          </cell>
          <cell r="CA357">
            <v>0</v>
          </cell>
          <cell r="CB357">
            <v>1860</v>
          </cell>
          <cell r="CC357">
            <v>0</v>
          </cell>
          <cell r="CD357">
            <v>0</v>
          </cell>
          <cell r="CE357">
            <v>2476.4299999999998</v>
          </cell>
          <cell r="CF357">
            <v>0</v>
          </cell>
          <cell r="CG357">
            <v>4749.4799999999996</v>
          </cell>
          <cell r="CH357">
            <v>3520.79</v>
          </cell>
          <cell r="CI357">
            <v>7555.32</v>
          </cell>
          <cell r="CJ357">
            <v>0</v>
          </cell>
          <cell r="CK357">
            <v>1700.04</v>
          </cell>
          <cell r="CL357">
            <v>0</v>
          </cell>
        </row>
        <row r="358">
          <cell r="A358" t="str">
            <v>5105010161.106</v>
          </cell>
          <cell r="B358" t="str">
            <v>ค่าเสื่อมราคาครุภัณฑ์ก่อสร้าง -Interface</v>
          </cell>
          <cell r="C358">
            <v>10224.64</v>
          </cell>
          <cell r="D358">
            <v>2133.46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12938.79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6299.82</v>
          </cell>
          <cell r="T358">
            <v>1120.02</v>
          </cell>
          <cell r="U358">
            <v>0</v>
          </cell>
          <cell r="V358">
            <v>0</v>
          </cell>
          <cell r="W358">
            <v>0</v>
          </cell>
          <cell r="X358">
            <v>13029.17</v>
          </cell>
          <cell r="Y358">
            <v>0</v>
          </cell>
          <cell r="Z358">
            <v>4666.68</v>
          </cell>
          <cell r="AA358">
            <v>0</v>
          </cell>
          <cell r="AB358">
            <v>0</v>
          </cell>
          <cell r="AC358">
            <v>72505.66</v>
          </cell>
          <cell r="AD358">
            <v>39457.33</v>
          </cell>
          <cell r="AE358">
            <v>1202.75</v>
          </cell>
          <cell r="AF358">
            <v>160696.68</v>
          </cell>
          <cell r="AG358">
            <v>0</v>
          </cell>
          <cell r="AH358">
            <v>9344</v>
          </cell>
          <cell r="AI358">
            <v>15214.77</v>
          </cell>
          <cell r="AJ358">
            <v>16099.84</v>
          </cell>
          <cell r="AK358">
            <v>20633.45</v>
          </cell>
          <cell r="AL358">
            <v>0</v>
          </cell>
          <cell r="AM358">
            <v>6707.33</v>
          </cell>
          <cell r="AN358">
            <v>0</v>
          </cell>
          <cell r="AO358">
            <v>0</v>
          </cell>
          <cell r="AP358">
            <v>0</v>
          </cell>
          <cell r="AQ358">
            <v>0</v>
          </cell>
          <cell r="AR358">
            <v>53949.72</v>
          </cell>
          <cell r="AS358">
            <v>0</v>
          </cell>
          <cell r="AT358">
            <v>5454.72</v>
          </cell>
          <cell r="AU358">
            <v>2892.34</v>
          </cell>
          <cell r="AV358">
            <v>0</v>
          </cell>
          <cell r="AW358">
            <v>0</v>
          </cell>
          <cell r="AX358">
            <v>0</v>
          </cell>
          <cell r="AY358">
            <v>0</v>
          </cell>
          <cell r="AZ358">
            <v>0</v>
          </cell>
          <cell r="BA358">
            <v>10808.75</v>
          </cell>
          <cell r="BB358">
            <v>53456.37</v>
          </cell>
          <cell r="BC358">
            <v>0</v>
          </cell>
          <cell r="BD358">
            <v>0</v>
          </cell>
          <cell r="BE358">
            <v>0</v>
          </cell>
          <cell r="BF358">
            <v>0</v>
          </cell>
          <cell r="BG358">
            <v>41493.61</v>
          </cell>
          <cell r="BH358">
            <v>9414.6</v>
          </cell>
          <cell r="BI358">
            <v>0</v>
          </cell>
          <cell r="BJ358">
            <v>39660</v>
          </cell>
          <cell r="BK358">
            <v>0</v>
          </cell>
          <cell r="BL358">
            <v>0</v>
          </cell>
          <cell r="BM358">
            <v>19000</v>
          </cell>
          <cell r="BN358">
            <v>0</v>
          </cell>
          <cell r="BO358">
            <v>0</v>
          </cell>
          <cell r="BP358">
            <v>0</v>
          </cell>
          <cell r="BQ358">
            <v>30240.85</v>
          </cell>
          <cell r="BR358">
            <v>0</v>
          </cell>
          <cell r="BS358">
            <v>0</v>
          </cell>
          <cell r="BT358">
            <v>0</v>
          </cell>
          <cell r="BU358">
            <v>1149.96</v>
          </cell>
          <cell r="BV358">
            <v>0</v>
          </cell>
          <cell r="BW358">
            <v>9332.43</v>
          </cell>
          <cell r="BX358">
            <v>0</v>
          </cell>
          <cell r="BY358">
            <v>0</v>
          </cell>
          <cell r="BZ358">
            <v>4304.05</v>
          </cell>
          <cell r="CA358">
            <v>0</v>
          </cell>
          <cell r="CB358">
            <v>0</v>
          </cell>
          <cell r="CC358">
            <v>0</v>
          </cell>
          <cell r="CD358">
            <v>0</v>
          </cell>
          <cell r="CE358">
            <v>10833.75</v>
          </cell>
          <cell r="CF358">
            <v>11578</v>
          </cell>
          <cell r="CG358">
            <v>0</v>
          </cell>
          <cell r="CH358">
            <v>0</v>
          </cell>
          <cell r="CI358">
            <v>0</v>
          </cell>
          <cell r="CJ358">
            <v>0</v>
          </cell>
          <cell r="CK358">
            <v>0</v>
          </cell>
          <cell r="CL358">
            <v>47989.56</v>
          </cell>
        </row>
        <row r="359">
          <cell r="A359" t="str">
            <v>5105010161.107</v>
          </cell>
          <cell r="B359" t="str">
            <v>ค่าเสื่อมราคาครุภัณฑ์วิทยาศาสตร์และการแพทย์ -Interface</v>
          </cell>
          <cell r="C359">
            <v>30682820.809999999</v>
          </cell>
          <cell r="D359">
            <v>1513128.98</v>
          </cell>
          <cell r="E359">
            <v>2156282.77</v>
          </cell>
          <cell r="F359">
            <v>2017080.31</v>
          </cell>
          <cell r="G359">
            <v>700929.99</v>
          </cell>
          <cell r="H359">
            <v>2214507.9</v>
          </cell>
          <cell r="I359">
            <v>3475767.92</v>
          </cell>
          <cell r="J359">
            <v>7002410.3300000001</v>
          </cell>
          <cell r="K359">
            <v>13504.38</v>
          </cell>
          <cell r="L359">
            <v>1417346.22</v>
          </cell>
          <cell r="M359">
            <v>4386382.0199999996</v>
          </cell>
          <cell r="N359">
            <v>1106638.2</v>
          </cell>
          <cell r="O359">
            <v>25792766.52</v>
          </cell>
          <cell r="P359">
            <v>2622231.2799999998</v>
          </cell>
          <cell r="Q359">
            <v>2176804.77</v>
          </cell>
          <cell r="R359">
            <v>8913545.3100000005</v>
          </cell>
          <cell r="S359">
            <v>2468251.34</v>
          </cell>
          <cell r="T359">
            <v>2616978.23</v>
          </cell>
          <cell r="U359">
            <v>1491806.93</v>
          </cell>
          <cell r="V359">
            <v>997206.57</v>
          </cell>
          <cell r="W359">
            <v>37606615.07</v>
          </cell>
          <cell r="X359">
            <v>923793</v>
          </cell>
          <cell r="Y359">
            <v>3406406.72</v>
          </cell>
          <cell r="Z359">
            <v>1632653.07</v>
          </cell>
          <cell r="AA359">
            <v>1058461.24</v>
          </cell>
          <cell r="AB359">
            <v>982396.19</v>
          </cell>
          <cell r="AC359">
            <v>2629179.5499999998</v>
          </cell>
          <cell r="AD359">
            <v>9599192.8699999992</v>
          </cell>
          <cell r="AE359">
            <v>2335703.9500000002</v>
          </cell>
          <cell r="AF359">
            <v>1608301.95</v>
          </cell>
          <cell r="AG359">
            <v>2263861.9300000002</v>
          </cell>
          <cell r="AH359">
            <v>5764983.9000000004</v>
          </cell>
          <cell r="AI359">
            <v>2110596.4700000002</v>
          </cell>
          <cell r="AJ359">
            <v>1570900.42</v>
          </cell>
          <cell r="AK359">
            <v>60719577.280000001</v>
          </cell>
          <cell r="AL359">
            <v>1935831.52</v>
          </cell>
          <cell r="AM359">
            <v>2207343.06</v>
          </cell>
          <cell r="AN359">
            <v>7391593.2000000002</v>
          </cell>
          <cell r="AO359">
            <v>7117160.3600000003</v>
          </cell>
          <cell r="AP359">
            <v>3056312.64</v>
          </cell>
          <cell r="AQ359">
            <v>888311.71</v>
          </cell>
          <cell r="AR359">
            <v>16277508.42</v>
          </cell>
          <cell r="AS359">
            <v>2046927.29</v>
          </cell>
          <cell r="AT359">
            <v>5344988.1100000003</v>
          </cell>
          <cell r="AU359">
            <v>5178952.6500000004</v>
          </cell>
          <cell r="AV359">
            <v>1741232.35</v>
          </cell>
          <cell r="AW359">
            <v>1747232.72</v>
          </cell>
          <cell r="AX359">
            <v>4391917.84</v>
          </cell>
          <cell r="AY359">
            <v>3023666.85</v>
          </cell>
          <cell r="AZ359">
            <v>1386783.13</v>
          </cell>
          <cell r="BA359">
            <v>26828799.859999999</v>
          </cell>
          <cell r="BB359">
            <v>3713677.09</v>
          </cell>
          <cell r="BC359">
            <v>22682777.309999999</v>
          </cell>
          <cell r="BD359">
            <v>6942013.2300000004</v>
          </cell>
          <cell r="BE359">
            <v>643185.5</v>
          </cell>
          <cell r="BF359">
            <v>741091.64</v>
          </cell>
          <cell r="BG359">
            <v>27769165.859999999</v>
          </cell>
          <cell r="BH359">
            <v>1458193.36</v>
          </cell>
          <cell r="BI359">
            <v>1062387.6100000001</v>
          </cell>
          <cell r="BJ359">
            <v>1165811.68</v>
          </cell>
          <cell r="BK359">
            <v>1249437.6599999999</v>
          </cell>
          <cell r="BL359">
            <v>27874140.359999999</v>
          </cell>
          <cell r="BM359">
            <v>5892771.75</v>
          </cell>
          <cell r="BN359">
            <v>3691256.62</v>
          </cell>
          <cell r="BO359">
            <v>8103653.3099999996</v>
          </cell>
          <cell r="BP359">
            <v>2694227.06</v>
          </cell>
          <cell r="BQ359">
            <v>3236480.28</v>
          </cell>
          <cell r="BR359">
            <v>93643808.049999997</v>
          </cell>
          <cell r="BS359">
            <v>3217799.89</v>
          </cell>
          <cell r="BT359">
            <v>3827922.51</v>
          </cell>
          <cell r="BU359">
            <v>19230403.359999999</v>
          </cell>
          <cell r="BV359">
            <v>822426.28</v>
          </cell>
          <cell r="BW359">
            <v>1905793.6</v>
          </cell>
          <cell r="BX359">
            <v>7389370.5300000003</v>
          </cell>
          <cell r="BY359">
            <v>1270114</v>
          </cell>
          <cell r="BZ359">
            <v>1055969.21</v>
          </cell>
          <cell r="CA359">
            <v>2554527.8199999998</v>
          </cell>
          <cell r="CB359">
            <v>2665946.56</v>
          </cell>
          <cell r="CC359">
            <v>9998014.2699999996</v>
          </cell>
          <cell r="CD359">
            <v>4261216.41</v>
          </cell>
          <cell r="CE359">
            <v>4250158.9400000004</v>
          </cell>
          <cell r="CF359">
            <v>1947518.37</v>
          </cell>
          <cell r="CG359">
            <v>1276143.24</v>
          </cell>
          <cell r="CH359">
            <v>1975362.23</v>
          </cell>
          <cell r="CI359">
            <v>803829.98</v>
          </cell>
          <cell r="CJ359">
            <v>9713723.25</v>
          </cell>
          <cell r="CK359">
            <v>1834224.62</v>
          </cell>
          <cell r="CL359">
            <v>587007.74</v>
          </cell>
        </row>
        <row r="360">
          <cell r="A360" t="str">
            <v>5105010161.108</v>
          </cell>
          <cell r="B360" t="str">
            <v>ค่าเสื่อมราคาอุปกรณ์คอมพิวเตอร์ -  Interface</v>
          </cell>
          <cell r="C360">
            <v>1407458.3</v>
          </cell>
          <cell r="D360">
            <v>127750.71</v>
          </cell>
          <cell r="E360">
            <v>109751.71</v>
          </cell>
          <cell r="F360">
            <v>158330.91</v>
          </cell>
          <cell r="G360">
            <v>138822.22</v>
          </cell>
          <cell r="H360">
            <v>73523.929999999993</v>
          </cell>
          <cell r="I360">
            <v>77836.94</v>
          </cell>
          <cell r="J360">
            <v>202872.6</v>
          </cell>
          <cell r="K360">
            <v>41030.79</v>
          </cell>
          <cell r="L360">
            <v>107742.3</v>
          </cell>
          <cell r="M360">
            <v>328131.28999999998</v>
          </cell>
          <cell r="N360">
            <v>73729.2</v>
          </cell>
          <cell r="O360">
            <v>844486.65</v>
          </cell>
          <cell r="P360">
            <v>601337.31999999995</v>
          </cell>
          <cell r="Q360">
            <v>299174.99</v>
          </cell>
          <cell r="R360">
            <v>245644.62</v>
          </cell>
          <cell r="S360">
            <v>223587.23</v>
          </cell>
          <cell r="T360">
            <v>288695.36</v>
          </cell>
          <cell r="U360">
            <v>110108.24</v>
          </cell>
          <cell r="V360">
            <v>58175.17</v>
          </cell>
          <cell r="W360">
            <v>3097527.4</v>
          </cell>
          <cell r="X360">
            <v>159359.96</v>
          </cell>
          <cell r="Y360">
            <v>471116.19</v>
          </cell>
          <cell r="Z360">
            <v>233242.21</v>
          </cell>
          <cell r="AA360">
            <v>146775.94</v>
          </cell>
          <cell r="AB360">
            <v>119119.48</v>
          </cell>
          <cell r="AC360">
            <v>265930.56</v>
          </cell>
          <cell r="AD360">
            <v>975433.3</v>
          </cell>
          <cell r="AE360">
            <v>226272.13</v>
          </cell>
          <cell r="AF360">
            <v>144443.35</v>
          </cell>
          <cell r="AG360">
            <v>125931.02</v>
          </cell>
          <cell r="AH360">
            <v>461377.52</v>
          </cell>
          <cell r="AI360">
            <v>273140.86</v>
          </cell>
          <cell r="AJ360">
            <v>325400.01</v>
          </cell>
          <cell r="AK360">
            <v>2194961.61</v>
          </cell>
          <cell r="AL360">
            <v>208615.48</v>
          </cell>
          <cell r="AM360">
            <v>368776.81</v>
          </cell>
          <cell r="AN360">
            <v>363454.87</v>
          </cell>
          <cell r="AO360">
            <v>450365.71</v>
          </cell>
          <cell r="AP360">
            <v>421696.7</v>
          </cell>
          <cell r="AQ360">
            <v>108921.42</v>
          </cell>
          <cell r="AR360">
            <v>639945.11</v>
          </cell>
          <cell r="AS360">
            <v>127847.35</v>
          </cell>
          <cell r="AT360">
            <v>938111.6</v>
          </cell>
          <cell r="AU360">
            <v>260191.6</v>
          </cell>
          <cell r="AV360">
            <v>222141.79</v>
          </cell>
          <cell r="AW360">
            <v>109183.9</v>
          </cell>
          <cell r="AX360">
            <v>333291.03000000003</v>
          </cell>
          <cell r="AY360">
            <v>135252.68</v>
          </cell>
          <cell r="AZ360">
            <v>79683.179999999993</v>
          </cell>
          <cell r="BA360">
            <v>2035638.1</v>
          </cell>
          <cell r="BB360">
            <v>384851.78</v>
          </cell>
          <cell r="BC360">
            <v>499062.33</v>
          </cell>
          <cell r="BD360">
            <v>207185.44</v>
          </cell>
          <cell r="BE360">
            <v>187002.57</v>
          </cell>
          <cell r="BF360">
            <v>200124.44</v>
          </cell>
          <cell r="BG360">
            <v>1713534.02</v>
          </cell>
          <cell r="BH360">
            <v>247285.1</v>
          </cell>
          <cell r="BI360">
            <v>175928.13</v>
          </cell>
          <cell r="BJ360">
            <v>219570.16</v>
          </cell>
          <cell r="BK360">
            <v>74765.5</v>
          </cell>
          <cell r="BL360">
            <v>1728497.81</v>
          </cell>
          <cell r="BM360">
            <v>328332.5</v>
          </cell>
          <cell r="BN360">
            <v>544841.56999999995</v>
          </cell>
          <cell r="BO360">
            <v>652612.73</v>
          </cell>
          <cell r="BP360">
            <v>352236.88</v>
          </cell>
          <cell r="BQ360">
            <v>546023.84</v>
          </cell>
          <cell r="BR360">
            <v>6502092.3499999996</v>
          </cell>
          <cell r="BS360">
            <v>294535</v>
          </cell>
          <cell r="BT360">
            <v>128998.02</v>
          </cell>
          <cell r="BU360">
            <v>557741.48</v>
          </cell>
          <cell r="BV360">
            <v>225143.65</v>
          </cell>
          <cell r="BW360">
            <v>173472.84</v>
          </cell>
          <cell r="BX360">
            <v>402039.15</v>
          </cell>
          <cell r="BY360">
            <v>287993.40000000002</v>
          </cell>
          <cell r="BZ360">
            <v>569464.93999999994</v>
          </cell>
          <cell r="CA360">
            <v>260665.12</v>
          </cell>
          <cell r="CB360">
            <v>181207.46</v>
          </cell>
          <cell r="CC360">
            <v>454407.83</v>
          </cell>
          <cell r="CD360">
            <v>375802.11</v>
          </cell>
          <cell r="CE360">
            <v>632460.21</v>
          </cell>
          <cell r="CF360">
            <v>233821.11</v>
          </cell>
          <cell r="CG360">
            <v>176987.83</v>
          </cell>
          <cell r="CH360">
            <v>278574.87</v>
          </cell>
          <cell r="CI360">
            <v>209785.12</v>
          </cell>
          <cell r="CJ360">
            <v>1130616.76</v>
          </cell>
          <cell r="CK360">
            <v>244874.16</v>
          </cell>
          <cell r="CL360">
            <v>209493.53</v>
          </cell>
        </row>
        <row r="361">
          <cell r="A361" t="str">
            <v>5105010161.109</v>
          </cell>
          <cell r="B361" t="str">
            <v>ค่าเสื่อมราคาครุภัณฑ์งานบ้านงานครัว -Interface</v>
          </cell>
          <cell r="C361">
            <v>1684597.78</v>
          </cell>
          <cell r="D361">
            <v>90635.32</v>
          </cell>
          <cell r="E361">
            <v>26595.85</v>
          </cell>
          <cell r="F361">
            <v>75636.77</v>
          </cell>
          <cell r="G361">
            <v>161495.75</v>
          </cell>
          <cell r="H361">
            <v>144925.34</v>
          </cell>
          <cell r="I361">
            <v>173073.89</v>
          </cell>
          <cell r="J361">
            <v>112998.17</v>
          </cell>
          <cell r="K361">
            <v>28885</v>
          </cell>
          <cell r="L361">
            <v>57408.21</v>
          </cell>
          <cell r="M361">
            <v>224987.93</v>
          </cell>
          <cell r="N361">
            <v>63219.72</v>
          </cell>
          <cell r="O361">
            <v>377006.79</v>
          </cell>
          <cell r="P361">
            <v>147735.41</v>
          </cell>
          <cell r="Q361">
            <v>335437.73</v>
          </cell>
          <cell r="R361">
            <v>149086.69</v>
          </cell>
          <cell r="S361">
            <v>317969.78000000003</v>
          </cell>
          <cell r="T361">
            <v>190860.33</v>
          </cell>
          <cell r="U361">
            <v>279708.34000000003</v>
          </cell>
          <cell r="V361">
            <v>148833.34</v>
          </cell>
          <cell r="W361">
            <v>901495.18</v>
          </cell>
          <cell r="X361">
            <v>57637.66</v>
          </cell>
          <cell r="Y361">
            <v>170030.61</v>
          </cell>
          <cell r="Z361">
            <v>94283.93</v>
          </cell>
          <cell r="AA361">
            <v>16866.66</v>
          </cell>
          <cell r="AB361">
            <v>238631.25</v>
          </cell>
          <cell r="AC361">
            <v>138225.16</v>
          </cell>
          <cell r="AD361">
            <v>585109.66</v>
          </cell>
          <cell r="AE361">
            <v>25538.5</v>
          </cell>
          <cell r="AF361">
            <v>63650.3</v>
          </cell>
          <cell r="AG361">
            <v>20915.759999999998</v>
          </cell>
          <cell r="AH361">
            <v>190409.81</v>
          </cell>
          <cell r="AI361">
            <v>20030.5</v>
          </cell>
          <cell r="AJ361">
            <v>167457.51</v>
          </cell>
          <cell r="AK361">
            <v>1151330.17</v>
          </cell>
          <cell r="AL361">
            <v>28701.77</v>
          </cell>
          <cell r="AM361">
            <v>47477.11</v>
          </cell>
          <cell r="AN361">
            <v>427044.72</v>
          </cell>
          <cell r="AO361">
            <v>391400.28</v>
          </cell>
          <cell r="AP361">
            <v>53365.33</v>
          </cell>
          <cell r="AQ361">
            <v>103768.47</v>
          </cell>
          <cell r="AR361">
            <v>361612.16</v>
          </cell>
          <cell r="AS361">
            <v>124996.22</v>
          </cell>
          <cell r="AT361">
            <v>724101.95</v>
          </cell>
          <cell r="AU361">
            <v>292413.14</v>
          </cell>
          <cell r="AV361">
            <v>246751.96</v>
          </cell>
          <cell r="AW361">
            <v>33140.85</v>
          </cell>
          <cell r="AX361">
            <v>335172.18</v>
          </cell>
          <cell r="AY361">
            <v>35385.93</v>
          </cell>
          <cell r="AZ361">
            <v>199391.67</v>
          </cell>
          <cell r="BA361">
            <v>354416.38</v>
          </cell>
          <cell r="BB361">
            <v>544592.74</v>
          </cell>
          <cell r="BC361">
            <v>161582.93</v>
          </cell>
          <cell r="BD361">
            <v>102613.23</v>
          </cell>
          <cell r="BE361">
            <v>23868.51</v>
          </cell>
          <cell r="BF361">
            <v>292915.28000000003</v>
          </cell>
          <cell r="BG361">
            <v>527406.65</v>
          </cell>
          <cell r="BH361">
            <v>10396.06</v>
          </cell>
          <cell r="BI361">
            <v>35765.449999999997</v>
          </cell>
          <cell r="BJ361">
            <v>384431.85</v>
          </cell>
          <cell r="BK361">
            <v>80143.100000000006</v>
          </cell>
          <cell r="BL361">
            <v>932247.28</v>
          </cell>
          <cell r="BM361">
            <v>418737.5</v>
          </cell>
          <cell r="BN361">
            <v>106946.25</v>
          </cell>
          <cell r="BO361">
            <v>558445.43000000005</v>
          </cell>
          <cell r="BP361">
            <v>284080.39</v>
          </cell>
          <cell r="BQ361">
            <v>66447.31</v>
          </cell>
          <cell r="BR361">
            <v>1423356.73</v>
          </cell>
          <cell r="BS361">
            <v>69716.320000000007</v>
          </cell>
          <cell r="BT361">
            <v>132070.48000000001</v>
          </cell>
          <cell r="BU361">
            <v>145759.32</v>
          </cell>
          <cell r="BV361">
            <v>63405.39</v>
          </cell>
          <cell r="BW361">
            <v>16023.82</v>
          </cell>
          <cell r="BX361">
            <v>174576.18</v>
          </cell>
          <cell r="BY361">
            <v>93699.19</v>
          </cell>
          <cell r="BZ361">
            <v>6513.32</v>
          </cell>
          <cell r="CA361">
            <v>189783.3</v>
          </cell>
          <cell r="CB361">
            <v>75285.83</v>
          </cell>
          <cell r="CC361">
            <v>179475</v>
          </cell>
          <cell r="CD361">
            <v>341411.55</v>
          </cell>
          <cell r="CE361">
            <v>199218.59</v>
          </cell>
          <cell r="CF361">
            <v>172042.67</v>
          </cell>
          <cell r="CG361">
            <v>105027.05</v>
          </cell>
          <cell r="CH361">
            <v>240842.86</v>
          </cell>
          <cell r="CI361">
            <v>20353.68</v>
          </cell>
          <cell r="CJ361">
            <v>178426.58</v>
          </cell>
          <cell r="CK361">
            <v>130567.97</v>
          </cell>
          <cell r="CL361">
            <v>197550.81</v>
          </cell>
        </row>
        <row r="362">
          <cell r="A362" t="str">
            <v>5105010161.110</v>
          </cell>
          <cell r="B362" t="str">
            <v>ค่าเสื่อมราคาครุภัณฑ์อื่น -  Interface</v>
          </cell>
          <cell r="C362">
            <v>72472.12</v>
          </cell>
          <cell r="D362">
            <v>17212.28</v>
          </cell>
          <cell r="E362">
            <v>47738.92</v>
          </cell>
          <cell r="F362">
            <v>29827.97</v>
          </cell>
          <cell r="G362">
            <v>0</v>
          </cell>
          <cell r="H362">
            <v>0</v>
          </cell>
          <cell r="I362">
            <v>0</v>
          </cell>
          <cell r="J362">
            <v>1189</v>
          </cell>
          <cell r="K362">
            <v>0</v>
          </cell>
          <cell r="L362">
            <v>12060.51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3477.48</v>
          </cell>
          <cell r="T362">
            <v>231323.98</v>
          </cell>
          <cell r="U362">
            <v>10286.450000000001</v>
          </cell>
          <cell r="V362">
            <v>0</v>
          </cell>
          <cell r="W362">
            <v>303300.07</v>
          </cell>
          <cell r="X362">
            <v>2700</v>
          </cell>
          <cell r="Y362">
            <v>46233.46</v>
          </cell>
          <cell r="Z362">
            <v>999.96</v>
          </cell>
          <cell r="AA362">
            <v>0</v>
          </cell>
          <cell r="AB362">
            <v>11744.36</v>
          </cell>
          <cell r="AC362">
            <v>1660</v>
          </cell>
          <cell r="AD362">
            <v>5782.67</v>
          </cell>
          <cell r="AE362">
            <v>0</v>
          </cell>
          <cell r="AF362">
            <v>0</v>
          </cell>
          <cell r="AG362">
            <v>22931.24</v>
          </cell>
          <cell r="AH362">
            <v>0</v>
          </cell>
          <cell r="AI362">
            <v>0</v>
          </cell>
          <cell r="AJ362">
            <v>0</v>
          </cell>
          <cell r="AK362">
            <v>18388.7</v>
          </cell>
          <cell r="AL362">
            <v>11248</v>
          </cell>
          <cell r="AM362">
            <v>0</v>
          </cell>
          <cell r="AN362">
            <v>4164.7299999999996</v>
          </cell>
          <cell r="AO362">
            <v>32648.52</v>
          </cell>
          <cell r="AP362">
            <v>62959.22</v>
          </cell>
          <cell r="AQ362">
            <v>2966.64</v>
          </cell>
          <cell r="AR362">
            <v>0</v>
          </cell>
          <cell r="AS362">
            <v>0</v>
          </cell>
          <cell r="AT362">
            <v>262872.71999999997</v>
          </cell>
          <cell r="AU362">
            <v>460</v>
          </cell>
          <cell r="AV362">
            <v>20831.3</v>
          </cell>
          <cell r="AW362">
            <v>0</v>
          </cell>
          <cell r="AX362">
            <v>0</v>
          </cell>
          <cell r="AY362">
            <v>0</v>
          </cell>
          <cell r="AZ362">
            <v>21228</v>
          </cell>
          <cell r="BA362">
            <v>64559.32</v>
          </cell>
          <cell r="BB362">
            <v>18771.48</v>
          </cell>
          <cell r="BC362">
            <v>93545.4</v>
          </cell>
          <cell r="BD362">
            <v>6875.83</v>
          </cell>
          <cell r="BE362">
            <v>0</v>
          </cell>
          <cell r="BF362">
            <v>56315.76</v>
          </cell>
          <cell r="BG362">
            <v>35879.160000000003</v>
          </cell>
          <cell r="BH362">
            <v>0</v>
          </cell>
          <cell r="BI362">
            <v>0</v>
          </cell>
          <cell r="BJ362">
            <v>0</v>
          </cell>
          <cell r="BK362">
            <v>4346.28</v>
          </cell>
          <cell r="BL362">
            <v>85601.74</v>
          </cell>
          <cell r="BM362">
            <v>0</v>
          </cell>
          <cell r="BN362">
            <v>0</v>
          </cell>
          <cell r="BO362">
            <v>52968.06</v>
          </cell>
          <cell r="BP362">
            <v>11019.99</v>
          </cell>
          <cell r="BQ362">
            <v>34075.050000000003</v>
          </cell>
          <cell r="BR362">
            <v>362979.83</v>
          </cell>
          <cell r="BS362">
            <v>0</v>
          </cell>
          <cell r="BT362">
            <v>0</v>
          </cell>
          <cell r="BU362">
            <v>8462.84</v>
          </cell>
          <cell r="BV362">
            <v>75116.52</v>
          </cell>
          <cell r="BW362">
            <v>0</v>
          </cell>
          <cell r="BX362">
            <v>9418.66</v>
          </cell>
          <cell r="BY362">
            <v>46989.45</v>
          </cell>
          <cell r="BZ362">
            <v>9550</v>
          </cell>
          <cell r="CA362">
            <v>37929.910000000003</v>
          </cell>
          <cell r="CB362">
            <v>173849.8</v>
          </cell>
          <cell r="CC362">
            <v>60400</v>
          </cell>
          <cell r="CD362">
            <v>72777.5</v>
          </cell>
          <cell r="CE362">
            <v>51784.2</v>
          </cell>
          <cell r="CF362">
            <v>126951.34</v>
          </cell>
          <cell r="CG362">
            <v>10574.56</v>
          </cell>
          <cell r="CH362">
            <v>0</v>
          </cell>
          <cell r="CI362">
            <v>0</v>
          </cell>
          <cell r="CJ362">
            <v>461256.42</v>
          </cell>
          <cell r="CK362">
            <v>583.30999999999995</v>
          </cell>
          <cell r="CL362">
            <v>0</v>
          </cell>
        </row>
        <row r="363">
          <cell r="A363" t="str">
            <v>5105010164.101</v>
          </cell>
          <cell r="B363" t="str">
            <v>ค่าตัดจำหน่ายโปรแกรมคอมพิวเตอร์-Interface</v>
          </cell>
          <cell r="C363">
            <v>28310.97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135524.87</v>
          </cell>
          <cell r="K363">
            <v>0</v>
          </cell>
          <cell r="L363">
            <v>0</v>
          </cell>
          <cell r="M363">
            <v>0</v>
          </cell>
          <cell r="N363">
            <v>0</v>
          </cell>
          <cell r="O363">
            <v>6665.56</v>
          </cell>
          <cell r="P363">
            <v>0</v>
          </cell>
          <cell r="Q363">
            <v>0</v>
          </cell>
          <cell r="R363">
            <v>10770.96</v>
          </cell>
          <cell r="S363">
            <v>0</v>
          </cell>
          <cell r="T363">
            <v>0</v>
          </cell>
          <cell r="U363">
            <v>0</v>
          </cell>
          <cell r="V363">
            <v>0</v>
          </cell>
          <cell r="W363">
            <v>43710.67</v>
          </cell>
          <cell r="X363">
            <v>21110.11</v>
          </cell>
          <cell r="Y363">
            <v>8423.66</v>
          </cell>
          <cell r="Z363">
            <v>0</v>
          </cell>
          <cell r="AA363">
            <v>13332.36</v>
          </cell>
          <cell r="AB363">
            <v>0</v>
          </cell>
          <cell r="AC363">
            <v>0</v>
          </cell>
          <cell r="AD363">
            <v>21561.5</v>
          </cell>
          <cell r="AE363">
            <v>0</v>
          </cell>
          <cell r="AF363">
            <v>0</v>
          </cell>
          <cell r="AG363">
            <v>0</v>
          </cell>
          <cell r="AH363">
            <v>0</v>
          </cell>
          <cell r="AI363">
            <v>25676.79</v>
          </cell>
          <cell r="AJ363">
            <v>6665.68</v>
          </cell>
          <cell r="AK363">
            <v>49132</v>
          </cell>
          <cell r="AL363">
            <v>0</v>
          </cell>
          <cell r="AM363">
            <v>0</v>
          </cell>
          <cell r="AN363">
            <v>3166.46</v>
          </cell>
          <cell r="AO363">
            <v>0</v>
          </cell>
          <cell r="AP363">
            <v>2586.73</v>
          </cell>
          <cell r="AQ363">
            <v>0</v>
          </cell>
          <cell r="AR363">
            <v>0</v>
          </cell>
          <cell r="AS363">
            <v>0</v>
          </cell>
          <cell r="AT363">
            <v>0</v>
          </cell>
          <cell r="AU363">
            <v>0</v>
          </cell>
          <cell r="AV363">
            <v>0</v>
          </cell>
          <cell r="AW363">
            <v>0</v>
          </cell>
          <cell r="AX363">
            <v>33332.31</v>
          </cell>
          <cell r="AY363">
            <v>0</v>
          </cell>
          <cell r="AZ363">
            <v>0</v>
          </cell>
          <cell r="BA363">
            <v>0</v>
          </cell>
          <cell r="BB363">
            <v>0</v>
          </cell>
          <cell r="BC363">
            <v>91512.48</v>
          </cell>
          <cell r="BD363">
            <v>8333.33</v>
          </cell>
          <cell r="BE363">
            <v>10938.67</v>
          </cell>
          <cell r="BF363">
            <v>0</v>
          </cell>
          <cell r="BG363">
            <v>23943.46</v>
          </cell>
          <cell r="BH363">
            <v>0</v>
          </cell>
          <cell r="BI363">
            <v>0</v>
          </cell>
          <cell r="BJ363">
            <v>41281.199999999997</v>
          </cell>
          <cell r="BK363">
            <v>2127.16</v>
          </cell>
          <cell r="BL363">
            <v>0</v>
          </cell>
          <cell r="BM363">
            <v>0</v>
          </cell>
          <cell r="BN363">
            <v>21666.66</v>
          </cell>
          <cell r="BO363">
            <v>0</v>
          </cell>
          <cell r="BP363">
            <v>0</v>
          </cell>
          <cell r="BQ363">
            <v>0</v>
          </cell>
          <cell r="BR363">
            <v>8059999.3200000003</v>
          </cell>
          <cell r="BS363">
            <v>0</v>
          </cell>
          <cell r="BT363">
            <v>42500.04</v>
          </cell>
          <cell r="BU363">
            <v>0</v>
          </cell>
          <cell r="BV363">
            <v>0</v>
          </cell>
          <cell r="BW363">
            <v>0</v>
          </cell>
          <cell r="BX363">
            <v>0</v>
          </cell>
          <cell r="BY363">
            <v>21445.39</v>
          </cell>
          <cell r="BZ363">
            <v>0</v>
          </cell>
          <cell r="CA363">
            <v>24731.66</v>
          </cell>
          <cell r="CB363">
            <v>28333.32</v>
          </cell>
          <cell r="CC363">
            <v>28333.33</v>
          </cell>
          <cell r="CD363">
            <v>0</v>
          </cell>
          <cell r="CE363">
            <v>23333.279999999999</v>
          </cell>
          <cell r="CF363">
            <v>0</v>
          </cell>
          <cell r="CG363">
            <v>28332.959999999999</v>
          </cell>
          <cell r="CH363">
            <v>0</v>
          </cell>
          <cell r="CI363">
            <v>0</v>
          </cell>
          <cell r="CJ363">
            <v>534443.49</v>
          </cell>
          <cell r="CK363">
            <v>14861.1</v>
          </cell>
          <cell r="CL363">
            <v>0</v>
          </cell>
        </row>
        <row r="364">
          <cell r="A364" t="str">
            <v>5105010164.103</v>
          </cell>
          <cell r="B364" t="str">
            <v>ค่าตัดจำหน่ายสินทรัพย์ไม่มีตัวตนอื่น- Interface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256875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  <cell r="AA364">
            <v>0</v>
          </cell>
          <cell r="AB364">
            <v>0</v>
          </cell>
          <cell r="AC364">
            <v>0</v>
          </cell>
          <cell r="AD364">
            <v>0</v>
          </cell>
          <cell r="AE364">
            <v>0</v>
          </cell>
          <cell r="AF364">
            <v>0</v>
          </cell>
          <cell r="AG364">
            <v>0</v>
          </cell>
          <cell r="AH364">
            <v>0</v>
          </cell>
          <cell r="AI364">
            <v>0</v>
          </cell>
          <cell r="AJ364">
            <v>0</v>
          </cell>
          <cell r="AK364">
            <v>0</v>
          </cell>
          <cell r="AL364">
            <v>0</v>
          </cell>
          <cell r="AM364">
            <v>0</v>
          </cell>
          <cell r="AN364">
            <v>0</v>
          </cell>
          <cell r="AO364">
            <v>0</v>
          </cell>
          <cell r="AP364">
            <v>0</v>
          </cell>
          <cell r="AQ364">
            <v>0</v>
          </cell>
          <cell r="AR364">
            <v>0</v>
          </cell>
          <cell r="AS364">
            <v>0</v>
          </cell>
          <cell r="AT364">
            <v>0</v>
          </cell>
          <cell r="AU364">
            <v>0</v>
          </cell>
          <cell r="AV364">
            <v>0</v>
          </cell>
          <cell r="AW364">
            <v>0</v>
          </cell>
          <cell r="AX364">
            <v>0</v>
          </cell>
          <cell r="AY364">
            <v>0</v>
          </cell>
          <cell r="AZ364">
            <v>0</v>
          </cell>
          <cell r="BA364">
            <v>0</v>
          </cell>
          <cell r="BB364">
            <v>0</v>
          </cell>
          <cell r="BC364">
            <v>0</v>
          </cell>
          <cell r="BD364">
            <v>0</v>
          </cell>
          <cell r="BE364">
            <v>0</v>
          </cell>
          <cell r="BF364">
            <v>0</v>
          </cell>
          <cell r="BG364">
            <v>0</v>
          </cell>
          <cell r="BH364">
            <v>0</v>
          </cell>
          <cell r="BI364">
            <v>0</v>
          </cell>
          <cell r="BJ364">
            <v>0</v>
          </cell>
          <cell r="BK364">
            <v>0</v>
          </cell>
          <cell r="BL364">
            <v>0</v>
          </cell>
          <cell r="BM364">
            <v>0</v>
          </cell>
          <cell r="BN364">
            <v>0</v>
          </cell>
          <cell r="BO364">
            <v>0</v>
          </cell>
          <cell r="BP364">
            <v>0</v>
          </cell>
          <cell r="BQ364">
            <v>0</v>
          </cell>
          <cell r="BR364">
            <v>0</v>
          </cell>
          <cell r="BS364">
            <v>0</v>
          </cell>
          <cell r="BT364">
            <v>0</v>
          </cell>
          <cell r="BU364">
            <v>0</v>
          </cell>
          <cell r="BV364">
            <v>0</v>
          </cell>
          <cell r="BW364">
            <v>0</v>
          </cell>
          <cell r="BX364">
            <v>0</v>
          </cell>
          <cell r="BY364">
            <v>0</v>
          </cell>
          <cell r="BZ364">
            <v>0</v>
          </cell>
          <cell r="CA364">
            <v>0</v>
          </cell>
          <cell r="CB364">
            <v>0</v>
          </cell>
          <cell r="CC364">
            <v>0</v>
          </cell>
          <cell r="CD364">
            <v>0</v>
          </cell>
          <cell r="CE364">
            <v>0</v>
          </cell>
          <cell r="CF364">
            <v>0</v>
          </cell>
          <cell r="CG364">
            <v>0</v>
          </cell>
          <cell r="CH364">
            <v>0</v>
          </cell>
          <cell r="CI364">
            <v>0</v>
          </cell>
          <cell r="CJ364">
            <v>0</v>
          </cell>
          <cell r="CK364">
            <v>0</v>
          </cell>
          <cell r="CL364">
            <v>0</v>
          </cell>
        </row>
        <row r="365">
          <cell r="A365" t="str">
            <v>5105010194.101</v>
          </cell>
          <cell r="B365" t="str">
            <v>ค่าเสื่อมราคา-อาคารและสิ่งปลูกสร้างไม่ระบุรายละเอียด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  <cell r="AA365">
            <v>0</v>
          </cell>
          <cell r="AB365">
            <v>0</v>
          </cell>
          <cell r="AC365">
            <v>0</v>
          </cell>
          <cell r="AD365">
            <v>0</v>
          </cell>
          <cell r="AE365">
            <v>0</v>
          </cell>
          <cell r="AF365">
            <v>0</v>
          </cell>
          <cell r="AG365">
            <v>0</v>
          </cell>
          <cell r="AH365">
            <v>0</v>
          </cell>
          <cell r="AI365">
            <v>0</v>
          </cell>
          <cell r="AJ365">
            <v>0</v>
          </cell>
          <cell r="AK365">
            <v>0</v>
          </cell>
          <cell r="AL365">
            <v>0</v>
          </cell>
          <cell r="AM365">
            <v>0</v>
          </cell>
          <cell r="AN365">
            <v>0</v>
          </cell>
          <cell r="AO365">
            <v>0</v>
          </cell>
          <cell r="AP365">
            <v>0</v>
          </cell>
          <cell r="AQ365">
            <v>0</v>
          </cell>
          <cell r="AR365">
            <v>0</v>
          </cell>
          <cell r="AS365">
            <v>0</v>
          </cell>
          <cell r="AT365">
            <v>0</v>
          </cell>
          <cell r="AU365">
            <v>0</v>
          </cell>
          <cell r="AV365">
            <v>0</v>
          </cell>
          <cell r="AW365">
            <v>0</v>
          </cell>
          <cell r="AX365">
            <v>0</v>
          </cell>
          <cell r="AY365">
            <v>0</v>
          </cell>
          <cell r="AZ365">
            <v>0</v>
          </cell>
          <cell r="BA365">
            <v>0</v>
          </cell>
          <cell r="BB365">
            <v>0</v>
          </cell>
          <cell r="BC365">
            <v>0</v>
          </cell>
          <cell r="BD365">
            <v>0</v>
          </cell>
          <cell r="BE365">
            <v>0</v>
          </cell>
          <cell r="BF365">
            <v>0</v>
          </cell>
          <cell r="BG365">
            <v>0</v>
          </cell>
          <cell r="BH365">
            <v>0</v>
          </cell>
          <cell r="BI365">
            <v>0</v>
          </cell>
          <cell r="BJ365">
            <v>0</v>
          </cell>
          <cell r="BK365">
            <v>0</v>
          </cell>
          <cell r="BL365">
            <v>0</v>
          </cell>
          <cell r="BM365">
            <v>0</v>
          </cell>
          <cell r="BN365">
            <v>0</v>
          </cell>
          <cell r="BO365">
            <v>0</v>
          </cell>
          <cell r="BP365">
            <v>0</v>
          </cell>
          <cell r="BQ365">
            <v>0</v>
          </cell>
          <cell r="BR365">
            <v>0</v>
          </cell>
          <cell r="BS365">
            <v>0</v>
          </cell>
          <cell r="BT365">
            <v>0</v>
          </cell>
          <cell r="BU365">
            <v>0</v>
          </cell>
          <cell r="BV365">
            <v>0</v>
          </cell>
          <cell r="BW365">
            <v>0</v>
          </cell>
          <cell r="BX365">
            <v>0</v>
          </cell>
          <cell r="BY365">
            <v>0</v>
          </cell>
          <cell r="BZ365">
            <v>0</v>
          </cell>
          <cell r="CA365">
            <v>0</v>
          </cell>
          <cell r="CB365">
            <v>0</v>
          </cell>
          <cell r="CC365">
            <v>0</v>
          </cell>
          <cell r="CD365">
            <v>0</v>
          </cell>
          <cell r="CE365">
            <v>0</v>
          </cell>
          <cell r="CF365">
            <v>0</v>
          </cell>
          <cell r="CG365">
            <v>0</v>
          </cell>
          <cell r="CH365">
            <v>0</v>
          </cell>
          <cell r="CI365">
            <v>0</v>
          </cell>
          <cell r="CJ365">
            <v>0</v>
          </cell>
          <cell r="CK365">
            <v>0</v>
          </cell>
          <cell r="CL365">
            <v>0</v>
          </cell>
        </row>
        <row r="366">
          <cell r="A366" t="str">
            <v>5105010195.101</v>
          </cell>
          <cell r="B366" t="str">
            <v>ค่าเสื่อมราคา-ครุภัณฑ์ไม่ระบุรายละเอียด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  <cell r="AA366">
            <v>0</v>
          </cell>
          <cell r="AB366">
            <v>0</v>
          </cell>
          <cell r="AC366">
            <v>0</v>
          </cell>
          <cell r="AD366">
            <v>0</v>
          </cell>
          <cell r="AE366">
            <v>0</v>
          </cell>
          <cell r="AF366">
            <v>0</v>
          </cell>
          <cell r="AG366">
            <v>0</v>
          </cell>
          <cell r="AH366">
            <v>0</v>
          </cell>
          <cell r="AI366">
            <v>0</v>
          </cell>
          <cell r="AJ366">
            <v>0</v>
          </cell>
          <cell r="AK366">
            <v>0</v>
          </cell>
          <cell r="AL366">
            <v>0</v>
          </cell>
          <cell r="AM366">
            <v>0</v>
          </cell>
          <cell r="AN366">
            <v>0</v>
          </cell>
          <cell r="AO366">
            <v>0</v>
          </cell>
          <cell r="AP366">
            <v>0</v>
          </cell>
          <cell r="AQ366">
            <v>0</v>
          </cell>
          <cell r="AR366">
            <v>0</v>
          </cell>
          <cell r="AS366">
            <v>0</v>
          </cell>
          <cell r="AT366">
            <v>0</v>
          </cell>
          <cell r="AU366">
            <v>0</v>
          </cell>
          <cell r="AV366">
            <v>0</v>
          </cell>
          <cell r="AW366">
            <v>0</v>
          </cell>
          <cell r="AX366">
            <v>0</v>
          </cell>
          <cell r="AY366">
            <v>0</v>
          </cell>
          <cell r="AZ366">
            <v>0</v>
          </cell>
          <cell r="BA366">
            <v>0</v>
          </cell>
          <cell r="BB366">
            <v>0</v>
          </cell>
          <cell r="BC366">
            <v>0</v>
          </cell>
          <cell r="BD366">
            <v>0</v>
          </cell>
          <cell r="BE366">
            <v>0</v>
          </cell>
          <cell r="BF366">
            <v>0</v>
          </cell>
          <cell r="BG366">
            <v>0</v>
          </cell>
          <cell r="BH366">
            <v>0</v>
          </cell>
          <cell r="BI366">
            <v>0</v>
          </cell>
          <cell r="BJ366">
            <v>0</v>
          </cell>
          <cell r="BK366">
            <v>0</v>
          </cell>
          <cell r="BL366">
            <v>0</v>
          </cell>
          <cell r="BM366">
            <v>0</v>
          </cell>
          <cell r="BN366">
            <v>0</v>
          </cell>
          <cell r="BO366">
            <v>0</v>
          </cell>
          <cell r="BP366">
            <v>0</v>
          </cell>
          <cell r="BQ366">
            <v>0</v>
          </cell>
          <cell r="BR366">
            <v>0</v>
          </cell>
          <cell r="BS366">
            <v>0</v>
          </cell>
          <cell r="BT366">
            <v>0</v>
          </cell>
          <cell r="BU366">
            <v>0</v>
          </cell>
          <cell r="BV366">
            <v>0</v>
          </cell>
          <cell r="BW366">
            <v>0</v>
          </cell>
          <cell r="BX366">
            <v>0</v>
          </cell>
          <cell r="BY366">
            <v>0</v>
          </cell>
          <cell r="BZ366">
            <v>0</v>
          </cell>
          <cell r="CA366">
            <v>0</v>
          </cell>
          <cell r="CB366">
            <v>0</v>
          </cell>
          <cell r="CC366">
            <v>0</v>
          </cell>
          <cell r="CD366">
            <v>0</v>
          </cell>
          <cell r="CE366">
            <v>0</v>
          </cell>
          <cell r="CF366">
            <v>0</v>
          </cell>
          <cell r="CG366">
            <v>0</v>
          </cell>
          <cell r="CH366">
            <v>0</v>
          </cell>
          <cell r="CI366">
            <v>0</v>
          </cell>
          <cell r="CJ366">
            <v>0</v>
          </cell>
          <cell r="CK366">
            <v>0</v>
          </cell>
          <cell r="CL366">
            <v>0</v>
          </cell>
        </row>
        <row r="367">
          <cell r="A367" t="str">
            <v>5107010199.101</v>
          </cell>
          <cell r="B367" t="str">
            <v>ค่าใช้จ่ายอุดหนุนเพื่อการดำเนินงานอื่น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38218.720000000001</v>
          </cell>
          <cell r="I367">
            <v>0</v>
          </cell>
          <cell r="J367">
            <v>0</v>
          </cell>
          <cell r="K367">
            <v>0</v>
          </cell>
          <cell r="L367">
            <v>458816.72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3000</v>
          </cell>
          <cell r="R367">
            <v>100000</v>
          </cell>
          <cell r="S367">
            <v>0</v>
          </cell>
          <cell r="T367">
            <v>1673300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  <cell r="AA367">
            <v>0</v>
          </cell>
          <cell r="AB367">
            <v>0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  <cell r="AG367">
            <v>0</v>
          </cell>
          <cell r="AH367">
            <v>0</v>
          </cell>
          <cell r="AI367">
            <v>0</v>
          </cell>
          <cell r="AJ367">
            <v>0</v>
          </cell>
          <cell r="AK367">
            <v>0</v>
          </cell>
          <cell r="AL367">
            <v>0</v>
          </cell>
          <cell r="AM367">
            <v>133355.92000000001</v>
          </cell>
          <cell r="AN367">
            <v>0</v>
          </cell>
          <cell r="AO367">
            <v>0</v>
          </cell>
          <cell r="AP367">
            <v>2446447.77</v>
          </cell>
          <cell r="AQ367">
            <v>0</v>
          </cell>
          <cell r="AR367">
            <v>92419.54</v>
          </cell>
          <cell r="AS367">
            <v>1071584.96</v>
          </cell>
          <cell r="AT367">
            <v>0</v>
          </cell>
          <cell r="AU367">
            <v>0</v>
          </cell>
          <cell r="AV367">
            <v>0</v>
          </cell>
          <cell r="AW367">
            <v>15687.46</v>
          </cell>
          <cell r="AX367">
            <v>0</v>
          </cell>
          <cell r="AY367">
            <v>0</v>
          </cell>
          <cell r="AZ367">
            <v>0</v>
          </cell>
          <cell r="BA367">
            <v>0</v>
          </cell>
          <cell r="BB367">
            <v>471142</v>
          </cell>
          <cell r="BC367">
            <v>0</v>
          </cell>
          <cell r="BD367">
            <v>0</v>
          </cell>
          <cell r="BE367">
            <v>59600</v>
          </cell>
          <cell r="BF367">
            <v>0</v>
          </cell>
          <cell r="BG367">
            <v>9966725</v>
          </cell>
          <cell r="BH367">
            <v>30000</v>
          </cell>
          <cell r="BI367">
            <v>473060</v>
          </cell>
          <cell r="BJ367">
            <v>0</v>
          </cell>
          <cell r="BK367">
            <v>0</v>
          </cell>
          <cell r="BL367">
            <v>0</v>
          </cell>
          <cell r="BM367">
            <v>0</v>
          </cell>
          <cell r="BN367">
            <v>0</v>
          </cell>
          <cell r="BO367">
            <v>0</v>
          </cell>
          <cell r="BP367">
            <v>0</v>
          </cell>
          <cell r="BQ367">
            <v>0</v>
          </cell>
          <cell r="BR367">
            <v>0</v>
          </cell>
          <cell r="BS367">
            <v>29900</v>
          </cell>
          <cell r="BT367">
            <v>0</v>
          </cell>
          <cell r="BU367">
            <v>0</v>
          </cell>
          <cell r="BV367">
            <v>0</v>
          </cell>
          <cell r="BW367">
            <v>0</v>
          </cell>
          <cell r="BX367">
            <v>0</v>
          </cell>
          <cell r="BY367">
            <v>50000</v>
          </cell>
          <cell r="BZ367">
            <v>0</v>
          </cell>
          <cell r="CA367">
            <v>0</v>
          </cell>
          <cell r="CB367">
            <v>0</v>
          </cell>
          <cell r="CC367">
            <v>1000000</v>
          </cell>
          <cell r="CD367">
            <v>0</v>
          </cell>
          <cell r="CE367">
            <v>0</v>
          </cell>
          <cell r="CF367">
            <v>107235.5</v>
          </cell>
          <cell r="CG367">
            <v>0</v>
          </cell>
          <cell r="CH367">
            <v>0</v>
          </cell>
          <cell r="CI367">
            <v>0</v>
          </cell>
          <cell r="CJ367">
            <v>0</v>
          </cell>
          <cell r="CK367">
            <v>0</v>
          </cell>
          <cell r="CL367">
            <v>0</v>
          </cell>
        </row>
        <row r="368">
          <cell r="A368" t="str">
            <v>5107020199.101</v>
          </cell>
          <cell r="B368" t="str">
            <v>ค่าใช้จ่ายเงินอุดหนุนเพื่อการลงทุนอื่น</v>
          </cell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0</v>
          </cell>
          <cell r="AB368">
            <v>0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  <cell r="AG368">
            <v>0</v>
          </cell>
          <cell r="AH368">
            <v>0</v>
          </cell>
          <cell r="AI368">
            <v>0</v>
          </cell>
          <cell r="AJ368">
            <v>0</v>
          </cell>
          <cell r="AK368">
            <v>0</v>
          </cell>
          <cell r="AL368">
            <v>0</v>
          </cell>
          <cell r="AM368">
            <v>0</v>
          </cell>
          <cell r="AN368">
            <v>0</v>
          </cell>
          <cell r="AO368">
            <v>0</v>
          </cell>
          <cell r="AP368">
            <v>187200</v>
          </cell>
          <cell r="AQ368">
            <v>0</v>
          </cell>
          <cell r="AR368">
            <v>0</v>
          </cell>
          <cell r="AS368">
            <v>0</v>
          </cell>
          <cell r="AT368">
            <v>0</v>
          </cell>
          <cell r="AU368">
            <v>0</v>
          </cell>
          <cell r="AV368">
            <v>0</v>
          </cell>
          <cell r="AW368">
            <v>0</v>
          </cell>
          <cell r="AX368">
            <v>0</v>
          </cell>
          <cell r="AY368">
            <v>0</v>
          </cell>
          <cell r="AZ368">
            <v>0</v>
          </cell>
          <cell r="BA368">
            <v>0</v>
          </cell>
          <cell r="BB368">
            <v>0</v>
          </cell>
          <cell r="BC368">
            <v>0</v>
          </cell>
          <cell r="BD368">
            <v>0</v>
          </cell>
          <cell r="BE368">
            <v>0</v>
          </cell>
          <cell r="BF368">
            <v>0</v>
          </cell>
          <cell r="BG368">
            <v>0</v>
          </cell>
          <cell r="BH368">
            <v>0</v>
          </cell>
          <cell r="BI368">
            <v>0</v>
          </cell>
          <cell r="BJ368">
            <v>0</v>
          </cell>
          <cell r="BK368">
            <v>0</v>
          </cell>
          <cell r="BL368">
            <v>0</v>
          </cell>
          <cell r="BM368">
            <v>0</v>
          </cell>
          <cell r="BN368">
            <v>0</v>
          </cell>
          <cell r="BO368">
            <v>0</v>
          </cell>
          <cell r="BP368">
            <v>0</v>
          </cell>
          <cell r="BQ368">
            <v>0</v>
          </cell>
          <cell r="BR368">
            <v>0</v>
          </cell>
          <cell r="BS368">
            <v>0</v>
          </cell>
          <cell r="BT368">
            <v>0</v>
          </cell>
          <cell r="BU368">
            <v>0</v>
          </cell>
          <cell r="BV368">
            <v>0</v>
          </cell>
          <cell r="BW368">
            <v>0</v>
          </cell>
          <cell r="BX368">
            <v>0</v>
          </cell>
          <cell r="BY368">
            <v>0</v>
          </cell>
          <cell r="BZ368">
            <v>0</v>
          </cell>
          <cell r="CA368">
            <v>0</v>
          </cell>
          <cell r="CB368">
            <v>0</v>
          </cell>
          <cell r="CC368">
            <v>0</v>
          </cell>
          <cell r="CD368">
            <v>0</v>
          </cell>
          <cell r="CE368">
            <v>0</v>
          </cell>
          <cell r="CF368">
            <v>0</v>
          </cell>
          <cell r="CG368">
            <v>0</v>
          </cell>
          <cell r="CH368">
            <v>0</v>
          </cell>
          <cell r="CI368">
            <v>0</v>
          </cell>
          <cell r="CJ368">
            <v>0</v>
          </cell>
          <cell r="CK368">
            <v>0</v>
          </cell>
          <cell r="CL368">
            <v>0</v>
          </cell>
        </row>
        <row r="369">
          <cell r="A369" t="str">
            <v>5107030101.101</v>
          </cell>
          <cell r="B369" t="str">
            <v>บัญชีพักเบิกเงินอุดหนุน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  <cell r="AA369">
            <v>0</v>
          </cell>
          <cell r="AB369">
            <v>0</v>
          </cell>
          <cell r="AC369">
            <v>0</v>
          </cell>
          <cell r="AD369">
            <v>0</v>
          </cell>
          <cell r="AE369">
            <v>0</v>
          </cell>
          <cell r="AF369">
            <v>0</v>
          </cell>
          <cell r="AG369">
            <v>0</v>
          </cell>
          <cell r="AH369">
            <v>0</v>
          </cell>
          <cell r="AI369">
            <v>0</v>
          </cell>
          <cell r="AJ369">
            <v>0</v>
          </cell>
          <cell r="AK369">
            <v>0</v>
          </cell>
          <cell r="AL369">
            <v>0</v>
          </cell>
          <cell r="AM369">
            <v>0</v>
          </cell>
          <cell r="AN369">
            <v>0</v>
          </cell>
          <cell r="AO369">
            <v>0</v>
          </cell>
          <cell r="AP369">
            <v>0</v>
          </cell>
          <cell r="AQ369">
            <v>0</v>
          </cell>
          <cell r="AR369">
            <v>0</v>
          </cell>
          <cell r="AS369">
            <v>0</v>
          </cell>
          <cell r="AT369">
            <v>0</v>
          </cell>
          <cell r="AU369">
            <v>0</v>
          </cell>
          <cell r="AV369">
            <v>0</v>
          </cell>
          <cell r="AW369">
            <v>0</v>
          </cell>
          <cell r="AX369">
            <v>0</v>
          </cell>
          <cell r="AY369">
            <v>0</v>
          </cell>
          <cell r="AZ369">
            <v>0</v>
          </cell>
          <cell r="BA369">
            <v>0</v>
          </cell>
          <cell r="BB369">
            <v>0</v>
          </cell>
          <cell r="BC369">
            <v>0</v>
          </cell>
          <cell r="BD369">
            <v>0</v>
          </cell>
          <cell r="BE369">
            <v>0</v>
          </cell>
          <cell r="BF369">
            <v>0</v>
          </cell>
          <cell r="BG369">
            <v>0</v>
          </cell>
          <cell r="BH369">
            <v>0</v>
          </cell>
          <cell r="BI369">
            <v>0</v>
          </cell>
          <cell r="BJ369">
            <v>0</v>
          </cell>
          <cell r="BK369">
            <v>0</v>
          </cell>
          <cell r="BL369">
            <v>0</v>
          </cell>
          <cell r="BM369">
            <v>0</v>
          </cell>
          <cell r="BN369">
            <v>0</v>
          </cell>
          <cell r="BO369">
            <v>0</v>
          </cell>
          <cell r="BP369">
            <v>0</v>
          </cell>
          <cell r="BQ369">
            <v>0</v>
          </cell>
          <cell r="BR369">
            <v>0</v>
          </cell>
          <cell r="BS369">
            <v>0</v>
          </cell>
          <cell r="BT369">
            <v>0</v>
          </cell>
          <cell r="BU369">
            <v>0</v>
          </cell>
          <cell r="BV369">
            <v>0</v>
          </cell>
          <cell r="BW369">
            <v>0</v>
          </cell>
          <cell r="BX369">
            <v>0</v>
          </cell>
          <cell r="BY369">
            <v>0</v>
          </cell>
          <cell r="BZ369">
            <v>0</v>
          </cell>
          <cell r="CA369">
            <v>0</v>
          </cell>
          <cell r="CB369">
            <v>0</v>
          </cell>
          <cell r="CC369">
            <v>0</v>
          </cell>
          <cell r="CD369">
            <v>0</v>
          </cell>
          <cell r="CE369">
            <v>0</v>
          </cell>
          <cell r="CF369">
            <v>0</v>
          </cell>
          <cell r="CG369">
            <v>0</v>
          </cell>
          <cell r="CH369">
            <v>0</v>
          </cell>
          <cell r="CI369">
            <v>0</v>
          </cell>
          <cell r="CJ369">
            <v>0</v>
          </cell>
          <cell r="CK369">
            <v>0</v>
          </cell>
          <cell r="CL369">
            <v>0</v>
          </cell>
        </row>
        <row r="370">
          <cell r="A370" t="str">
            <v>5108010101.102</v>
          </cell>
          <cell r="B370" t="str">
            <v>หนี้สูญ-ลูกหนี้ค่าสิ่งส่งตรวจ-หน่วยงานภาครัฐ</v>
          </cell>
          <cell r="C370">
            <v>0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  <cell r="AA370">
            <v>0</v>
          </cell>
          <cell r="AB370">
            <v>0</v>
          </cell>
          <cell r="AC370">
            <v>0</v>
          </cell>
          <cell r="AD370">
            <v>0</v>
          </cell>
          <cell r="AE370">
            <v>0</v>
          </cell>
          <cell r="AF370">
            <v>0</v>
          </cell>
          <cell r="AG370">
            <v>0</v>
          </cell>
          <cell r="AH370">
            <v>15840</v>
          </cell>
          <cell r="AI370">
            <v>0</v>
          </cell>
          <cell r="AJ370">
            <v>0</v>
          </cell>
          <cell r="AK370">
            <v>0</v>
          </cell>
          <cell r="AL370">
            <v>0</v>
          </cell>
          <cell r="AM370">
            <v>0</v>
          </cell>
          <cell r="AN370">
            <v>0</v>
          </cell>
          <cell r="AO370">
            <v>0</v>
          </cell>
          <cell r="AP370">
            <v>0</v>
          </cell>
          <cell r="AQ370">
            <v>0</v>
          </cell>
          <cell r="AR370">
            <v>0</v>
          </cell>
          <cell r="AS370">
            <v>0</v>
          </cell>
          <cell r="AT370">
            <v>0</v>
          </cell>
          <cell r="AU370">
            <v>0</v>
          </cell>
          <cell r="AV370">
            <v>0</v>
          </cell>
          <cell r="AW370">
            <v>0</v>
          </cell>
          <cell r="AX370">
            <v>0</v>
          </cell>
          <cell r="AY370">
            <v>0</v>
          </cell>
          <cell r="AZ370">
            <v>0</v>
          </cell>
          <cell r="BA370">
            <v>0</v>
          </cell>
          <cell r="BB370">
            <v>0</v>
          </cell>
          <cell r="BC370">
            <v>0</v>
          </cell>
          <cell r="BD370">
            <v>0</v>
          </cell>
          <cell r="BE370">
            <v>0</v>
          </cell>
          <cell r="BF370">
            <v>0</v>
          </cell>
          <cell r="BG370">
            <v>0</v>
          </cell>
          <cell r="BH370">
            <v>0</v>
          </cell>
          <cell r="BI370">
            <v>0</v>
          </cell>
          <cell r="BJ370">
            <v>0</v>
          </cell>
          <cell r="BK370">
            <v>0</v>
          </cell>
          <cell r="BL370">
            <v>6588236.25</v>
          </cell>
          <cell r="BM370">
            <v>0</v>
          </cell>
          <cell r="BN370">
            <v>0</v>
          </cell>
          <cell r="BO370">
            <v>0</v>
          </cell>
          <cell r="BP370">
            <v>0</v>
          </cell>
          <cell r="BQ370">
            <v>0</v>
          </cell>
          <cell r="BR370">
            <v>1620218.91</v>
          </cell>
          <cell r="BS370">
            <v>0</v>
          </cell>
          <cell r="BT370">
            <v>0</v>
          </cell>
          <cell r="BU370">
            <v>0</v>
          </cell>
          <cell r="BV370">
            <v>0</v>
          </cell>
          <cell r="BW370">
            <v>0</v>
          </cell>
          <cell r="BX370">
            <v>0</v>
          </cell>
          <cell r="BY370">
            <v>0</v>
          </cell>
          <cell r="BZ370">
            <v>0</v>
          </cell>
          <cell r="CA370">
            <v>0</v>
          </cell>
          <cell r="CB370">
            <v>0</v>
          </cell>
          <cell r="CC370">
            <v>0</v>
          </cell>
          <cell r="CD370">
            <v>0</v>
          </cell>
          <cell r="CE370">
            <v>0</v>
          </cell>
          <cell r="CF370">
            <v>0</v>
          </cell>
          <cell r="CG370">
            <v>0</v>
          </cell>
          <cell r="CH370">
            <v>0</v>
          </cell>
          <cell r="CI370">
            <v>0</v>
          </cell>
          <cell r="CJ370">
            <v>0</v>
          </cell>
          <cell r="CK370">
            <v>0</v>
          </cell>
          <cell r="CL370">
            <v>0</v>
          </cell>
        </row>
        <row r="371">
          <cell r="A371" t="str">
            <v>5108010101.104</v>
          </cell>
          <cell r="B371" t="str">
            <v>หนี้สูญ-ลูกหนี้ค่าวัสดุ/อุปกรณ์/น้ำยา-หน่วยงานภาครัฐ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0</v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  <cell r="AA371">
            <v>0</v>
          </cell>
          <cell r="AB371">
            <v>0</v>
          </cell>
          <cell r="AC371">
            <v>0</v>
          </cell>
          <cell r="AD371">
            <v>0</v>
          </cell>
          <cell r="AE371">
            <v>0</v>
          </cell>
          <cell r="AF371">
            <v>0</v>
          </cell>
          <cell r="AG371">
            <v>0</v>
          </cell>
          <cell r="AH371">
            <v>0</v>
          </cell>
          <cell r="AI371">
            <v>0</v>
          </cell>
          <cell r="AJ371">
            <v>0</v>
          </cell>
          <cell r="AK371">
            <v>0</v>
          </cell>
          <cell r="AL371">
            <v>0</v>
          </cell>
          <cell r="AM371">
            <v>0</v>
          </cell>
          <cell r="AN371">
            <v>0</v>
          </cell>
          <cell r="AO371">
            <v>0</v>
          </cell>
          <cell r="AP371">
            <v>0</v>
          </cell>
          <cell r="AQ371">
            <v>0</v>
          </cell>
          <cell r="AR371">
            <v>0</v>
          </cell>
          <cell r="AS371">
            <v>0</v>
          </cell>
          <cell r="AT371">
            <v>0</v>
          </cell>
          <cell r="AU371">
            <v>0</v>
          </cell>
          <cell r="AV371">
            <v>0</v>
          </cell>
          <cell r="AW371">
            <v>0</v>
          </cell>
          <cell r="AX371">
            <v>0</v>
          </cell>
          <cell r="AY371">
            <v>0</v>
          </cell>
          <cell r="AZ371">
            <v>0</v>
          </cell>
          <cell r="BA371">
            <v>0</v>
          </cell>
          <cell r="BB371">
            <v>0</v>
          </cell>
          <cell r="BC371">
            <v>0</v>
          </cell>
          <cell r="BD371">
            <v>0</v>
          </cell>
          <cell r="BE371">
            <v>133</v>
          </cell>
          <cell r="BF371">
            <v>0</v>
          </cell>
          <cell r="BG371">
            <v>0</v>
          </cell>
          <cell r="BH371">
            <v>0</v>
          </cell>
          <cell r="BI371">
            <v>0</v>
          </cell>
          <cell r="BJ371">
            <v>0</v>
          </cell>
          <cell r="BK371">
            <v>0</v>
          </cell>
          <cell r="BL371">
            <v>326450.36</v>
          </cell>
          <cell r="BM371">
            <v>0</v>
          </cell>
          <cell r="BN371">
            <v>0</v>
          </cell>
          <cell r="BO371">
            <v>0</v>
          </cell>
          <cell r="BP371">
            <v>0</v>
          </cell>
          <cell r="BQ371">
            <v>0</v>
          </cell>
          <cell r="BR371">
            <v>1241215.6299999999</v>
          </cell>
          <cell r="BS371">
            <v>0</v>
          </cell>
          <cell r="BT371">
            <v>0</v>
          </cell>
          <cell r="BU371">
            <v>0</v>
          </cell>
          <cell r="BV371">
            <v>0</v>
          </cell>
          <cell r="BW371">
            <v>0</v>
          </cell>
          <cell r="BX371">
            <v>0</v>
          </cell>
          <cell r="BY371">
            <v>0</v>
          </cell>
          <cell r="BZ371">
            <v>0</v>
          </cell>
          <cell r="CA371">
            <v>0</v>
          </cell>
          <cell r="CB371">
            <v>0</v>
          </cell>
          <cell r="CC371">
            <v>0</v>
          </cell>
          <cell r="CD371">
            <v>0</v>
          </cell>
          <cell r="CE371">
            <v>0</v>
          </cell>
          <cell r="CF371">
            <v>0</v>
          </cell>
          <cell r="CG371">
            <v>0</v>
          </cell>
          <cell r="CH371">
            <v>0</v>
          </cell>
          <cell r="CI371">
            <v>0</v>
          </cell>
          <cell r="CJ371">
            <v>0</v>
          </cell>
          <cell r="CK371">
            <v>0</v>
          </cell>
          <cell r="CL371">
            <v>0</v>
          </cell>
        </row>
        <row r="372">
          <cell r="A372" t="str">
            <v>5108010101.105</v>
          </cell>
          <cell r="B372" t="str">
            <v>หนี้สูญ-ลูกหนี้ค่าสินค้า-หน่วยงานภาครัฐ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0</v>
          </cell>
          <cell r="V372">
            <v>0</v>
          </cell>
          <cell r="W372">
            <v>0</v>
          </cell>
          <cell r="X372">
            <v>0</v>
          </cell>
          <cell r="Y372">
            <v>0</v>
          </cell>
          <cell r="Z372">
            <v>0</v>
          </cell>
          <cell r="AA372">
            <v>0</v>
          </cell>
          <cell r="AB372">
            <v>0</v>
          </cell>
          <cell r="AC372">
            <v>0</v>
          </cell>
          <cell r="AD372">
            <v>0</v>
          </cell>
          <cell r="AE372">
            <v>0</v>
          </cell>
          <cell r="AF372">
            <v>0</v>
          </cell>
          <cell r="AG372">
            <v>0</v>
          </cell>
          <cell r="AH372">
            <v>0</v>
          </cell>
          <cell r="AI372">
            <v>0</v>
          </cell>
          <cell r="AJ372">
            <v>0</v>
          </cell>
          <cell r="AK372">
            <v>0</v>
          </cell>
          <cell r="AL372">
            <v>0</v>
          </cell>
          <cell r="AM372">
            <v>0</v>
          </cell>
          <cell r="AN372">
            <v>0</v>
          </cell>
          <cell r="AO372">
            <v>0</v>
          </cell>
          <cell r="AP372">
            <v>0</v>
          </cell>
          <cell r="AQ372">
            <v>0</v>
          </cell>
          <cell r="AR372">
            <v>0</v>
          </cell>
          <cell r="AS372">
            <v>0</v>
          </cell>
          <cell r="AT372">
            <v>0</v>
          </cell>
          <cell r="AU372">
            <v>0</v>
          </cell>
          <cell r="AV372">
            <v>0</v>
          </cell>
          <cell r="AW372">
            <v>0</v>
          </cell>
          <cell r="AX372">
            <v>0</v>
          </cell>
          <cell r="AY372">
            <v>0</v>
          </cell>
          <cell r="AZ372">
            <v>0</v>
          </cell>
          <cell r="BA372">
            <v>0</v>
          </cell>
          <cell r="BB372">
            <v>0</v>
          </cell>
          <cell r="BC372">
            <v>0</v>
          </cell>
          <cell r="BD372">
            <v>0</v>
          </cell>
          <cell r="BE372">
            <v>0</v>
          </cell>
          <cell r="BF372">
            <v>0</v>
          </cell>
          <cell r="BG372">
            <v>350649.5</v>
          </cell>
          <cell r="BH372">
            <v>0</v>
          </cell>
          <cell r="BI372">
            <v>0</v>
          </cell>
          <cell r="BJ372">
            <v>0</v>
          </cell>
          <cell r="BK372">
            <v>0</v>
          </cell>
          <cell r="BL372">
            <v>3101968</v>
          </cell>
          <cell r="BM372">
            <v>0</v>
          </cell>
          <cell r="BN372">
            <v>0</v>
          </cell>
          <cell r="BO372">
            <v>0</v>
          </cell>
          <cell r="BP372">
            <v>0</v>
          </cell>
          <cell r="BQ372">
            <v>0</v>
          </cell>
          <cell r="BR372">
            <v>1900950.22</v>
          </cell>
          <cell r="BS372">
            <v>0</v>
          </cell>
          <cell r="BT372">
            <v>0</v>
          </cell>
          <cell r="BU372">
            <v>0</v>
          </cell>
          <cell r="BV372">
            <v>0</v>
          </cell>
          <cell r="BW372">
            <v>0</v>
          </cell>
          <cell r="BX372">
            <v>0</v>
          </cell>
          <cell r="BY372">
            <v>0</v>
          </cell>
          <cell r="BZ372">
            <v>0</v>
          </cell>
          <cell r="CA372">
            <v>0</v>
          </cell>
          <cell r="CB372">
            <v>0</v>
          </cell>
          <cell r="CC372">
            <v>0</v>
          </cell>
          <cell r="CD372">
            <v>0</v>
          </cell>
          <cell r="CE372">
            <v>0</v>
          </cell>
          <cell r="CF372">
            <v>0</v>
          </cell>
          <cell r="CG372">
            <v>0</v>
          </cell>
          <cell r="CH372">
            <v>0</v>
          </cell>
          <cell r="CI372">
            <v>0</v>
          </cell>
          <cell r="CJ372">
            <v>0</v>
          </cell>
          <cell r="CK372">
            <v>0</v>
          </cell>
          <cell r="CL372">
            <v>0</v>
          </cell>
        </row>
        <row r="373">
          <cell r="A373" t="str">
            <v>5108010101.114</v>
          </cell>
          <cell r="B373" t="str">
            <v>หนี้สูญ-ลูกหนี้ค่ารักษา-ชำระเงิน OP</v>
          </cell>
          <cell r="C373">
            <v>0</v>
          </cell>
          <cell r="D373">
            <v>0</v>
          </cell>
          <cell r="E373">
            <v>331019</v>
          </cell>
          <cell r="F373">
            <v>0</v>
          </cell>
          <cell r="G373">
            <v>194383</v>
          </cell>
          <cell r="H373">
            <v>672083.3</v>
          </cell>
          <cell r="I373">
            <v>492918.83</v>
          </cell>
          <cell r="J373">
            <v>0</v>
          </cell>
          <cell r="K373">
            <v>0</v>
          </cell>
          <cell r="L373">
            <v>713651</v>
          </cell>
          <cell r="M373">
            <v>0</v>
          </cell>
          <cell r="N373">
            <v>0</v>
          </cell>
          <cell r="O373">
            <v>1281179.75</v>
          </cell>
          <cell r="P373">
            <v>0</v>
          </cell>
          <cell r="Q373">
            <v>863667</v>
          </cell>
          <cell r="R373">
            <v>57935.17</v>
          </cell>
          <cell r="S373">
            <v>0</v>
          </cell>
          <cell r="T373">
            <v>1545</v>
          </cell>
          <cell r="U373">
            <v>23822.6</v>
          </cell>
          <cell r="V373">
            <v>131</v>
          </cell>
          <cell r="W373">
            <v>191227</v>
          </cell>
          <cell r="X373">
            <v>220</v>
          </cell>
          <cell r="Y373">
            <v>106755.82</v>
          </cell>
          <cell r="Z373">
            <v>249686</v>
          </cell>
          <cell r="AA373">
            <v>0</v>
          </cell>
          <cell r="AB373">
            <v>230739</v>
          </cell>
          <cell r="AC373">
            <v>0</v>
          </cell>
          <cell r="AD373">
            <v>1435623</v>
          </cell>
          <cell r="AE373">
            <v>297338</v>
          </cell>
          <cell r="AF373">
            <v>212749</v>
          </cell>
          <cell r="AG373">
            <v>0</v>
          </cell>
          <cell r="AH373">
            <v>104320.45</v>
          </cell>
          <cell r="AI373">
            <v>429477.25</v>
          </cell>
          <cell r="AJ373">
            <v>270359</v>
          </cell>
          <cell r="AK373">
            <v>0</v>
          </cell>
          <cell r="AL373">
            <v>0</v>
          </cell>
          <cell r="AM373">
            <v>231372.5</v>
          </cell>
          <cell r="AN373">
            <v>0</v>
          </cell>
          <cell r="AO373">
            <v>0</v>
          </cell>
          <cell r="AP373">
            <v>0</v>
          </cell>
          <cell r="AQ373">
            <v>0</v>
          </cell>
          <cell r="AR373">
            <v>1556548.7</v>
          </cell>
          <cell r="AS373">
            <v>0</v>
          </cell>
          <cell r="AT373">
            <v>0</v>
          </cell>
          <cell r="AU373">
            <v>0</v>
          </cell>
          <cell r="AV373">
            <v>0</v>
          </cell>
          <cell r="AW373">
            <v>187628</v>
          </cell>
          <cell r="AX373">
            <v>0</v>
          </cell>
          <cell r="AY373">
            <v>206620</v>
          </cell>
          <cell r="AZ373">
            <v>0</v>
          </cell>
          <cell r="BA373">
            <v>0</v>
          </cell>
          <cell r="BB373">
            <v>0</v>
          </cell>
          <cell r="BC373">
            <v>0</v>
          </cell>
          <cell r="BD373">
            <v>1106612</v>
          </cell>
          <cell r="BE373">
            <v>31232</v>
          </cell>
          <cell r="BF373">
            <v>0</v>
          </cell>
          <cell r="BG373">
            <v>2058760</v>
          </cell>
          <cell r="BH373">
            <v>0</v>
          </cell>
          <cell r="BI373">
            <v>10789</v>
          </cell>
          <cell r="BJ373">
            <v>386434</v>
          </cell>
          <cell r="BK373">
            <v>135294</v>
          </cell>
          <cell r="BL373">
            <v>2896988.9</v>
          </cell>
          <cell r="BM373">
            <v>0</v>
          </cell>
          <cell r="BN373">
            <v>35572</v>
          </cell>
          <cell r="BO373">
            <v>750737.6</v>
          </cell>
          <cell r="BP373">
            <v>0</v>
          </cell>
          <cell r="BQ373">
            <v>0</v>
          </cell>
          <cell r="BR373">
            <v>536301</v>
          </cell>
          <cell r="BS373">
            <v>0</v>
          </cell>
          <cell r="BT373">
            <v>0</v>
          </cell>
          <cell r="BU373">
            <v>0</v>
          </cell>
          <cell r="BV373">
            <v>68989</v>
          </cell>
          <cell r="BW373">
            <v>0</v>
          </cell>
          <cell r="BX373">
            <v>0</v>
          </cell>
          <cell r="BY373">
            <v>149592</v>
          </cell>
          <cell r="BZ373">
            <v>615508</v>
          </cell>
          <cell r="CA373">
            <v>102961</v>
          </cell>
          <cell r="CB373">
            <v>160945</v>
          </cell>
          <cell r="CC373">
            <v>0</v>
          </cell>
          <cell r="CD373">
            <v>566619</v>
          </cell>
          <cell r="CE373">
            <v>0</v>
          </cell>
          <cell r="CF373">
            <v>0</v>
          </cell>
          <cell r="CG373">
            <v>0</v>
          </cell>
          <cell r="CH373">
            <v>0</v>
          </cell>
          <cell r="CI373">
            <v>0</v>
          </cell>
          <cell r="CJ373">
            <v>0</v>
          </cell>
          <cell r="CK373">
            <v>68904</v>
          </cell>
          <cell r="CL373">
            <v>0</v>
          </cell>
        </row>
        <row r="374">
          <cell r="A374" t="str">
            <v>5108010101.115</v>
          </cell>
          <cell r="B374" t="str">
            <v>หนี้สูญ-ลูกหนี้ค่ารักษา-ชำระเงิน IP</v>
          </cell>
          <cell r="C374">
            <v>0</v>
          </cell>
          <cell r="D374">
            <v>0</v>
          </cell>
          <cell r="E374">
            <v>69330</v>
          </cell>
          <cell r="F374">
            <v>0</v>
          </cell>
          <cell r="G374">
            <v>19818</v>
          </cell>
          <cell r="H374">
            <v>8108</v>
          </cell>
          <cell r="I374">
            <v>186849.38</v>
          </cell>
          <cell r="J374">
            <v>0</v>
          </cell>
          <cell r="K374">
            <v>0</v>
          </cell>
          <cell r="L374">
            <v>272316</v>
          </cell>
          <cell r="M374">
            <v>5996.22</v>
          </cell>
          <cell r="N374">
            <v>0</v>
          </cell>
          <cell r="O374">
            <v>26204</v>
          </cell>
          <cell r="P374">
            <v>0</v>
          </cell>
          <cell r="Q374">
            <v>142980</v>
          </cell>
          <cell r="R374">
            <v>0</v>
          </cell>
          <cell r="S374">
            <v>0</v>
          </cell>
          <cell r="T374">
            <v>6434</v>
          </cell>
          <cell r="U374">
            <v>0</v>
          </cell>
          <cell r="V374">
            <v>41378.980000000003</v>
          </cell>
          <cell r="W374">
            <v>11817</v>
          </cell>
          <cell r="X374">
            <v>0</v>
          </cell>
          <cell r="Y374">
            <v>107965</v>
          </cell>
          <cell r="Z374">
            <v>184585</v>
          </cell>
          <cell r="AA374">
            <v>0</v>
          </cell>
          <cell r="AB374">
            <v>56535</v>
          </cell>
          <cell r="AC374">
            <v>0</v>
          </cell>
          <cell r="AD374">
            <v>177193</v>
          </cell>
          <cell r="AE374">
            <v>139710</v>
          </cell>
          <cell r="AF374">
            <v>132364</v>
          </cell>
          <cell r="AG374">
            <v>0</v>
          </cell>
          <cell r="AH374">
            <v>52546</v>
          </cell>
          <cell r="AI374">
            <v>162067</v>
          </cell>
          <cell r="AJ374">
            <v>21531.64</v>
          </cell>
          <cell r="AK374">
            <v>0</v>
          </cell>
          <cell r="AL374">
            <v>0</v>
          </cell>
          <cell r="AM374">
            <v>66819.5</v>
          </cell>
          <cell r="AN374">
            <v>0</v>
          </cell>
          <cell r="AO374">
            <v>0</v>
          </cell>
          <cell r="AP374">
            <v>0</v>
          </cell>
          <cell r="AQ374">
            <v>0</v>
          </cell>
          <cell r="AR374">
            <v>4669314.09</v>
          </cell>
          <cell r="AS374">
            <v>0</v>
          </cell>
          <cell r="AT374">
            <v>0</v>
          </cell>
          <cell r="AU374">
            <v>0</v>
          </cell>
          <cell r="AV374">
            <v>0</v>
          </cell>
          <cell r="AW374">
            <v>62272</v>
          </cell>
          <cell r="AX374">
            <v>0</v>
          </cell>
          <cell r="AY374">
            <v>71872</v>
          </cell>
          <cell r="AZ374">
            <v>800</v>
          </cell>
          <cell r="BA374">
            <v>0</v>
          </cell>
          <cell r="BB374">
            <v>0</v>
          </cell>
          <cell r="BC374">
            <v>0</v>
          </cell>
          <cell r="BD374">
            <v>580356</v>
          </cell>
          <cell r="BE374">
            <v>8164</v>
          </cell>
          <cell r="BF374">
            <v>0</v>
          </cell>
          <cell r="BG374">
            <v>10245530</v>
          </cell>
          <cell r="BH374">
            <v>0</v>
          </cell>
          <cell r="BI374">
            <v>0</v>
          </cell>
          <cell r="BJ374">
            <v>368503</v>
          </cell>
          <cell r="BK374">
            <v>0</v>
          </cell>
          <cell r="BL374">
            <v>6098730.2000000002</v>
          </cell>
          <cell r="BM374">
            <v>0</v>
          </cell>
          <cell r="BN374">
            <v>40837</v>
          </cell>
          <cell r="BO374">
            <v>304192</v>
          </cell>
          <cell r="BP374">
            <v>0</v>
          </cell>
          <cell r="BQ374">
            <v>0</v>
          </cell>
          <cell r="BR374">
            <v>358157</v>
          </cell>
          <cell r="BS374">
            <v>0</v>
          </cell>
          <cell r="BT374">
            <v>0</v>
          </cell>
          <cell r="BU374">
            <v>0</v>
          </cell>
          <cell r="BV374">
            <v>0</v>
          </cell>
          <cell r="BW374">
            <v>0</v>
          </cell>
          <cell r="BX374">
            <v>0</v>
          </cell>
          <cell r="BY374">
            <v>32747</v>
          </cell>
          <cell r="BZ374">
            <v>148321</v>
          </cell>
          <cell r="CA374">
            <v>46672</v>
          </cell>
          <cell r="CB374">
            <v>190929</v>
          </cell>
          <cell r="CC374">
            <v>0</v>
          </cell>
          <cell r="CD374">
            <v>261183</v>
          </cell>
          <cell r="CE374">
            <v>0</v>
          </cell>
          <cell r="CF374">
            <v>0</v>
          </cell>
          <cell r="CG374">
            <v>0</v>
          </cell>
          <cell r="CH374">
            <v>0</v>
          </cell>
          <cell r="CI374">
            <v>0</v>
          </cell>
          <cell r="CJ374">
            <v>0</v>
          </cell>
          <cell r="CK374">
            <v>20262</v>
          </cell>
          <cell r="CL374">
            <v>0</v>
          </cell>
        </row>
        <row r="375">
          <cell r="A375" t="str">
            <v>5108010101.202</v>
          </cell>
          <cell r="B375" t="str">
            <v xml:space="preserve">หนี้สูญ-ลูกหนี้ค่ารักษาUC-IP </v>
          </cell>
          <cell r="C375">
            <v>0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M375">
            <v>677403.78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652493.84</v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  <cell r="AA375">
            <v>0</v>
          </cell>
          <cell r="AB375">
            <v>0</v>
          </cell>
          <cell r="AC375">
            <v>0</v>
          </cell>
          <cell r="AD375">
            <v>0</v>
          </cell>
          <cell r="AE375">
            <v>0</v>
          </cell>
          <cell r="AF375">
            <v>0</v>
          </cell>
          <cell r="AG375">
            <v>0</v>
          </cell>
          <cell r="AH375">
            <v>0</v>
          </cell>
          <cell r="AI375">
            <v>0</v>
          </cell>
          <cell r="AJ375">
            <v>0</v>
          </cell>
          <cell r="AK375">
            <v>0</v>
          </cell>
          <cell r="AL375">
            <v>0</v>
          </cell>
          <cell r="AM375">
            <v>0</v>
          </cell>
          <cell r="AN375">
            <v>0</v>
          </cell>
          <cell r="AO375">
            <v>517350.91</v>
          </cell>
          <cell r="AP375">
            <v>0</v>
          </cell>
          <cell r="AQ375">
            <v>0</v>
          </cell>
          <cell r="AR375">
            <v>0</v>
          </cell>
          <cell r="AS375">
            <v>0</v>
          </cell>
          <cell r="AT375">
            <v>0</v>
          </cell>
          <cell r="AU375">
            <v>0</v>
          </cell>
          <cell r="AV375">
            <v>0</v>
          </cell>
          <cell r="AW375">
            <v>0</v>
          </cell>
          <cell r="AX375">
            <v>0</v>
          </cell>
          <cell r="AY375">
            <v>636030.23</v>
          </cell>
          <cell r="AZ375">
            <v>0</v>
          </cell>
          <cell r="BA375">
            <v>0</v>
          </cell>
          <cell r="BB375">
            <v>0</v>
          </cell>
          <cell r="BC375">
            <v>0</v>
          </cell>
          <cell r="BD375">
            <v>0</v>
          </cell>
          <cell r="BE375">
            <v>16522.8</v>
          </cell>
          <cell r="BF375">
            <v>0</v>
          </cell>
          <cell r="BG375">
            <v>0</v>
          </cell>
          <cell r="BH375">
            <v>0</v>
          </cell>
          <cell r="BI375">
            <v>0</v>
          </cell>
          <cell r="BJ375">
            <v>0</v>
          </cell>
          <cell r="BK375">
            <v>0</v>
          </cell>
          <cell r="BL375">
            <v>0</v>
          </cell>
          <cell r="BM375">
            <v>0</v>
          </cell>
          <cell r="BN375">
            <v>0</v>
          </cell>
          <cell r="BO375">
            <v>0</v>
          </cell>
          <cell r="BP375">
            <v>0</v>
          </cell>
          <cell r="BQ375">
            <v>48884.26</v>
          </cell>
          <cell r="BR375">
            <v>0</v>
          </cell>
          <cell r="BS375">
            <v>0</v>
          </cell>
          <cell r="BT375">
            <v>0</v>
          </cell>
          <cell r="BU375">
            <v>0</v>
          </cell>
          <cell r="BV375">
            <v>0</v>
          </cell>
          <cell r="BW375">
            <v>160470.93</v>
          </cell>
          <cell r="BX375">
            <v>9645</v>
          </cell>
          <cell r="BY375">
            <v>0</v>
          </cell>
          <cell r="BZ375">
            <v>0</v>
          </cell>
          <cell r="CA375">
            <v>0</v>
          </cell>
          <cell r="CB375">
            <v>0</v>
          </cell>
          <cell r="CC375">
            <v>0</v>
          </cell>
          <cell r="CD375">
            <v>447047.12</v>
          </cell>
          <cell r="CE375">
            <v>0</v>
          </cell>
          <cell r="CF375">
            <v>0</v>
          </cell>
          <cell r="CG375">
            <v>0</v>
          </cell>
          <cell r="CH375">
            <v>0</v>
          </cell>
          <cell r="CI375">
            <v>0</v>
          </cell>
          <cell r="CJ375">
            <v>0</v>
          </cell>
          <cell r="CK375">
            <v>0</v>
          </cell>
          <cell r="CL375">
            <v>0</v>
          </cell>
        </row>
        <row r="376">
          <cell r="A376" t="str">
            <v>5108010101.203</v>
          </cell>
          <cell r="B376" t="str">
            <v>หนี้สูญ-ลูกหนี้ค่ารักษา UC -OP นอก CUP(ในจังหวัด)</v>
          </cell>
          <cell r="C376">
            <v>0</v>
          </cell>
          <cell r="D376">
            <v>0</v>
          </cell>
          <cell r="E376">
            <v>53033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20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105381812.5</v>
          </cell>
          <cell r="X376">
            <v>188282</v>
          </cell>
          <cell r="Y376">
            <v>467046</v>
          </cell>
          <cell r="Z376">
            <v>287619</v>
          </cell>
          <cell r="AA376">
            <v>140216</v>
          </cell>
          <cell r="AB376">
            <v>535240</v>
          </cell>
          <cell r="AC376">
            <v>207459</v>
          </cell>
          <cell r="AD376">
            <v>906486</v>
          </cell>
          <cell r="AE376">
            <v>260214</v>
          </cell>
          <cell r="AF376">
            <v>168024</v>
          </cell>
          <cell r="AG376">
            <v>198016</v>
          </cell>
          <cell r="AH376">
            <v>3013058</v>
          </cell>
          <cell r="AI376">
            <v>242872</v>
          </cell>
          <cell r="AJ376">
            <v>1185456</v>
          </cell>
          <cell r="AK376">
            <v>637949</v>
          </cell>
          <cell r="AL376">
            <v>0</v>
          </cell>
          <cell r="AM376">
            <v>0</v>
          </cell>
          <cell r="AN376">
            <v>0</v>
          </cell>
          <cell r="AO376">
            <v>0</v>
          </cell>
          <cell r="AP376">
            <v>0</v>
          </cell>
          <cell r="AQ376">
            <v>0</v>
          </cell>
          <cell r="AR376">
            <v>292737</v>
          </cell>
          <cell r="AS376">
            <v>0</v>
          </cell>
          <cell r="AT376">
            <v>0</v>
          </cell>
          <cell r="AU376">
            <v>0</v>
          </cell>
          <cell r="AV376">
            <v>0</v>
          </cell>
          <cell r="AW376">
            <v>0</v>
          </cell>
          <cell r="AX376">
            <v>0</v>
          </cell>
          <cell r="AY376">
            <v>0</v>
          </cell>
          <cell r="AZ376">
            <v>0</v>
          </cell>
          <cell r="BA376">
            <v>0</v>
          </cell>
          <cell r="BB376">
            <v>0</v>
          </cell>
          <cell r="BC376">
            <v>0</v>
          </cell>
          <cell r="BD376">
            <v>377812</v>
          </cell>
          <cell r="BE376">
            <v>0</v>
          </cell>
          <cell r="BF376">
            <v>0</v>
          </cell>
          <cell r="BG376">
            <v>0</v>
          </cell>
          <cell r="BH376">
            <v>0</v>
          </cell>
          <cell r="BI376">
            <v>90591</v>
          </cell>
          <cell r="BJ376">
            <v>260735</v>
          </cell>
          <cell r="BK376">
            <v>0</v>
          </cell>
          <cell r="BL376">
            <v>10985650</v>
          </cell>
          <cell r="BM376">
            <v>0</v>
          </cell>
          <cell r="BN376">
            <v>82488</v>
          </cell>
          <cell r="BO376">
            <v>0</v>
          </cell>
          <cell r="BP376">
            <v>0</v>
          </cell>
          <cell r="BQ376">
            <v>0</v>
          </cell>
          <cell r="BR376">
            <v>5748313.7999999998</v>
          </cell>
          <cell r="BS376">
            <v>0</v>
          </cell>
          <cell r="BT376">
            <v>0</v>
          </cell>
          <cell r="BU376">
            <v>0</v>
          </cell>
          <cell r="BV376">
            <v>0</v>
          </cell>
          <cell r="BW376">
            <v>0</v>
          </cell>
          <cell r="BX376">
            <v>0</v>
          </cell>
          <cell r="BY376">
            <v>0</v>
          </cell>
          <cell r="BZ376">
            <v>0</v>
          </cell>
          <cell r="CA376">
            <v>18557</v>
          </cell>
          <cell r="CB376">
            <v>0</v>
          </cell>
          <cell r="CC376">
            <v>321</v>
          </cell>
          <cell r="CD376">
            <v>706</v>
          </cell>
          <cell r="CE376">
            <v>0</v>
          </cell>
          <cell r="CF376">
            <v>0</v>
          </cell>
          <cell r="CG376">
            <v>0</v>
          </cell>
          <cell r="CH376">
            <v>0</v>
          </cell>
          <cell r="CI376">
            <v>0</v>
          </cell>
          <cell r="CJ376">
            <v>0</v>
          </cell>
          <cell r="CK376">
            <v>0</v>
          </cell>
          <cell r="CL376">
            <v>0</v>
          </cell>
        </row>
        <row r="377">
          <cell r="A377" t="str">
            <v>5108010101.205</v>
          </cell>
          <cell r="B377" t="str">
            <v>หนี้สูญ-ลูกหนี้ค่ารักษา UC -OP นอก CUP (ต่างจังหวัด)</v>
          </cell>
          <cell r="C377">
            <v>0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M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590431</v>
          </cell>
          <cell r="R377">
            <v>0</v>
          </cell>
          <cell r="S377">
            <v>0</v>
          </cell>
          <cell r="T377">
            <v>0</v>
          </cell>
          <cell r="U377">
            <v>0</v>
          </cell>
          <cell r="V377">
            <v>0</v>
          </cell>
          <cell r="W377">
            <v>0</v>
          </cell>
          <cell r="X377">
            <v>0</v>
          </cell>
          <cell r="Y377">
            <v>27605</v>
          </cell>
          <cell r="Z377">
            <v>275406</v>
          </cell>
          <cell r="AA377">
            <v>0</v>
          </cell>
          <cell r="AB377">
            <v>0</v>
          </cell>
          <cell r="AC377">
            <v>0</v>
          </cell>
          <cell r="AD377">
            <v>0</v>
          </cell>
          <cell r="AE377">
            <v>0</v>
          </cell>
          <cell r="AF377">
            <v>15623</v>
          </cell>
          <cell r="AG377">
            <v>0</v>
          </cell>
          <cell r="AH377">
            <v>0</v>
          </cell>
          <cell r="AI377">
            <v>149164</v>
          </cell>
          <cell r="AJ377">
            <v>0</v>
          </cell>
          <cell r="AK377">
            <v>0</v>
          </cell>
          <cell r="AL377">
            <v>0</v>
          </cell>
          <cell r="AM377">
            <v>0</v>
          </cell>
          <cell r="AN377">
            <v>0</v>
          </cell>
          <cell r="AO377">
            <v>0</v>
          </cell>
          <cell r="AP377">
            <v>0</v>
          </cell>
          <cell r="AQ377">
            <v>0</v>
          </cell>
          <cell r="AR377">
            <v>0</v>
          </cell>
          <cell r="AS377">
            <v>0</v>
          </cell>
          <cell r="AT377">
            <v>0</v>
          </cell>
          <cell r="AU377">
            <v>0</v>
          </cell>
          <cell r="AV377">
            <v>0</v>
          </cell>
          <cell r="AW377">
            <v>0</v>
          </cell>
          <cell r="AX377">
            <v>0</v>
          </cell>
          <cell r="AY377">
            <v>0</v>
          </cell>
          <cell r="AZ377">
            <v>0</v>
          </cell>
          <cell r="BA377">
            <v>0</v>
          </cell>
          <cell r="BB377">
            <v>0</v>
          </cell>
          <cell r="BC377">
            <v>0</v>
          </cell>
          <cell r="BD377">
            <v>0</v>
          </cell>
          <cell r="BE377">
            <v>0</v>
          </cell>
          <cell r="BF377">
            <v>0</v>
          </cell>
          <cell r="BG377">
            <v>0</v>
          </cell>
          <cell r="BH377">
            <v>0</v>
          </cell>
          <cell r="BI377">
            <v>0</v>
          </cell>
          <cell r="BJ377">
            <v>0</v>
          </cell>
          <cell r="BK377">
            <v>0</v>
          </cell>
          <cell r="BL377">
            <v>245718.79</v>
          </cell>
          <cell r="BM377">
            <v>0</v>
          </cell>
          <cell r="BN377">
            <v>65968</v>
          </cell>
          <cell r="BO377">
            <v>0</v>
          </cell>
          <cell r="BP377">
            <v>0</v>
          </cell>
          <cell r="BQ377">
            <v>0</v>
          </cell>
          <cell r="BR377">
            <v>721415.4</v>
          </cell>
          <cell r="BS377">
            <v>0</v>
          </cell>
          <cell r="BT377">
            <v>0</v>
          </cell>
          <cell r="BU377">
            <v>0</v>
          </cell>
          <cell r="BV377">
            <v>0</v>
          </cell>
          <cell r="BW377">
            <v>0</v>
          </cell>
          <cell r="BX377">
            <v>0</v>
          </cell>
          <cell r="BY377">
            <v>0</v>
          </cell>
          <cell r="BZ377">
            <v>0</v>
          </cell>
          <cell r="CA377">
            <v>0</v>
          </cell>
          <cell r="CB377">
            <v>0</v>
          </cell>
          <cell r="CC377">
            <v>0</v>
          </cell>
          <cell r="CD377">
            <v>0</v>
          </cell>
          <cell r="CE377">
            <v>0</v>
          </cell>
          <cell r="CF377">
            <v>0</v>
          </cell>
          <cell r="CG377">
            <v>0</v>
          </cell>
          <cell r="CH377">
            <v>0</v>
          </cell>
          <cell r="CI377">
            <v>0</v>
          </cell>
          <cell r="CJ377">
            <v>0</v>
          </cell>
          <cell r="CK377">
            <v>0</v>
          </cell>
          <cell r="CL377">
            <v>0</v>
          </cell>
        </row>
        <row r="378">
          <cell r="A378" t="str">
            <v>5108010101.216</v>
          </cell>
          <cell r="B378" t="str">
            <v>หนี้สูญ-ลูกหนี้ค่ารักษา UC- OP -AE</v>
          </cell>
          <cell r="C378">
            <v>0</v>
          </cell>
          <cell r="D378">
            <v>0</v>
          </cell>
          <cell r="E378">
            <v>85805.65</v>
          </cell>
          <cell r="F378">
            <v>0</v>
          </cell>
          <cell r="G378">
            <v>3979.8</v>
          </cell>
          <cell r="H378">
            <v>0</v>
          </cell>
          <cell r="I378">
            <v>275564.11</v>
          </cell>
          <cell r="J378">
            <v>14453.02</v>
          </cell>
          <cell r="K378">
            <v>0</v>
          </cell>
          <cell r="L378">
            <v>0</v>
          </cell>
          <cell r="M378">
            <v>0</v>
          </cell>
          <cell r="N378">
            <v>0</v>
          </cell>
          <cell r="O378">
            <v>7076.84</v>
          </cell>
          <cell r="P378">
            <v>1204.8</v>
          </cell>
          <cell r="Q378">
            <v>0</v>
          </cell>
          <cell r="R378">
            <v>0</v>
          </cell>
          <cell r="S378">
            <v>96996.56</v>
          </cell>
          <cell r="T378">
            <v>0</v>
          </cell>
          <cell r="U378">
            <v>0</v>
          </cell>
          <cell r="V378">
            <v>0</v>
          </cell>
          <cell r="W378">
            <v>0</v>
          </cell>
          <cell r="X378">
            <v>20394</v>
          </cell>
          <cell r="Y378">
            <v>5801.11</v>
          </cell>
          <cell r="Z378">
            <v>118978</v>
          </cell>
          <cell r="AA378">
            <v>0</v>
          </cell>
          <cell r="AB378">
            <v>11981.7</v>
          </cell>
          <cell r="AC378">
            <v>0</v>
          </cell>
          <cell r="AD378">
            <v>0</v>
          </cell>
          <cell r="AE378">
            <v>1955.29</v>
          </cell>
          <cell r="AF378">
            <v>228533.05</v>
          </cell>
          <cell r="AG378">
            <v>41439.5</v>
          </cell>
          <cell r="AH378">
            <v>10048</v>
          </cell>
          <cell r="AI378">
            <v>685.4</v>
          </cell>
          <cell r="AJ378">
            <v>0</v>
          </cell>
          <cell r="AK378">
            <v>847</v>
          </cell>
          <cell r="AL378">
            <v>0</v>
          </cell>
          <cell r="AM378">
            <v>13909.95</v>
          </cell>
          <cell r="AN378">
            <v>0</v>
          </cell>
          <cell r="AO378">
            <v>0</v>
          </cell>
          <cell r="AP378">
            <v>0</v>
          </cell>
          <cell r="AQ378">
            <v>0</v>
          </cell>
          <cell r="AR378">
            <v>266545.27</v>
          </cell>
          <cell r="AS378">
            <v>0</v>
          </cell>
          <cell r="AT378">
            <v>0</v>
          </cell>
          <cell r="AU378">
            <v>0</v>
          </cell>
          <cell r="AV378">
            <v>0</v>
          </cell>
          <cell r="AW378">
            <v>0</v>
          </cell>
          <cell r="AX378">
            <v>0</v>
          </cell>
          <cell r="AY378">
            <v>40989.97</v>
          </cell>
          <cell r="AZ378">
            <v>0</v>
          </cell>
          <cell r="BA378">
            <v>0</v>
          </cell>
          <cell r="BB378">
            <v>0</v>
          </cell>
          <cell r="BC378">
            <v>0</v>
          </cell>
          <cell r="BD378">
            <v>0</v>
          </cell>
          <cell r="BE378">
            <v>6802.82</v>
          </cell>
          <cell r="BF378">
            <v>0</v>
          </cell>
          <cell r="BG378">
            <v>55262.75</v>
          </cell>
          <cell r="BH378">
            <v>0</v>
          </cell>
          <cell r="BI378">
            <v>2779</v>
          </cell>
          <cell r="BJ378">
            <v>13399</v>
          </cell>
          <cell r="BK378">
            <v>0</v>
          </cell>
          <cell r="BL378">
            <v>303851.63</v>
          </cell>
          <cell r="BM378">
            <v>3496</v>
          </cell>
          <cell r="BN378">
            <v>130899</v>
          </cell>
          <cell r="BO378">
            <v>0</v>
          </cell>
          <cell r="BP378">
            <v>0</v>
          </cell>
          <cell r="BQ378">
            <v>0</v>
          </cell>
          <cell r="BR378">
            <v>0</v>
          </cell>
          <cell r="BS378">
            <v>0</v>
          </cell>
          <cell r="BT378">
            <v>0</v>
          </cell>
          <cell r="BU378">
            <v>0</v>
          </cell>
          <cell r="BV378">
            <v>11925.6</v>
          </cell>
          <cell r="BW378">
            <v>0</v>
          </cell>
          <cell r="BX378">
            <v>6670</v>
          </cell>
          <cell r="BY378">
            <v>0</v>
          </cell>
          <cell r="BZ378">
            <v>0</v>
          </cell>
          <cell r="CA378">
            <v>62214.2</v>
          </cell>
          <cell r="CB378">
            <v>0</v>
          </cell>
          <cell r="CC378">
            <v>145086</v>
          </cell>
          <cell r="CD378">
            <v>79888.06</v>
          </cell>
          <cell r="CE378">
            <v>0</v>
          </cell>
          <cell r="CF378">
            <v>0</v>
          </cell>
          <cell r="CG378">
            <v>0</v>
          </cell>
          <cell r="CH378">
            <v>0</v>
          </cell>
          <cell r="CI378">
            <v>0</v>
          </cell>
          <cell r="CJ378">
            <v>0</v>
          </cell>
          <cell r="CK378">
            <v>36204.29</v>
          </cell>
          <cell r="CL378">
            <v>0</v>
          </cell>
        </row>
        <row r="379">
          <cell r="A379" t="str">
            <v>5108010101.218</v>
          </cell>
          <cell r="B379" t="str">
            <v>หนี้สูญ-ลูกหนี้ค่ารักษา UC- OP- HC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245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40.5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38505</v>
          </cell>
          <cell r="AA379">
            <v>0</v>
          </cell>
          <cell r="AB379">
            <v>3250</v>
          </cell>
          <cell r="AC379">
            <v>0</v>
          </cell>
          <cell r="AD379">
            <v>0</v>
          </cell>
          <cell r="AE379">
            <v>0</v>
          </cell>
          <cell r="AF379">
            <v>19400</v>
          </cell>
          <cell r="AG379">
            <v>2174</v>
          </cell>
          <cell r="AH379">
            <v>0</v>
          </cell>
          <cell r="AI379">
            <v>0</v>
          </cell>
          <cell r="AJ379">
            <v>0</v>
          </cell>
          <cell r="AK379">
            <v>0</v>
          </cell>
          <cell r="AL379">
            <v>0</v>
          </cell>
          <cell r="AM379">
            <v>0</v>
          </cell>
          <cell r="AN379">
            <v>0</v>
          </cell>
          <cell r="AO379">
            <v>0</v>
          </cell>
          <cell r="AP379">
            <v>0</v>
          </cell>
          <cell r="AQ379">
            <v>0</v>
          </cell>
          <cell r="AR379">
            <v>3934.8</v>
          </cell>
          <cell r="AS379">
            <v>0</v>
          </cell>
          <cell r="AT379">
            <v>0</v>
          </cell>
          <cell r="AU379">
            <v>0</v>
          </cell>
          <cell r="AV379">
            <v>0</v>
          </cell>
          <cell r="AW379">
            <v>0</v>
          </cell>
          <cell r="AX379">
            <v>0</v>
          </cell>
          <cell r="AY379">
            <v>74503.600000000006</v>
          </cell>
          <cell r="AZ379">
            <v>0</v>
          </cell>
          <cell r="BA379">
            <v>0</v>
          </cell>
          <cell r="BB379">
            <v>0</v>
          </cell>
          <cell r="BC379">
            <v>0</v>
          </cell>
          <cell r="BD379">
            <v>252216</v>
          </cell>
          <cell r="BE379">
            <v>1505</v>
          </cell>
          <cell r="BF379">
            <v>0</v>
          </cell>
          <cell r="BG379">
            <v>84326</v>
          </cell>
          <cell r="BH379">
            <v>0</v>
          </cell>
          <cell r="BI379">
            <v>0</v>
          </cell>
          <cell r="BJ379">
            <v>43940</v>
          </cell>
          <cell r="BK379">
            <v>0</v>
          </cell>
          <cell r="BL379">
            <v>0</v>
          </cell>
          <cell r="BM379">
            <v>0</v>
          </cell>
          <cell r="BN379">
            <v>0</v>
          </cell>
          <cell r="BO379">
            <v>0</v>
          </cell>
          <cell r="BP379">
            <v>6245</v>
          </cell>
          <cell r="BQ379">
            <v>0</v>
          </cell>
          <cell r="BR379">
            <v>0</v>
          </cell>
          <cell r="BS379">
            <v>0</v>
          </cell>
          <cell r="BT379">
            <v>0</v>
          </cell>
          <cell r="BU379">
            <v>0</v>
          </cell>
          <cell r="BV379">
            <v>0</v>
          </cell>
          <cell r="BW379">
            <v>0</v>
          </cell>
          <cell r="BX379">
            <v>0</v>
          </cell>
          <cell r="BY379">
            <v>0</v>
          </cell>
          <cell r="BZ379">
            <v>0</v>
          </cell>
          <cell r="CA379">
            <v>6500</v>
          </cell>
          <cell r="CB379">
            <v>0</v>
          </cell>
          <cell r="CC379">
            <v>21546</v>
          </cell>
          <cell r="CD379">
            <v>0</v>
          </cell>
          <cell r="CE379">
            <v>0</v>
          </cell>
          <cell r="CF379">
            <v>0</v>
          </cell>
          <cell r="CG379">
            <v>0</v>
          </cell>
          <cell r="CH379">
            <v>0</v>
          </cell>
          <cell r="CI379">
            <v>0</v>
          </cell>
          <cell r="CJ379">
            <v>0</v>
          </cell>
          <cell r="CK379">
            <v>0</v>
          </cell>
          <cell r="CL379">
            <v>0</v>
          </cell>
        </row>
        <row r="380">
          <cell r="A380" t="str">
            <v>5108010101.219</v>
          </cell>
          <cell r="B380" t="str">
            <v>หนี้สูญ-ลูกหนี้ค่ารักษา UC - IP -HC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>
            <v>0</v>
          </cell>
          <cell r="N380">
            <v>0</v>
          </cell>
          <cell r="O380">
            <v>24732.400000000001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  <cell r="AA380">
            <v>0</v>
          </cell>
          <cell r="AB380">
            <v>0</v>
          </cell>
          <cell r="AC380">
            <v>0</v>
          </cell>
          <cell r="AD380">
            <v>0</v>
          </cell>
          <cell r="AE380">
            <v>0</v>
          </cell>
          <cell r="AF380">
            <v>0</v>
          </cell>
          <cell r="AG380">
            <v>0</v>
          </cell>
          <cell r="AH380">
            <v>0</v>
          </cell>
          <cell r="AI380">
            <v>0</v>
          </cell>
          <cell r="AJ380">
            <v>0</v>
          </cell>
          <cell r="AK380">
            <v>0</v>
          </cell>
          <cell r="AL380">
            <v>0</v>
          </cell>
          <cell r="AM380">
            <v>0</v>
          </cell>
          <cell r="AN380">
            <v>0</v>
          </cell>
          <cell r="AO380">
            <v>0</v>
          </cell>
          <cell r="AP380">
            <v>0</v>
          </cell>
          <cell r="AQ380">
            <v>0</v>
          </cell>
          <cell r="AR380">
            <v>14470.9</v>
          </cell>
          <cell r="AS380">
            <v>0</v>
          </cell>
          <cell r="AT380">
            <v>0</v>
          </cell>
          <cell r="AU380">
            <v>0</v>
          </cell>
          <cell r="AV380">
            <v>0</v>
          </cell>
          <cell r="AW380">
            <v>0</v>
          </cell>
          <cell r="AX380">
            <v>0</v>
          </cell>
          <cell r="AY380">
            <v>0</v>
          </cell>
          <cell r="AZ380">
            <v>0</v>
          </cell>
          <cell r="BA380">
            <v>0</v>
          </cell>
          <cell r="BB380">
            <v>0</v>
          </cell>
          <cell r="BC380">
            <v>0</v>
          </cell>
          <cell r="BD380">
            <v>41550</v>
          </cell>
          <cell r="BE380">
            <v>0</v>
          </cell>
          <cell r="BF380">
            <v>0</v>
          </cell>
          <cell r="BG380">
            <v>0</v>
          </cell>
          <cell r="BH380">
            <v>0</v>
          </cell>
          <cell r="BI380">
            <v>0</v>
          </cell>
          <cell r="BJ380">
            <v>0</v>
          </cell>
          <cell r="BK380">
            <v>0</v>
          </cell>
          <cell r="BL380">
            <v>356011</v>
          </cell>
          <cell r="BM380">
            <v>0</v>
          </cell>
          <cell r="BN380">
            <v>0</v>
          </cell>
          <cell r="BO380">
            <v>0</v>
          </cell>
          <cell r="BP380">
            <v>0</v>
          </cell>
          <cell r="BQ380">
            <v>0</v>
          </cell>
          <cell r="BR380">
            <v>0</v>
          </cell>
          <cell r="BS380">
            <v>0</v>
          </cell>
          <cell r="BT380">
            <v>0</v>
          </cell>
          <cell r="BU380">
            <v>0</v>
          </cell>
          <cell r="BV380">
            <v>0</v>
          </cell>
          <cell r="BW380">
            <v>0</v>
          </cell>
          <cell r="BX380">
            <v>0</v>
          </cell>
          <cell r="BY380">
            <v>0</v>
          </cell>
          <cell r="BZ380">
            <v>0</v>
          </cell>
          <cell r="CA380">
            <v>0</v>
          </cell>
          <cell r="CB380">
            <v>0</v>
          </cell>
          <cell r="CC380">
            <v>0</v>
          </cell>
          <cell r="CD380">
            <v>0</v>
          </cell>
          <cell r="CE380">
            <v>0</v>
          </cell>
          <cell r="CF380">
            <v>0</v>
          </cell>
          <cell r="CG380">
            <v>0</v>
          </cell>
          <cell r="CH380">
            <v>0</v>
          </cell>
          <cell r="CI380">
            <v>0</v>
          </cell>
          <cell r="CJ380">
            <v>0</v>
          </cell>
          <cell r="CK380">
            <v>0</v>
          </cell>
          <cell r="CL380">
            <v>0</v>
          </cell>
        </row>
        <row r="381">
          <cell r="A381" t="str">
            <v>5108010101.220</v>
          </cell>
          <cell r="B381" t="str">
            <v>หนี้สูญ-ลูกหนี้ค่ารักษา UC- OP- DMI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1000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0</v>
          </cell>
          <cell r="AB381">
            <v>0</v>
          </cell>
          <cell r="AC381">
            <v>0</v>
          </cell>
          <cell r="AD381">
            <v>0</v>
          </cell>
          <cell r="AE381">
            <v>0</v>
          </cell>
          <cell r="AF381">
            <v>0</v>
          </cell>
          <cell r="AG381">
            <v>0</v>
          </cell>
          <cell r="AH381">
            <v>0</v>
          </cell>
          <cell r="AI381">
            <v>0</v>
          </cell>
          <cell r="AJ381">
            <v>0</v>
          </cell>
          <cell r="AK381">
            <v>0</v>
          </cell>
          <cell r="AL381">
            <v>0</v>
          </cell>
          <cell r="AM381">
            <v>0</v>
          </cell>
          <cell r="AN381">
            <v>0</v>
          </cell>
          <cell r="AO381">
            <v>0</v>
          </cell>
          <cell r="AP381">
            <v>0</v>
          </cell>
          <cell r="AQ381">
            <v>0</v>
          </cell>
          <cell r="AR381">
            <v>174857.5</v>
          </cell>
          <cell r="AS381">
            <v>0</v>
          </cell>
          <cell r="AT381">
            <v>0</v>
          </cell>
          <cell r="AU381">
            <v>0</v>
          </cell>
          <cell r="AV381">
            <v>0</v>
          </cell>
          <cell r="AW381">
            <v>0</v>
          </cell>
          <cell r="AX381">
            <v>0</v>
          </cell>
          <cell r="AY381">
            <v>0</v>
          </cell>
          <cell r="AZ381">
            <v>0</v>
          </cell>
          <cell r="BA381">
            <v>0</v>
          </cell>
          <cell r="BB381">
            <v>0</v>
          </cell>
          <cell r="BC381">
            <v>0</v>
          </cell>
          <cell r="BD381">
            <v>92480</v>
          </cell>
          <cell r="BE381">
            <v>0</v>
          </cell>
          <cell r="BF381">
            <v>0</v>
          </cell>
          <cell r="BG381">
            <v>0</v>
          </cell>
          <cell r="BH381">
            <v>0</v>
          </cell>
          <cell r="BI381">
            <v>0</v>
          </cell>
          <cell r="BJ381">
            <v>0</v>
          </cell>
          <cell r="BK381">
            <v>0</v>
          </cell>
          <cell r="BL381">
            <v>568581</v>
          </cell>
          <cell r="BM381">
            <v>0</v>
          </cell>
          <cell r="BN381">
            <v>0</v>
          </cell>
          <cell r="BO381">
            <v>0</v>
          </cell>
          <cell r="BP381">
            <v>0</v>
          </cell>
          <cell r="BQ381">
            <v>0</v>
          </cell>
          <cell r="BR381">
            <v>0</v>
          </cell>
          <cell r="BS381">
            <v>0</v>
          </cell>
          <cell r="BT381">
            <v>0</v>
          </cell>
          <cell r="BU381">
            <v>0</v>
          </cell>
          <cell r="BV381">
            <v>0</v>
          </cell>
          <cell r="BW381">
            <v>0</v>
          </cell>
          <cell r="BX381">
            <v>0</v>
          </cell>
          <cell r="BY381">
            <v>0</v>
          </cell>
          <cell r="BZ381">
            <v>0</v>
          </cell>
          <cell r="CA381">
            <v>0</v>
          </cell>
          <cell r="CB381">
            <v>0</v>
          </cell>
          <cell r="CC381">
            <v>21545</v>
          </cell>
          <cell r="CD381">
            <v>0</v>
          </cell>
          <cell r="CE381">
            <v>0</v>
          </cell>
          <cell r="CF381">
            <v>0</v>
          </cell>
          <cell r="CG381">
            <v>0</v>
          </cell>
          <cell r="CH381">
            <v>0</v>
          </cell>
          <cell r="CI381">
            <v>0</v>
          </cell>
          <cell r="CJ381">
            <v>0</v>
          </cell>
          <cell r="CK381">
            <v>0</v>
          </cell>
          <cell r="CL381">
            <v>0</v>
          </cell>
        </row>
        <row r="382">
          <cell r="A382" t="str">
            <v>5108010101.221</v>
          </cell>
          <cell r="B382" t="str">
            <v>หนี้สูญ-ลูกหนี้ค่ารักษา UC -IP - DMI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3000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  <cell r="AA382">
            <v>0</v>
          </cell>
          <cell r="AB382">
            <v>0</v>
          </cell>
          <cell r="AC382">
            <v>0</v>
          </cell>
          <cell r="AD382">
            <v>0</v>
          </cell>
          <cell r="AE382">
            <v>0</v>
          </cell>
          <cell r="AF382">
            <v>0</v>
          </cell>
          <cell r="AG382">
            <v>0</v>
          </cell>
          <cell r="AH382">
            <v>0</v>
          </cell>
          <cell r="AI382">
            <v>0</v>
          </cell>
          <cell r="AJ382">
            <v>0</v>
          </cell>
          <cell r="AK382">
            <v>0</v>
          </cell>
          <cell r="AL382">
            <v>0</v>
          </cell>
          <cell r="AM382">
            <v>0</v>
          </cell>
          <cell r="AN382">
            <v>0</v>
          </cell>
          <cell r="AO382">
            <v>0</v>
          </cell>
          <cell r="AP382">
            <v>0</v>
          </cell>
          <cell r="AQ382">
            <v>0</v>
          </cell>
          <cell r="AR382">
            <v>1985957</v>
          </cell>
          <cell r="AS382">
            <v>0</v>
          </cell>
          <cell r="AT382">
            <v>0</v>
          </cell>
          <cell r="AU382">
            <v>0</v>
          </cell>
          <cell r="AV382">
            <v>0</v>
          </cell>
          <cell r="AW382">
            <v>0</v>
          </cell>
          <cell r="AX382">
            <v>0</v>
          </cell>
          <cell r="AY382">
            <v>0</v>
          </cell>
          <cell r="AZ382">
            <v>0</v>
          </cell>
          <cell r="BA382">
            <v>0</v>
          </cell>
          <cell r="BB382">
            <v>0</v>
          </cell>
          <cell r="BC382">
            <v>0</v>
          </cell>
          <cell r="BD382">
            <v>430636</v>
          </cell>
          <cell r="BE382">
            <v>0</v>
          </cell>
          <cell r="BF382">
            <v>0</v>
          </cell>
          <cell r="BG382">
            <v>0</v>
          </cell>
          <cell r="BH382">
            <v>0</v>
          </cell>
          <cell r="BI382">
            <v>0</v>
          </cell>
          <cell r="BJ382">
            <v>0</v>
          </cell>
          <cell r="BK382">
            <v>0</v>
          </cell>
          <cell r="BL382">
            <v>889694.26</v>
          </cell>
          <cell r="BM382">
            <v>0</v>
          </cell>
          <cell r="BN382">
            <v>0</v>
          </cell>
          <cell r="BO382">
            <v>0</v>
          </cell>
          <cell r="BP382">
            <v>0</v>
          </cell>
          <cell r="BQ382">
            <v>0</v>
          </cell>
          <cell r="BR382">
            <v>0</v>
          </cell>
          <cell r="BS382">
            <v>0</v>
          </cell>
          <cell r="BT382">
            <v>0</v>
          </cell>
          <cell r="BU382">
            <v>0</v>
          </cell>
          <cell r="BV382">
            <v>0</v>
          </cell>
          <cell r="BW382">
            <v>0</v>
          </cell>
          <cell r="BX382">
            <v>0</v>
          </cell>
          <cell r="BY382">
            <v>0</v>
          </cell>
          <cell r="BZ382">
            <v>0</v>
          </cell>
          <cell r="CA382">
            <v>10256</v>
          </cell>
          <cell r="CB382">
            <v>0</v>
          </cell>
          <cell r="CC382">
            <v>14000</v>
          </cell>
          <cell r="CD382">
            <v>0</v>
          </cell>
          <cell r="CE382">
            <v>0</v>
          </cell>
          <cell r="CF382">
            <v>0</v>
          </cell>
          <cell r="CG382">
            <v>0</v>
          </cell>
          <cell r="CH382">
            <v>0</v>
          </cell>
          <cell r="CI382">
            <v>0</v>
          </cell>
          <cell r="CJ382">
            <v>0</v>
          </cell>
          <cell r="CK382">
            <v>0</v>
          </cell>
          <cell r="CL382">
            <v>0</v>
          </cell>
        </row>
        <row r="383">
          <cell r="A383" t="str">
            <v>5108010101.309</v>
          </cell>
          <cell r="B383" t="str">
            <v>หนี้สูญ-ลูกหนี้ค่ารักษาประกันสังคม-ค่าใช้จ่ายสูง/อุบัติเหตุ/ฉุกเฉิน OP</v>
          </cell>
          <cell r="C383">
            <v>0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23459</v>
          </cell>
          <cell r="I383">
            <v>205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1150</v>
          </cell>
          <cell r="P383">
            <v>1392</v>
          </cell>
          <cell r="Q383">
            <v>3472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  <cell r="AA383">
            <v>0</v>
          </cell>
          <cell r="AB383">
            <v>0</v>
          </cell>
          <cell r="AC383">
            <v>0</v>
          </cell>
          <cell r="AD383">
            <v>2019</v>
          </cell>
          <cell r="AE383">
            <v>0</v>
          </cell>
          <cell r="AF383">
            <v>0</v>
          </cell>
          <cell r="AG383">
            <v>0</v>
          </cell>
          <cell r="AH383">
            <v>0</v>
          </cell>
          <cell r="AI383">
            <v>54572</v>
          </cell>
          <cell r="AJ383">
            <v>0</v>
          </cell>
          <cell r="AK383">
            <v>241067.3</v>
          </cell>
          <cell r="AL383">
            <v>0</v>
          </cell>
          <cell r="AM383">
            <v>0</v>
          </cell>
          <cell r="AN383">
            <v>0</v>
          </cell>
          <cell r="AO383">
            <v>0</v>
          </cell>
          <cell r="AP383">
            <v>0</v>
          </cell>
          <cell r="AQ383">
            <v>0</v>
          </cell>
          <cell r="AR383">
            <v>78578</v>
          </cell>
          <cell r="AS383">
            <v>0</v>
          </cell>
          <cell r="AT383">
            <v>0</v>
          </cell>
          <cell r="AU383">
            <v>0</v>
          </cell>
          <cell r="AV383">
            <v>0</v>
          </cell>
          <cell r="AW383">
            <v>0</v>
          </cell>
          <cell r="AX383">
            <v>0</v>
          </cell>
          <cell r="AY383">
            <v>0</v>
          </cell>
          <cell r="AZ383">
            <v>0</v>
          </cell>
          <cell r="BA383">
            <v>0</v>
          </cell>
          <cell r="BB383">
            <v>0</v>
          </cell>
          <cell r="BC383">
            <v>0</v>
          </cell>
          <cell r="BD383">
            <v>38264</v>
          </cell>
          <cell r="BE383">
            <v>2620.5</v>
          </cell>
          <cell r="BF383">
            <v>0</v>
          </cell>
          <cell r="BG383">
            <v>99443.5</v>
          </cell>
          <cell r="BH383">
            <v>20052.5</v>
          </cell>
          <cell r="BI383">
            <v>0</v>
          </cell>
          <cell r="BJ383">
            <v>0</v>
          </cell>
          <cell r="BK383">
            <v>0</v>
          </cell>
          <cell r="BL383">
            <v>37726</v>
          </cell>
          <cell r="BM383">
            <v>0</v>
          </cell>
          <cell r="BN383">
            <v>285.8</v>
          </cell>
          <cell r="BO383">
            <v>0</v>
          </cell>
          <cell r="BP383">
            <v>0</v>
          </cell>
          <cell r="BQ383">
            <v>0</v>
          </cell>
          <cell r="BR383">
            <v>49833.58</v>
          </cell>
          <cell r="BS383">
            <v>0</v>
          </cell>
          <cell r="BT383">
            <v>0</v>
          </cell>
          <cell r="BU383">
            <v>0</v>
          </cell>
          <cell r="BV383">
            <v>3169</v>
          </cell>
          <cell r="BW383">
            <v>0</v>
          </cell>
          <cell r="BX383">
            <v>13300</v>
          </cell>
          <cell r="BY383">
            <v>0</v>
          </cell>
          <cell r="BZ383">
            <v>0</v>
          </cell>
          <cell r="CA383">
            <v>0</v>
          </cell>
          <cell r="CB383">
            <v>0</v>
          </cell>
          <cell r="CC383">
            <v>9714</v>
          </cell>
          <cell r="CD383">
            <v>0</v>
          </cell>
          <cell r="CE383">
            <v>0</v>
          </cell>
          <cell r="CF383">
            <v>0</v>
          </cell>
          <cell r="CG383">
            <v>0</v>
          </cell>
          <cell r="CH383">
            <v>0</v>
          </cell>
          <cell r="CI383">
            <v>0</v>
          </cell>
          <cell r="CJ383">
            <v>0</v>
          </cell>
          <cell r="CK383">
            <v>0</v>
          </cell>
          <cell r="CL383">
            <v>0</v>
          </cell>
        </row>
        <row r="384">
          <cell r="A384" t="str">
            <v>5108010101.602</v>
          </cell>
          <cell r="B384" t="str">
            <v>หนี้สูญ-ลูกหนี้ค่ารักษา-พรบ.รถ OP</v>
          </cell>
          <cell r="C384">
            <v>0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175398</v>
          </cell>
          <cell r="I384">
            <v>0</v>
          </cell>
          <cell r="J384">
            <v>0</v>
          </cell>
          <cell r="K384">
            <v>0</v>
          </cell>
          <cell r="L384">
            <v>4438</v>
          </cell>
          <cell r="M384">
            <v>193532</v>
          </cell>
          <cell r="N384">
            <v>0</v>
          </cell>
          <cell r="O384">
            <v>12594</v>
          </cell>
          <cell r="P384">
            <v>817</v>
          </cell>
          <cell r="Q384">
            <v>305</v>
          </cell>
          <cell r="R384">
            <v>0</v>
          </cell>
          <cell r="S384">
            <v>0</v>
          </cell>
          <cell r="T384">
            <v>30817</v>
          </cell>
          <cell r="U384">
            <v>0</v>
          </cell>
          <cell r="V384">
            <v>0</v>
          </cell>
          <cell r="W384">
            <v>0</v>
          </cell>
          <cell r="X384">
            <v>50</v>
          </cell>
          <cell r="Y384">
            <v>45814</v>
          </cell>
          <cell r="Z384">
            <v>210049</v>
          </cell>
          <cell r="AA384">
            <v>0</v>
          </cell>
          <cell r="AB384">
            <v>12117</v>
          </cell>
          <cell r="AC384">
            <v>0</v>
          </cell>
          <cell r="AD384">
            <v>5995</v>
          </cell>
          <cell r="AE384">
            <v>64</v>
          </cell>
          <cell r="AF384">
            <v>9842</v>
          </cell>
          <cell r="AG384">
            <v>0</v>
          </cell>
          <cell r="AH384">
            <v>2169</v>
          </cell>
          <cell r="AI384">
            <v>200960</v>
          </cell>
          <cell r="AJ384">
            <v>5880</v>
          </cell>
          <cell r="AK384">
            <v>0</v>
          </cell>
          <cell r="AL384">
            <v>0</v>
          </cell>
          <cell r="AM384">
            <v>0</v>
          </cell>
          <cell r="AN384">
            <v>0</v>
          </cell>
          <cell r="AO384">
            <v>0</v>
          </cell>
          <cell r="AP384">
            <v>0</v>
          </cell>
          <cell r="AQ384">
            <v>0</v>
          </cell>
          <cell r="AR384">
            <v>0</v>
          </cell>
          <cell r="AS384">
            <v>1994</v>
          </cell>
          <cell r="AT384">
            <v>0</v>
          </cell>
          <cell r="AU384">
            <v>0</v>
          </cell>
          <cell r="AV384">
            <v>4598</v>
          </cell>
          <cell r="AW384">
            <v>19371</v>
          </cell>
          <cell r="AX384">
            <v>0</v>
          </cell>
          <cell r="AY384">
            <v>4453</v>
          </cell>
          <cell r="AZ384">
            <v>111515</v>
          </cell>
          <cell r="BA384">
            <v>0</v>
          </cell>
          <cell r="BB384">
            <v>0</v>
          </cell>
          <cell r="BC384">
            <v>0</v>
          </cell>
          <cell r="BD384">
            <v>0</v>
          </cell>
          <cell r="BE384">
            <v>642.5</v>
          </cell>
          <cell r="BF384">
            <v>0</v>
          </cell>
          <cell r="BG384">
            <v>900</v>
          </cell>
          <cell r="BH384">
            <v>0</v>
          </cell>
          <cell r="BI384">
            <v>0</v>
          </cell>
          <cell r="BJ384">
            <v>1625</v>
          </cell>
          <cell r="BK384">
            <v>0</v>
          </cell>
          <cell r="BL384">
            <v>37684</v>
          </cell>
          <cell r="BM384">
            <v>260</v>
          </cell>
          <cell r="BN384">
            <v>394</v>
          </cell>
          <cell r="BO384">
            <v>1302</v>
          </cell>
          <cell r="BP384">
            <v>28384</v>
          </cell>
          <cell r="BQ384">
            <v>0</v>
          </cell>
          <cell r="BR384">
            <v>0</v>
          </cell>
          <cell r="BS384">
            <v>0</v>
          </cell>
          <cell r="BT384">
            <v>0</v>
          </cell>
          <cell r="BU384">
            <v>0</v>
          </cell>
          <cell r="BV384">
            <v>0</v>
          </cell>
          <cell r="BW384">
            <v>0</v>
          </cell>
          <cell r="BX384">
            <v>109464</v>
          </cell>
          <cell r="BY384">
            <v>0</v>
          </cell>
          <cell r="BZ384">
            <v>0</v>
          </cell>
          <cell r="CA384">
            <v>74116</v>
          </cell>
          <cell r="CB384">
            <v>0</v>
          </cell>
          <cell r="CC384">
            <v>91</v>
          </cell>
          <cell r="CD384">
            <v>76163</v>
          </cell>
          <cell r="CE384">
            <v>0</v>
          </cell>
          <cell r="CF384">
            <v>0</v>
          </cell>
          <cell r="CG384">
            <v>151998</v>
          </cell>
          <cell r="CH384">
            <v>0</v>
          </cell>
          <cell r="CI384">
            <v>0</v>
          </cell>
          <cell r="CJ384">
            <v>0</v>
          </cell>
          <cell r="CK384">
            <v>42760</v>
          </cell>
          <cell r="CL384">
            <v>0</v>
          </cell>
        </row>
        <row r="385">
          <cell r="A385" t="str">
            <v>5108010101.603</v>
          </cell>
          <cell r="B385" t="str">
            <v>หนี้สูญ-ลูกหนี้ค่ารักษา-พรบ.รถ IP</v>
          </cell>
          <cell r="C385">
            <v>0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44743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M385">
            <v>127873</v>
          </cell>
          <cell r="N385">
            <v>0</v>
          </cell>
          <cell r="O385">
            <v>94639</v>
          </cell>
          <cell r="P385">
            <v>0</v>
          </cell>
          <cell r="Q385">
            <v>50</v>
          </cell>
          <cell r="R385">
            <v>0</v>
          </cell>
          <cell r="S385">
            <v>0</v>
          </cell>
          <cell r="T385">
            <v>5337</v>
          </cell>
          <cell r="U385">
            <v>0</v>
          </cell>
          <cell r="V385">
            <v>0</v>
          </cell>
          <cell r="W385">
            <v>700</v>
          </cell>
          <cell r="X385">
            <v>1230</v>
          </cell>
          <cell r="Y385">
            <v>0</v>
          </cell>
          <cell r="Z385">
            <v>133004</v>
          </cell>
          <cell r="AA385">
            <v>0</v>
          </cell>
          <cell r="AB385">
            <v>9811</v>
          </cell>
          <cell r="AC385">
            <v>0</v>
          </cell>
          <cell r="AD385">
            <v>60</v>
          </cell>
          <cell r="AE385">
            <v>32</v>
          </cell>
          <cell r="AF385">
            <v>16667</v>
          </cell>
          <cell r="AG385">
            <v>0</v>
          </cell>
          <cell r="AH385">
            <v>150</v>
          </cell>
          <cell r="AI385">
            <v>152312</v>
          </cell>
          <cell r="AJ385">
            <v>2160</v>
          </cell>
          <cell r="AK385">
            <v>0</v>
          </cell>
          <cell r="AL385">
            <v>0</v>
          </cell>
          <cell r="AM385">
            <v>0</v>
          </cell>
          <cell r="AN385">
            <v>0</v>
          </cell>
          <cell r="AO385">
            <v>0</v>
          </cell>
          <cell r="AP385">
            <v>0</v>
          </cell>
          <cell r="AQ385">
            <v>0</v>
          </cell>
          <cell r="AR385">
            <v>0</v>
          </cell>
          <cell r="AS385">
            <v>740</v>
          </cell>
          <cell r="AT385">
            <v>0</v>
          </cell>
          <cell r="AU385">
            <v>0</v>
          </cell>
          <cell r="AV385">
            <v>470</v>
          </cell>
          <cell r="AW385">
            <v>14335</v>
          </cell>
          <cell r="AX385">
            <v>0</v>
          </cell>
          <cell r="AY385">
            <v>21011</v>
          </cell>
          <cell r="AZ385">
            <v>49801</v>
          </cell>
          <cell r="BA385">
            <v>0</v>
          </cell>
          <cell r="BB385">
            <v>0</v>
          </cell>
          <cell r="BC385">
            <v>0</v>
          </cell>
          <cell r="BD385">
            <v>0</v>
          </cell>
          <cell r="BE385">
            <v>33808.5</v>
          </cell>
          <cell r="BF385">
            <v>0</v>
          </cell>
          <cell r="BG385">
            <v>0</v>
          </cell>
          <cell r="BH385">
            <v>0</v>
          </cell>
          <cell r="BI385">
            <v>0</v>
          </cell>
          <cell r="BJ385">
            <v>300</v>
          </cell>
          <cell r="BK385">
            <v>0</v>
          </cell>
          <cell r="BL385">
            <v>357630</v>
          </cell>
          <cell r="BM385">
            <v>70</v>
          </cell>
          <cell r="BN385">
            <v>7359</v>
          </cell>
          <cell r="BO385">
            <v>0</v>
          </cell>
          <cell r="BP385">
            <v>8906</v>
          </cell>
          <cell r="BQ385">
            <v>0</v>
          </cell>
          <cell r="BR385">
            <v>132301</v>
          </cell>
          <cell r="BS385">
            <v>0</v>
          </cell>
          <cell r="BT385">
            <v>1605</v>
          </cell>
          <cell r="BU385">
            <v>0</v>
          </cell>
          <cell r="BV385">
            <v>0</v>
          </cell>
          <cell r="BW385">
            <v>0</v>
          </cell>
          <cell r="BX385">
            <v>112654</v>
          </cell>
          <cell r="BY385">
            <v>0</v>
          </cell>
          <cell r="BZ385">
            <v>0</v>
          </cell>
          <cell r="CA385">
            <v>81659</v>
          </cell>
          <cell r="CB385">
            <v>0</v>
          </cell>
          <cell r="CC385">
            <v>220</v>
          </cell>
          <cell r="CD385">
            <v>7806</v>
          </cell>
          <cell r="CE385">
            <v>0</v>
          </cell>
          <cell r="CF385">
            <v>0</v>
          </cell>
          <cell r="CG385">
            <v>0</v>
          </cell>
          <cell r="CH385">
            <v>0</v>
          </cell>
          <cell r="CI385">
            <v>0</v>
          </cell>
          <cell r="CJ385">
            <v>0</v>
          </cell>
          <cell r="CK385">
            <v>0</v>
          </cell>
          <cell r="CL385">
            <v>0</v>
          </cell>
        </row>
        <row r="386">
          <cell r="A386" t="str">
            <v>5108010107.102</v>
          </cell>
          <cell r="B386" t="str">
            <v>หนี้สงสัยจะสูญ-ลูกหนี้ค่าสิ่งส่งตรวจ -หน่วยงานภาครัฐ</v>
          </cell>
          <cell r="C386">
            <v>282038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232311.5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  <cell r="U386">
            <v>0</v>
          </cell>
          <cell r="V386">
            <v>0</v>
          </cell>
          <cell r="W386">
            <v>696707.76</v>
          </cell>
          <cell r="X386">
            <v>0</v>
          </cell>
          <cell r="Y386">
            <v>0</v>
          </cell>
          <cell r="Z386">
            <v>0</v>
          </cell>
          <cell r="AA386">
            <v>0</v>
          </cell>
          <cell r="AB386">
            <v>0</v>
          </cell>
          <cell r="AC386">
            <v>0</v>
          </cell>
          <cell r="AD386">
            <v>0</v>
          </cell>
          <cell r="AE386">
            <v>0</v>
          </cell>
          <cell r="AF386">
            <v>0</v>
          </cell>
          <cell r="AG386">
            <v>192</v>
          </cell>
          <cell r="AH386">
            <v>11539.5</v>
          </cell>
          <cell r="AI386">
            <v>0</v>
          </cell>
          <cell r="AJ386">
            <v>0</v>
          </cell>
          <cell r="AK386">
            <v>116782.8</v>
          </cell>
          <cell r="AL386">
            <v>0</v>
          </cell>
          <cell r="AM386">
            <v>0</v>
          </cell>
          <cell r="AN386">
            <v>0</v>
          </cell>
          <cell r="AO386">
            <v>0</v>
          </cell>
          <cell r="AP386">
            <v>54</v>
          </cell>
          <cell r="AQ386">
            <v>0</v>
          </cell>
          <cell r="AR386">
            <v>0</v>
          </cell>
          <cell r="AS386">
            <v>0</v>
          </cell>
          <cell r="AT386">
            <v>0</v>
          </cell>
          <cell r="AU386">
            <v>0</v>
          </cell>
          <cell r="AV386">
            <v>0</v>
          </cell>
          <cell r="AW386">
            <v>23202.799999999999</v>
          </cell>
          <cell r="AX386">
            <v>0</v>
          </cell>
          <cell r="AY386">
            <v>0</v>
          </cell>
          <cell r="AZ386">
            <v>0</v>
          </cell>
          <cell r="BA386">
            <v>128871.1</v>
          </cell>
          <cell r="BB386">
            <v>0</v>
          </cell>
          <cell r="BC386">
            <v>65313</v>
          </cell>
          <cell r="BD386">
            <v>140874.6</v>
          </cell>
          <cell r="BE386">
            <v>0</v>
          </cell>
          <cell r="BF386">
            <v>0</v>
          </cell>
          <cell r="BG386">
            <v>62912.5</v>
          </cell>
          <cell r="BH386">
            <v>0</v>
          </cell>
          <cell r="BI386">
            <v>0</v>
          </cell>
          <cell r="BJ386">
            <v>0</v>
          </cell>
          <cell r="BK386">
            <v>0</v>
          </cell>
          <cell r="BL386">
            <v>0</v>
          </cell>
          <cell r="BM386">
            <v>0</v>
          </cell>
          <cell r="BN386">
            <v>0</v>
          </cell>
          <cell r="BO386">
            <v>0</v>
          </cell>
          <cell r="BP386">
            <v>0</v>
          </cell>
          <cell r="BQ386">
            <v>0</v>
          </cell>
          <cell r="BR386">
            <v>619492.66</v>
          </cell>
          <cell r="BS386">
            <v>0</v>
          </cell>
          <cell r="BT386">
            <v>0</v>
          </cell>
          <cell r="BU386">
            <v>0</v>
          </cell>
          <cell r="BV386">
            <v>0</v>
          </cell>
          <cell r="BW386">
            <v>0</v>
          </cell>
          <cell r="BX386">
            <v>3313.2</v>
          </cell>
          <cell r="BY386">
            <v>0</v>
          </cell>
          <cell r="BZ386">
            <v>0</v>
          </cell>
          <cell r="CA386">
            <v>0</v>
          </cell>
          <cell r="CB386">
            <v>0</v>
          </cell>
          <cell r="CC386">
            <v>0</v>
          </cell>
          <cell r="CD386">
            <v>0</v>
          </cell>
          <cell r="CE386">
            <v>395</v>
          </cell>
          <cell r="CF386">
            <v>0</v>
          </cell>
          <cell r="CG386">
            <v>0</v>
          </cell>
          <cell r="CH386">
            <v>0</v>
          </cell>
          <cell r="CI386">
            <v>0</v>
          </cell>
          <cell r="CJ386">
            <v>0</v>
          </cell>
          <cell r="CK386">
            <v>0</v>
          </cell>
          <cell r="CL386">
            <v>0</v>
          </cell>
        </row>
        <row r="387">
          <cell r="A387" t="str">
            <v>5108010107.104</v>
          </cell>
          <cell r="B387" t="str">
            <v>หนี้สงสัยจะสูญ-ลูกหนี้ค่าวัสดุ/อุปกรณ์/น้ำยา-หน่วยงานภาครัฐ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M387">
            <v>0</v>
          </cell>
          <cell r="N387">
            <v>0</v>
          </cell>
          <cell r="O387">
            <v>106383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0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  <cell r="AA387">
            <v>0</v>
          </cell>
          <cell r="AB387">
            <v>0</v>
          </cell>
          <cell r="AC387">
            <v>0</v>
          </cell>
          <cell r="AD387">
            <v>0</v>
          </cell>
          <cell r="AE387">
            <v>0</v>
          </cell>
          <cell r="AF387">
            <v>0</v>
          </cell>
          <cell r="AG387">
            <v>0</v>
          </cell>
          <cell r="AH387">
            <v>0</v>
          </cell>
          <cell r="AI387">
            <v>0</v>
          </cell>
          <cell r="AJ387">
            <v>0</v>
          </cell>
          <cell r="AK387">
            <v>0</v>
          </cell>
          <cell r="AL387">
            <v>0</v>
          </cell>
          <cell r="AM387">
            <v>0</v>
          </cell>
          <cell r="AN387">
            <v>0</v>
          </cell>
          <cell r="AO387">
            <v>0</v>
          </cell>
          <cell r="AP387">
            <v>0</v>
          </cell>
          <cell r="AQ387">
            <v>0</v>
          </cell>
          <cell r="AR387">
            <v>0</v>
          </cell>
          <cell r="AS387">
            <v>0</v>
          </cell>
          <cell r="AT387">
            <v>0</v>
          </cell>
          <cell r="AU387">
            <v>0</v>
          </cell>
          <cell r="AV387">
            <v>0</v>
          </cell>
          <cell r="AW387">
            <v>0</v>
          </cell>
          <cell r="AX387">
            <v>0</v>
          </cell>
          <cell r="AY387">
            <v>0</v>
          </cell>
          <cell r="AZ387">
            <v>0</v>
          </cell>
          <cell r="BA387">
            <v>0</v>
          </cell>
          <cell r="BB387">
            <v>0</v>
          </cell>
          <cell r="BC387">
            <v>0</v>
          </cell>
          <cell r="BD387">
            <v>1027675.97</v>
          </cell>
          <cell r="BE387">
            <v>0</v>
          </cell>
          <cell r="BF387">
            <v>0</v>
          </cell>
          <cell r="BG387">
            <v>681127.94</v>
          </cell>
          <cell r="BH387">
            <v>0</v>
          </cell>
          <cell r="BI387">
            <v>3565</v>
          </cell>
          <cell r="BJ387">
            <v>0</v>
          </cell>
          <cell r="BK387">
            <v>0</v>
          </cell>
          <cell r="BL387">
            <v>0</v>
          </cell>
          <cell r="BM387">
            <v>0</v>
          </cell>
          <cell r="BN387">
            <v>0</v>
          </cell>
          <cell r="BO387">
            <v>0</v>
          </cell>
          <cell r="BP387">
            <v>0</v>
          </cell>
          <cell r="BQ387">
            <v>0</v>
          </cell>
          <cell r="BR387">
            <v>404335.01</v>
          </cell>
          <cell r="BS387">
            <v>0</v>
          </cell>
          <cell r="BT387">
            <v>0</v>
          </cell>
          <cell r="BU387">
            <v>47634.47</v>
          </cell>
          <cell r="BV387">
            <v>0</v>
          </cell>
          <cell r="BW387">
            <v>0</v>
          </cell>
          <cell r="BX387">
            <v>0</v>
          </cell>
          <cell r="BY387">
            <v>0</v>
          </cell>
          <cell r="BZ387">
            <v>0</v>
          </cell>
          <cell r="CA387">
            <v>0</v>
          </cell>
          <cell r="CB387">
            <v>0</v>
          </cell>
          <cell r="CC387">
            <v>0</v>
          </cell>
          <cell r="CD387">
            <v>0</v>
          </cell>
          <cell r="CE387">
            <v>0</v>
          </cell>
          <cell r="CF387">
            <v>0</v>
          </cell>
          <cell r="CG387">
            <v>0</v>
          </cell>
          <cell r="CH387">
            <v>0</v>
          </cell>
          <cell r="CI387">
            <v>0</v>
          </cell>
          <cell r="CJ387">
            <v>0</v>
          </cell>
          <cell r="CK387">
            <v>0</v>
          </cell>
          <cell r="CL387">
            <v>0</v>
          </cell>
        </row>
        <row r="388">
          <cell r="A388" t="str">
            <v>5108010107.114</v>
          </cell>
          <cell r="B388" t="str">
            <v>หนี้สงสัยจะสูญ-ลูกหนี้ค่ารักษา-ชำระเงิน OP</v>
          </cell>
          <cell r="C388">
            <v>6010612</v>
          </cell>
          <cell r="D388">
            <v>142243.5</v>
          </cell>
          <cell r="E388">
            <v>127625.85</v>
          </cell>
          <cell r="F388">
            <v>209533.9</v>
          </cell>
          <cell r="G388">
            <v>42674.95</v>
          </cell>
          <cell r="H388">
            <v>154484.25</v>
          </cell>
          <cell r="I388">
            <v>45118.35</v>
          </cell>
          <cell r="J388">
            <v>1378901.25</v>
          </cell>
          <cell r="K388">
            <v>56586.75</v>
          </cell>
          <cell r="L388">
            <v>-394735.05</v>
          </cell>
          <cell r="M388">
            <v>1228334.8</v>
          </cell>
          <cell r="N388">
            <v>0</v>
          </cell>
          <cell r="O388">
            <v>2449264.35</v>
          </cell>
          <cell r="P388">
            <v>597854</v>
          </cell>
          <cell r="Q388">
            <v>965043.25</v>
          </cell>
          <cell r="R388">
            <v>1514918.45</v>
          </cell>
          <cell r="S388">
            <v>821186.65</v>
          </cell>
          <cell r="T388">
            <v>791596.05</v>
          </cell>
          <cell r="U388">
            <v>459093.68</v>
          </cell>
          <cell r="V388">
            <v>117909.6</v>
          </cell>
          <cell r="W388">
            <v>1191496.6499999999</v>
          </cell>
          <cell r="X388">
            <v>184343.7</v>
          </cell>
          <cell r="Y388">
            <v>816269.87</v>
          </cell>
          <cell r="Z388">
            <v>741820.8</v>
          </cell>
          <cell r="AA388">
            <v>63170.25</v>
          </cell>
          <cell r="AB388">
            <v>224938.15</v>
          </cell>
          <cell r="AC388">
            <v>718310.39</v>
          </cell>
          <cell r="AD388">
            <v>1472515.2</v>
          </cell>
          <cell r="AE388">
            <v>270123.95</v>
          </cell>
          <cell r="AF388">
            <v>0</v>
          </cell>
          <cell r="AG388">
            <v>138857.70000000001</v>
          </cell>
          <cell r="AH388">
            <v>276658.2</v>
          </cell>
          <cell r="AI388">
            <v>47738.45</v>
          </cell>
          <cell r="AJ388">
            <v>434527.15</v>
          </cell>
          <cell r="AK388">
            <v>0</v>
          </cell>
          <cell r="AL388">
            <v>0</v>
          </cell>
          <cell r="AM388">
            <v>21115.65</v>
          </cell>
          <cell r="AN388">
            <v>1177947.75</v>
          </cell>
          <cell r="AO388">
            <v>96158.05</v>
          </cell>
          <cell r="AP388">
            <v>0</v>
          </cell>
          <cell r="AQ388">
            <v>0</v>
          </cell>
          <cell r="AR388">
            <v>0</v>
          </cell>
          <cell r="AS388">
            <v>439239.15</v>
          </cell>
          <cell r="AT388">
            <v>0</v>
          </cell>
          <cell r="AU388">
            <v>39642.550000000003</v>
          </cell>
          <cell r="AV388">
            <v>0</v>
          </cell>
          <cell r="AW388">
            <v>0</v>
          </cell>
          <cell r="AX388">
            <v>157187.95000000001</v>
          </cell>
          <cell r="AY388">
            <v>0</v>
          </cell>
          <cell r="AZ388">
            <v>5645.25</v>
          </cell>
          <cell r="BA388">
            <v>3246924.25</v>
          </cell>
          <cell r="BB388">
            <v>47963.75</v>
          </cell>
          <cell r="BC388">
            <v>5749236.5599999996</v>
          </cell>
          <cell r="BD388">
            <v>1375645.6</v>
          </cell>
          <cell r="BE388">
            <v>124787.25</v>
          </cell>
          <cell r="BF388">
            <v>5857.66</v>
          </cell>
          <cell r="BG388">
            <v>0</v>
          </cell>
          <cell r="BH388">
            <v>36983.35</v>
          </cell>
          <cell r="BI388">
            <v>2299</v>
          </cell>
          <cell r="BJ388">
            <v>304680.2</v>
          </cell>
          <cell r="BK388">
            <v>414956.2</v>
          </cell>
          <cell r="BL388">
            <v>286865.90000000002</v>
          </cell>
          <cell r="BM388">
            <v>515755</v>
          </cell>
          <cell r="BN388">
            <v>15828.9</v>
          </cell>
          <cell r="BO388">
            <v>0</v>
          </cell>
          <cell r="BP388">
            <v>183520.05</v>
          </cell>
          <cell r="BQ388">
            <v>565.25</v>
          </cell>
          <cell r="BR388">
            <v>153183.70000000001</v>
          </cell>
          <cell r="BS388">
            <v>270033.7</v>
          </cell>
          <cell r="BT388">
            <v>402249.95</v>
          </cell>
          <cell r="BU388">
            <v>1601475.4</v>
          </cell>
          <cell r="BV388">
            <v>0</v>
          </cell>
          <cell r="BW388">
            <v>271144.25</v>
          </cell>
          <cell r="BX388">
            <v>32438.7</v>
          </cell>
          <cell r="BY388">
            <v>7419.5</v>
          </cell>
          <cell r="BZ388">
            <v>0</v>
          </cell>
          <cell r="CA388">
            <v>432667.05</v>
          </cell>
          <cell r="CB388">
            <v>355239.2</v>
          </cell>
          <cell r="CC388">
            <v>361496.85</v>
          </cell>
          <cell r="CD388">
            <v>545245.85</v>
          </cell>
          <cell r="CE388">
            <v>179343.85</v>
          </cell>
          <cell r="CF388">
            <v>1679.6</v>
          </cell>
          <cell r="CG388">
            <v>0</v>
          </cell>
          <cell r="CH388">
            <v>258184.35</v>
          </cell>
          <cell r="CI388">
            <v>59840.5</v>
          </cell>
          <cell r="CJ388">
            <v>1462475.6</v>
          </cell>
          <cell r="CK388">
            <v>74054.399999999994</v>
          </cell>
          <cell r="CL388">
            <v>214417.85</v>
          </cell>
        </row>
        <row r="389">
          <cell r="A389" t="str">
            <v>5108010107.115</v>
          </cell>
          <cell r="B389" t="str">
            <v>หนี้สงสัยจะสูญ-ลูกหนี้ค่ารักษา-ชำระเงิน  IP</v>
          </cell>
          <cell r="C389">
            <v>507155.69</v>
          </cell>
          <cell r="D389">
            <v>23507.75</v>
          </cell>
          <cell r="E389">
            <v>45981.9</v>
          </cell>
          <cell r="F389">
            <v>177934.05</v>
          </cell>
          <cell r="G389">
            <v>0</v>
          </cell>
          <cell r="H389">
            <v>20693.7</v>
          </cell>
          <cell r="I389">
            <v>9098.15</v>
          </cell>
          <cell r="J389">
            <v>403048.9</v>
          </cell>
          <cell r="K389">
            <v>27427.45</v>
          </cell>
          <cell r="L389">
            <v>-157948.35</v>
          </cell>
          <cell r="M389">
            <v>462616.75</v>
          </cell>
          <cell r="N389">
            <v>0</v>
          </cell>
          <cell r="O389">
            <v>4204709.5</v>
          </cell>
          <cell r="P389">
            <v>269941.55</v>
          </cell>
          <cell r="Q389">
            <v>150007.85</v>
          </cell>
          <cell r="R389">
            <v>177097.1</v>
          </cell>
          <cell r="S389">
            <v>415074.95</v>
          </cell>
          <cell r="T389">
            <v>419257.8</v>
          </cell>
          <cell r="U389">
            <v>72009.649999999994</v>
          </cell>
          <cell r="V389">
            <v>82157.899999999994</v>
          </cell>
          <cell r="W389">
            <v>1453936.68</v>
          </cell>
          <cell r="X389">
            <v>78788.25</v>
          </cell>
          <cell r="Y389">
            <v>467026.65</v>
          </cell>
          <cell r="Z389">
            <v>298707.55</v>
          </cell>
          <cell r="AA389">
            <v>7904</v>
          </cell>
          <cell r="AB389">
            <v>16539.5</v>
          </cell>
          <cell r="AC389">
            <v>234456.2</v>
          </cell>
          <cell r="AD389">
            <v>217543.35</v>
          </cell>
          <cell r="AE389">
            <v>16732.349999999999</v>
          </cell>
          <cell r="AF389">
            <v>0</v>
          </cell>
          <cell r="AG389">
            <v>150394.5</v>
          </cell>
          <cell r="AH389">
            <v>215374.5</v>
          </cell>
          <cell r="AI389">
            <v>15032.28</v>
          </cell>
          <cell r="AJ389">
            <v>97895.6</v>
          </cell>
          <cell r="AK389">
            <v>0</v>
          </cell>
          <cell r="AL389">
            <v>0</v>
          </cell>
          <cell r="AM389">
            <v>22149.25</v>
          </cell>
          <cell r="AN389">
            <v>513371.45</v>
          </cell>
          <cell r="AO389">
            <v>396027.45</v>
          </cell>
          <cell r="AP389">
            <v>0</v>
          </cell>
          <cell r="AQ389">
            <v>0</v>
          </cell>
          <cell r="AR389">
            <v>0</v>
          </cell>
          <cell r="AS389">
            <v>45888.800000000003</v>
          </cell>
          <cell r="AT389">
            <v>0</v>
          </cell>
          <cell r="AU389">
            <v>28425.9</v>
          </cell>
          <cell r="AV389">
            <v>0</v>
          </cell>
          <cell r="AW389">
            <v>0</v>
          </cell>
          <cell r="AX389">
            <v>4286.3999999999996</v>
          </cell>
          <cell r="AY389">
            <v>0</v>
          </cell>
          <cell r="AZ389">
            <v>0</v>
          </cell>
          <cell r="BA389">
            <v>1511203</v>
          </cell>
          <cell r="BB389">
            <v>20111.5</v>
          </cell>
          <cell r="BC389">
            <v>3433257.66</v>
          </cell>
          <cell r="BD389">
            <v>824972.62</v>
          </cell>
          <cell r="BE389">
            <v>4279.75</v>
          </cell>
          <cell r="BF389">
            <v>4288.3</v>
          </cell>
          <cell r="BG389">
            <v>161052.46</v>
          </cell>
          <cell r="BH389">
            <v>12148.4</v>
          </cell>
          <cell r="BI389">
            <v>0</v>
          </cell>
          <cell r="BJ389">
            <v>95303</v>
          </cell>
          <cell r="BK389">
            <v>0</v>
          </cell>
          <cell r="BL389">
            <v>0</v>
          </cell>
          <cell r="BM389">
            <v>45900.2</v>
          </cell>
          <cell r="BN389">
            <v>27112.05</v>
          </cell>
          <cell r="BO389">
            <v>0</v>
          </cell>
          <cell r="BP389">
            <v>11839.85</v>
          </cell>
          <cell r="BQ389">
            <v>0</v>
          </cell>
          <cell r="BR389">
            <v>13413.05</v>
          </cell>
          <cell r="BS389">
            <v>122391.35</v>
          </cell>
          <cell r="BT389">
            <v>327743.34999999998</v>
          </cell>
          <cell r="BU389">
            <v>1600699.65</v>
          </cell>
          <cell r="BV389">
            <v>109401.05</v>
          </cell>
          <cell r="BW389">
            <v>12222.7</v>
          </cell>
          <cell r="BX389">
            <v>68990.899999999994</v>
          </cell>
          <cell r="BY389">
            <v>0</v>
          </cell>
          <cell r="BZ389">
            <v>0</v>
          </cell>
          <cell r="CA389">
            <v>112119</v>
          </cell>
          <cell r="CB389">
            <v>205435.6</v>
          </cell>
          <cell r="CC389">
            <v>116130.85</v>
          </cell>
          <cell r="CD389">
            <v>177200.65</v>
          </cell>
          <cell r="CE389">
            <v>154053.9</v>
          </cell>
          <cell r="CF389">
            <v>0</v>
          </cell>
          <cell r="CG389">
            <v>0</v>
          </cell>
          <cell r="CH389">
            <v>0</v>
          </cell>
          <cell r="CI389">
            <v>20961.75</v>
          </cell>
          <cell r="CJ389">
            <v>569599.1</v>
          </cell>
          <cell r="CK389">
            <v>34801.35</v>
          </cell>
          <cell r="CL389">
            <v>6561.65</v>
          </cell>
        </row>
        <row r="390">
          <cell r="A390" t="str">
            <v>5108010107.202</v>
          </cell>
          <cell r="B390" t="str">
            <v>หนี้สงสัยจะสูญ-ลูกหนี้ค่ารักษา IP-UC</v>
          </cell>
          <cell r="C390">
            <v>3379346.7</v>
          </cell>
          <cell r="D390">
            <v>0</v>
          </cell>
          <cell r="E390">
            <v>217701.45</v>
          </cell>
          <cell r="F390">
            <v>111720.74</v>
          </cell>
          <cell r="G390">
            <v>116928</v>
          </cell>
          <cell r="H390">
            <v>99481.82</v>
          </cell>
          <cell r="I390">
            <v>152579.54999999999</v>
          </cell>
          <cell r="J390">
            <v>1003805.25</v>
          </cell>
          <cell r="K390">
            <v>387492.79</v>
          </cell>
          <cell r="L390">
            <v>535074.21</v>
          </cell>
          <cell r="M390">
            <v>0</v>
          </cell>
          <cell r="N390">
            <v>0</v>
          </cell>
          <cell r="O390">
            <v>3386745.29</v>
          </cell>
          <cell r="P390">
            <v>448415.24</v>
          </cell>
          <cell r="Q390">
            <v>1000366.36</v>
          </cell>
          <cell r="R390">
            <v>0</v>
          </cell>
          <cell r="S390">
            <v>347844.43</v>
          </cell>
          <cell r="T390">
            <v>0</v>
          </cell>
          <cell r="U390">
            <v>0</v>
          </cell>
          <cell r="V390">
            <v>0</v>
          </cell>
          <cell r="W390">
            <v>12358740.869999999</v>
          </cell>
          <cell r="X390">
            <v>127217.85</v>
          </cell>
          <cell r="Y390">
            <v>0</v>
          </cell>
          <cell r="Z390">
            <v>329406.99</v>
          </cell>
          <cell r="AA390">
            <v>56043.199999999997</v>
          </cell>
          <cell r="AB390">
            <v>203611.78</v>
          </cell>
          <cell r="AC390">
            <v>0</v>
          </cell>
          <cell r="AD390">
            <v>961278.2</v>
          </cell>
          <cell r="AE390">
            <v>197435.49</v>
          </cell>
          <cell r="AF390">
            <v>205122</v>
          </cell>
          <cell r="AG390">
            <v>445216.85</v>
          </cell>
          <cell r="AH390">
            <v>305962.51</v>
          </cell>
          <cell r="AI390">
            <v>223660.24</v>
          </cell>
          <cell r="AJ390">
            <v>163284.91</v>
          </cell>
          <cell r="AK390">
            <v>5594888.0599999996</v>
          </cell>
          <cell r="AL390">
            <v>434206.11</v>
          </cell>
          <cell r="AM390">
            <v>173213.39</v>
          </cell>
          <cell r="AN390">
            <v>1011288.93</v>
          </cell>
          <cell r="AO390">
            <v>0</v>
          </cell>
          <cell r="AP390">
            <v>267278.90999999997</v>
          </cell>
          <cell r="AQ390">
            <v>46846.82</v>
          </cell>
          <cell r="AR390">
            <v>0</v>
          </cell>
          <cell r="AS390">
            <v>0</v>
          </cell>
          <cell r="AT390">
            <v>72377.47</v>
          </cell>
          <cell r="AU390">
            <v>379394.7</v>
          </cell>
          <cell r="AV390">
            <v>174867.38</v>
          </cell>
          <cell r="AW390">
            <v>244970.32</v>
          </cell>
          <cell r="AX390">
            <v>203991.87</v>
          </cell>
          <cell r="AY390">
            <v>198275.99</v>
          </cell>
          <cell r="AZ390">
            <v>158110.98000000001</v>
          </cell>
          <cell r="BA390">
            <v>0</v>
          </cell>
          <cell r="BB390">
            <v>189826.05</v>
          </cell>
          <cell r="BC390">
            <v>5753094.6100000003</v>
          </cell>
          <cell r="BD390">
            <v>0</v>
          </cell>
          <cell r="BE390">
            <v>107837.36</v>
          </cell>
          <cell r="BF390">
            <v>0</v>
          </cell>
          <cell r="BG390">
            <v>2326197.14</v>
          </cell>
          <cell r="BH390">
            <v>0</v>
          </cell>
          <cell r="BI390">
            <v>0</v>
          </cell>
          <cell r="BJ390">
            <v>0</v>
          </cell>
          <cell r="BK390">
            <v>0</v>
          </cell>
          <cell r="BL390">
            <v>5728096.0999999996</v>
          </cell>
          <cell r="BM390">
            <v>460343.16</v>
          </cell>
          <cell r="BN390">
            <v>332109.49</v>
          </cell>
          <cell r="BO390">
            <v>656632.66</v>
          </cell>
          <cell r="BP390">
            <v>406535.54</v>
          </cell>
          <cell r="BQ390">
            <v>202351.8</v>
          </cell>
          <cell r="BR390">
            <v>27721050.190000001</v>
          </cell>
          <cell r="BS390">
            <v>321738.2</v>
          </cell>
          <cell r="BT390">
            <v>381243.02</v>
          </cell>
          <cell r="BU390">
            <v>2943749.98</v>
          </cell>
          <cell r="BV390">
            <v>47820.1</v>
          </cell>
          <cell r="BW390">
            <v>0</v>
          </cell>
          <cell r="BX390">
            <v>616840.16</v>
          </cell>
          <cell r="BY390">
            <v>172763.04</v>
          </cell>
          <cell r="BZ390">
            <v>84443.14</v>
          </cell>
          <cell r="CA390">
            <v>227216.58</v>
          </cell>
          <cell r="CB390">
            <v>358600.13</v>
          </cell>
          <cell r="CC390">
            <v>616640.73</v>
          </cell>
          <cell r="CD390">
            <v>396069.95</v>
          </cell>
          <cell r="CE390">
            <v>681580.16</v>
          </cell>
          <cell r="CF390">
            <v>0</v>
          </cell>
          <cell r="CG390">
            <v>107833.23</v>
          </cell>
          <cell r="CH390">
            <v>131013.62</v>
          </cell>
          <cell r="CI390">
            <v>0</v>
          </cell>
          <cell r="CJ390">
            <v>0</v>
          </cell>
          <cell r="CK390">
            <v>45997.599999999999</v>
          </cell>
          <cell r="CL390">
            <v>0</v>
          </cell>
        </row>
        <row r="391">
          <cell r="A391" t="str">
            <v>5108010107.216</v>
          </cell>
          <cell r="B391" t="str">
            <v>หนี้สงสัยจะสูญ-ลูกหนี้ค่ารักษา UC-OP - AE</v>
          </cell>
          <cell r="C391">
            <v>2322.2399999999998</v>
          </cell>
          <cell r="D391">
            <v>2633.4</v>
          </cell>
          <cell r="E391">
            <v>2760.9</v>
          </cell>
          <cell r="F391">
            <v>19248.88</v>
          </cell>
          <cell r="G391">
            <v>2465.94</v>
          </cell>
          <cell r="H391">
            <v>49330.38</v>
          </cell>
          <cell r="I391">
            <v>1081</v>
          </cell>
          <cell r="J391">
            <v>21660.65</v>
          </cell>
          <cell r="K391">
            <v>10458.83</v>
          </cell>
          <cell r="L391">
            <v>20300.52</v>
          </cell>
          <cell r="M391">
            <v>109798.24</v>
          </cell>
          <cell r="N391">
            <v>0</v>
          </cell>
          <cell r="O391">
            <v>19525.98</v>
          </cell>
          <cell r="P391">
            <v>15453.09</v>
          </cell>
          <cell r="Q391">
            <v>3906.2</v>
          </cell>
          <cell r="R391">
            <v>870285.28</v>
          </cell>
          <cell r="S391">
            <v>-47018.66</v>
          </cell>
          <cell r="T391">
            <v>6274.16</v>
          </cell>
          <cell r="U391">
            <v>5151.99</v>
          </cell>
          <cell r="V391">
            <v>19746.96</v>
          </cell>
          <cell r="W391">
            <v>17300.11</v>
          </cell>
          <cell r="X391">
            <v>3543.93</v>
          </cell>
          <cell r="Y391">
            <v>30918.58</v>
          </cell>
          <cell r="Z391">
            <v>1210</v>
          </cell>
          <cell r="AA391">
            <v>2589.65</v>
          </cell>
          <cell r="AB391">
            <v>4155.54</v>
          </cell>
          <cell r="AC391">
            <v>1775.84</v>
          </cell>
          <cell r="AD391">
            <v>2720.13</v>
          </cell>
          <cell r="AE391">
            <v>1882.4</v>
          </cell>
          <cell r="AF391">
            <v>0</v>
          </cell>
          <cell r="AG391">
            <v>14327.92</v>
          </cell>
          <cell r="AH391">
            <v>15869.23</v>
          </cell>
          <cell r="AI391">
            <v>2623.32</v>
          </cell>
          <cell r="AJ391">
            <v>8359.0400000000009</v>
          </cell>
          <cell r="AK391">
            <v>0</v>
          </cell>
          <cell r="AL391">
            <v>2123.54</v>
          </cell>
          <cell r="AM391">
            <v>1258.25</v>
          </cell>
          <cell r="AN391">
            <v>6330.24</v>
          </cell>
          <cell r="AO391">
            <v>0</v>
          </cell>
          <cell r="AP391">
            <v>2825.25</v>
          </cell>
          <cell r="AQ391">
            <v>3721.51</v>
          </cell>
          <cell r="AR391">
            <v>0</v>
          </cell>
          <cell r="AS391">
            <v>31466.67</v>
          </cell>
          <cell r="AT391">
            <v>31076.07</v>
          </cell>
          <cell r="AU391">
            <v>3717.18</v>
          </cell>
          <cell r="AV391">
            <v>25995.8</v>
          </cell>
          <cell r="AW391">
            <v>154.80000000000001</v>
          </cell>
          <cell r="AX391">
            <v>5219.5600000000004</v>
          </cell>
          <cell r="AY391">
            <v>0</v>
          </cell>
          <cell r="AZ391">
            <v>268.08</v>
          </cell>
          <cell r="BA391">
            <v>11650</v>
          </cell>
          <cell r="BB391">
            <v>12512.31</v>
          </cell>
          <cell r="BC391">
            <v>235089.35</v>
          </cell>
          <cell r="BD391">
            <v>14444.8</v>
          </cell>
          <cell r="BE391">
            <v>4156.97</v>
          </cell>
          <cell r="BF391">
            <v>9516.6</v>
          </cell>
          <cell r="BG391">
            <v>19752.93</v>
          </cell>
          <cell r="BH391">
            <v>3194.15</v>
          </cell>
          <cell r="BI391">
            <v>3435.04</v>
          </cell>
          <cell r="BJ391">
            <v>4584.8500000000004</v>
          </cell>
          <cell r="BK391">
            <v>13302.49</v>
          </cell>
          <cell r="BL391">
            <v>0</v>
          </cell>
          <cell r="BM391">
            <v>12284.74</v>
          </cell>
          <cell r="BN391">
            <v>33312</v>
          </cell>
          <cell r="BO391">
            <v>0</v>
          </cell>
          <cell r="BP391">
            <v>4375.3100000000004</v>
          </cell>
          <cell r="BQ391">
            <v>4316.29</v>
          </cell>
          <cell r="BR391">
            <v>746481.52</v>
          </cell>
          <cell r="BS391">
            <v>3108.33</v>
          </cell>
          <cell r="BT391">
            <v>30685.25</v>
          </cell>
          <cell r="BU391">
            <v>43155.94</v>
          </cell>
          <cell r="BV391">
            <v>2464.3000000000002</v>
          </cell>
          <cell r="BW391">
            <v>9157.7800000000007</v>
          </cell>
          <cell r="BX391">
            <v>36357.83</v>
          </cell>
          <cell r="BY391">
            <v>735.5</v>
          </cell>
          <cell r="BZ391">
            <v>4922.7299999999996</v>
          </cell>
          <cell r="CA391">
            <v>12581.35</v>
          </cell>
          <cell r="CB391">
            <v>10054.120000000001</v>
          </cell>
          <cell r="CC391">
            <v>7610.69</v>
          </cell>
          <cell r="CD391">
            <v>25214.5</v>
          </cell>
          <cell r="CE391">
            <v>3306.76</v>
          </cell>
          <cell r="CF391">
            <v>4614.32</v>
          </cell>
          <cell r="CG391">
            <v>4033.97</v>
          </cell>
          <cell r="CH391">
            <v>5144.2299999999996</v>
          </cell>
          <cell r="CI391">
            <v>5506.76</v>
          </cell>
          <cell r="CJ391">
            <v>42998.73</v>
          </cell>
          <cell r="CK391">
            <v>2411.5</v>
          </cell>
          <cell r="CL391">
            <v>8845.9</v>
          </cell>
        </row>
        <row r="392">
          <cell r="A392" t="str">
            <v>5108010107.217</v>
          </cell>
          <cell r="B392" t="str">
            <v>หนี้สงสัยจะสูญ-ลูกหนี้ค่ารักษา UC- IP- AE</v>
          </cell>
          <cell r="C392">
            <v>2652658.59</v>
          </cell>
          <cell r="D392">
            <v>23146.74</v>
          </cell>
          <cell r="E392">
            <v>12384.2</v>
          </cell>
          <cell r="F392">
            <v>28260.720000000001</v>
          </cell>
          <cell r="G392">
            <v>10107.450000000001</v>
          </cell>
          <cell r="H392">
            <v>2683.75</v>
          </cell>
          <cell r="I392">
            <v>947.4</v>
          </cell>
          <cell r="J392">
            <v>53695.48</v>
          </cell>
          <cell r="K392">
            <v>99349.62</v>
          </cell>
          <cell r="L392">
            <v>35888.78</v>
          </cell>
          <cell r="M392">
            <v>42147.72</v>
          </cell>
          <cell r="N392">
            <v>0</v>
          </cell>
          <cell r="O392">
            <v>15289.11</v>
          </cell>
          <cell r="P392">
            <v>7627.7</v>
          </cell>
          <cell r="Q392">
            <v>1761.27</v>
          </cell>
          <cell r="R392">
            <v>3124</v>
          </cell>
          <cell r="S392">
            <v>11962</v>
          </cell>
          <cell r="T392">
            <v>5377</v>
          </cell>
          <cell r="U392">
            <v>12045.3</v>
          </cell>
          <cell r="V392">
            <v>13657.37</v>
          </cell>
          <cell r="W392">
            <v>114470.26</v>
          </cell>
          <cell r="X392">
            <v>1248</v>
          </cell>
          <cell r="Y392">
            <v>66128.899999999994</v>
          </cell>
          <cell r="Z392">
            <v>4080</v>
          </cell>
          <cell r="AA392">
            <v>141.19999999999999</v>
          </cell>
          <cell r="AB392">
            <v>7100.5</v>
          </cell>
          <cell r="AC392">
            <v>284.89999999999998</v>
          </cell>
          <cell r="AD392">
            <v>15675.1</v>
          </cell>
          <cell r="AE392">
            <v>1823.1</v>
          </cell>
          <cell r="AF392">
            <v>10222.4</v>
          </cell>
          <cell r="AG392">
            <v>5989.3</v>
          </cell>
          <cell r="AH392">
            <v>648.9</v>
          </cell>
          <cell r="AI392">
            <v>1959.6</v>
          </cell>
          <cell r="AJ392">
            <v>4353.8999999999996</v>
          </cell>
          <cell r="AK392">
            <v>511772.12</v>
          </cell>
          <cell r="AL392">
            <v>1303.5999999999999</v>
          </cell>
          <cell r="AM392">
            <v>15328.84</v>
          </cell>
          <cell r="AN392">
            <v>17534.88</v>
          </cell>
          <cell r="AO392">
            <v>11197.64</v>
          </cell>
          <cell r="AP392">
            <v>2640</v>
          </cell>
          <cell r="AQ392">
            <v>5229.24</v>
          </cell>
          <cell r="AR392">
            <v>0</v>
          </cell>
          <cell r="AS392">
            <v>82893.539999999994</v>
          </cell>
          <cell r="AT392">
            <v>26086.38</v>
          </cell>
          <cell r="AU392">
            <v>7057.94</v>
          </cell>
          <cell r="AV392">
            <v>17173.54</v>
          </cell>
          <cell r="AW392">
            <v>1150</v>
          </cell>
          <cell r="AX392">
            <v>27576.2</v>
          </cell>
          <cell r="AY392">
            <v>15619.99</v>
          </cell>
          <cell r="AZ392">
            <v>1567</v>
          </cell>
          <cell r="BA392">
            <v>81969.100000000006</v>
          </cell>
          <cell r="BB392">
            <v>10469.799999999999</v>
          </cell>
          <cell r="BC392">
            <v>2725337.66</v>
          </cell>
          <cell r="BD392">
            <v>44297.15</v>
          </cell>
          <cell r="BE392">
            <v>3662.4</v>
          </cell>
          <cell r="BF392">
            <v>1304.71</v>
          </cell>
          <cell r="BG392">
            <v>95737.11</v>
          </cell>
          <cell r="BH392">
            <v>15878.6</v>
          </cell>
          <cell r="BI392">
            <v>0</v>
          </cell>
          <cell r="BJ392">
            <v>7432.54</v>
          </cell>
          <cell r="BK392">
            <v>0</v>
          </cell>
          <cell r="BL392">
            <v>0</v>
          </cell>
          <cell r="BM392">
            <v>51963.31</v>
          </cell>
          <cell r="BN392">
            <v>48285.86</v>
          </cell>
          <cell r="BO392">
            <v>113213.98</v>
          </cell>
          <cell r="BP392">
            <v>6635.54</v>
          </cell>
          <cell r="BQ392">
            <v>23450.5</v>
          </cell>
          <cell r="BR392">
            <v>640261.21</v>
          </cell>
          <cell r="BS392">
            <v>3450</v>
          </cell>
          <cell r="BT392">
            <v>8600</v>
          </cell>
          <cell r="BU392">
            <v>75646.05</v>
          </cell>
          <cell r="BV392">
            <v>5400.5</v>
          </cell>
          <cell r="BW392">
            <v>13652.53</v>
          </cell>
          <cell r="BX392">
            <v>4028</v>
          </cell>
          <cell r="BY392">
            <v>3897.73</v>
          </cell>
          <cell r="BZ392">
            <v>3532.68</v>
          </cell>
          <cell r="CA392">
            <v>16257.4</v>
          </cell>
          <cell r="CB392">
            <v>8646.76</v>
          </cell>
          <cell r="CC392">
            <v>6591.4</v>
          </cell>
          <cell r="CD392">
            <v>11976.8</v>
          </cell>
          <cell r="CE392">
            <v>6632.63</v>
          </cell>
          <cell r="CF392">
            <v>8479.07</v>
          </cell>
          <cell r="CG392">
            <v>28146.240000000002</v>
          </cell>
          <cell r="CH392">
            <v>42142.55</v>
          </cell>
          <cell r="CI392">
            <v>9720.7800000000007</v>
          </cell>
          <cell r="CJ392">
            <v>63215.54</v>
          </cell>
          <cell r="CK392">
            <v>15169.82</v>
          </cell>
          <cell r="CL392">
            <v>711.2</v>
          </cell>
        </row>
        <row r="393">
          <cell r="A393" t="str">
            <v>5108010107.218</v>
          </cell>
          <cell r="B393" t="str">
            <v>หนี้สงสัยจะสูญ-ลูกหนี้ค่ารักษา UC-OP - HC</v>
          </cell>
          <cell r="C393">
            <v>4396.83</v>
          </cell>
          <cell r="D393">
            <v>4280</v>
          </cell>
          <cell r="E393">
            <v>378</v>
          </cell>
          <cell r="F393">
            <v>0</v>
          </cell>
          <cell r="G393">
            <v>702</v>
          </cell>
          <cell r="H393">
            <v>10366</v>
          </cell>
          <cell r="I393">
            <v>0</v>
          </cell>
          <cell r="J393">
            <v>0</v>
          </cell>
          <cell r="K393">
            <v>27853.65</v>
          </cell>
          <cell r="L393">
            <v>0</v>
          </cell>
          <cell r="M393">
            <v>50565.5</v>
          </cell>
          <cell r="N393">
            <v>0</v>
          </cell>
          <cell r="O393">
            <v>7160</v>
          </cell>
          <cell r="P393">
            <v>621</v>
          </cell>
          <cell r="Q393">
            <v>0</v>
          </cell>
          <cell r="R393">
            <v>10264</v>
          </cell>
          <cell r="S393">
            <v>2544.3000000000002</v>
          </cell>
          <cell r="T393">
            <v>396</v>
          </cell>
          <cell r="U393">
            <v>0</v>
          </cell>
          <cell r="V393">
            <v>0</v>
          </cell>
          <cell r="W393">
            <v>9440.94</v>
          </cell>
          <cell r="X393">
            <v>7417.5</v>
          </cell>
          <cell r="Y393">
            <v>18145.5</v>
          </cell>
          <cell r="Z393">
            <v>2096</v>
          </cell>
          <cell r="AA393">
            <v>0</v>
          </cell>
          <cell r="AB393">
            <v>1213</v>
          </cell>
          <cell r="AC393">
            <v>2480.4</v>
          </cell>
          <cell r="AD393">
            <v>0</v>
          </cell>
          <cell r="AE393">
            <v>169.83</v>
          </cell>
          <cell r="AF393">
            <v>0</v>
          </cell>
          <cell r="AG393">
            <v>4918.6000000000004</v>
          </cell>
          <cell r="AH393">
            <v>2934</v>
          </cell>
          <cell r="AI393">
            <v>1026</v>
          </cell>
          <cell r="AJ393">
            <v>5059.6000000000004</v>
          </cell>
          <cell r="AK393">
            <v>59882.65</v>
          </cell>
          <cell r="AL393">
            <v>0</v>
          </cell>
          <cell r="AM393">
            <v>67.5</v>
          </cell>
          <cell r="AN393">
            <v>8496</v>
          </cell>
          <cell r="AO393">
            <v>1946.5</v>
          </cell>
          <cell r="AP393">
            <v>0</v>
          </cell>
          <cell r="AQ393">
            <v>0</v>
          </cell>
          <cell r="AR393">
            <v>0</v>
          </cell>
          <cell r="AS393">
            <v>310.5</v>
          </cell>
          <cell r="AT393">
            <v>0</v>
          </cell>
          <cell r="AU393">
            <v>652.5</v>
          </cell>
          <cell r="AV393">
            <v>867.6</v>
          </cell>
          <cell r="AW393">
            <v>10</v>
          </cell>
          <cell r="AX393">
            <v>823.5</v>
          </cell>
          <cell r="AY393">
            <v>31709.18</v>
          </cell>
          <cell r="AZ393">
            <v>2187</v>
          </cell>
          <cell r="BA393">
            <v>740499</v>
          </cell>
          <cell r="BB393">
            <v>7297</v>
          </cell>
          <cell r="BC393">
            <v>35702.080000000002</v>
          </cell>
          <cell r="BD393">
            <v>55907.7</v>
          </cell>
          <cell r="BE393">
            <v>2746.9</v>
          </cell>
          <cell r="BF393">
            <v>750</v>
          </cell>
          <cell r="BG393">
            <v>18779.7</v>
          </cell>
          <cell r="BH393">
            <v>2635.6</v>
          </cell>
          <cell r="BI393">
            <v>1370</v>
          </cell>
          <cell r="BJ393">
            <v>39830</v>
          </cell>
          <cell r="BK393">
            <v>9712</v>
          </cell>
          <cell r="BL393">
            <v>4981.2299999999996</v>
          </cell>
          <cell r="BM393">
            <v>13674.75</v>
          </cell>
          <cell r="BN393">
            <v>0</v>
          </cell>
          <cell r="BO393">
            <v>2344.4899999999998</v>
          </cell>
          <cell r="BP393">
            <v>18872.5</v>
          </cell>
          <cell r="BQ393">
            <v>2008.7</v>
          </cell>
          <cell r="BR393">
            <v>96076.2</v>
          </cell>
          <cell r="BS393">
            <v>8016.5</v>
          </cell>
          <cell r="BT393">
            <v>3328.1</v>
          </cell>
          <cell r="BU393">
            <v>85349.5</v>
          </cell>
          <cell r="BV393">
            <v>0</v>
          </cell>
          <cell r="BW393">
            <v>10814.79</v>
          </cell>
          <cell r="BX393">
            <v>84021.7</v>
          </cell>
          <cell r="BY393">
            <v>1504</v>
          </cell>
          <cell r="BZ393">
            <v>0</v>
          </cell>
          <cell r="CA393">
            <v>7765</v>
          </cell>
          <cell r="CB393">
            <v>0</v>
          </cell>
          <cell r="CC393">
            <v>7935.5</v>
          </cell>
          <cell r="CD393">
            <v>5561.9</v>
          </cell>
          <cell r="CE393">
            <v>6424.5</v>
          </cell>
          <cell r="CF393">
            <v>2584</v>
          </cell>
          <cell r="CG393">
            <v>1504.78</v>
          </cell>
          <cell r="CH393">
            <v>4044.3</v>
          </cell>
          <cell r="CI393">
            <v>3848</v>
          </cell>
          <cell r="CJ393">
            <v>11769.4</v>
          </cell>
          <cell r="CK393">
            <v>0</v>
          </cell>
          <cell r="CL393">
            <v>2232</v>
          </cell>
        </row>
        <row r="394">
          <cell r="A394" t="str">
            <v>5108010107.219</v>
          </cell>
          <cell r="B394" t="str">
            <v>หนี้สงสัยจะสูญ-ลูกหนี้ค่ารักษา UC -IP- HC</v>
          </cell>
          <cell r="C394">
            <v>53059.56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603.28</v>
          </cell>
          <cell r="M394">
            <v>126</v>
          </cell>
          <cell r="N394">
            <v>0</v>
          </cell>
          <cell r="O394">
            <v>52678.5</v>
          </cell>
          <cell r="P394">
            <v>0</v>
          </cell>
          <cell r="Q394">
            <v>0</v>
          </cell>
          <cell r="R394">
            <v>0</v>
          </cell>
          <cell r="S394">
            <v>54</v>
          </cell>
          <cell r="T394">
            <v>0</v>
          </cell>
          <cell r="U394">
            <v>0</v>
          </cell>
          <cell r="V394">
            <v>0</v>
          </cell>
          <cell r="W394">
            <v>54664.53</v>
          </cell>
          <cell r="X394">
            <v>63</v>
          </cell>
          <cell r="Y394">
            <v>0</v>
          </cell>
          <cell r="Z394">
            <v>0</v>
          </cell>
          <cell r="AA394">
            <v>0</v>
          </cell>
          <cell r="AB394">
            <v>0</v>
          </cell>
          <cell r="AC394">
            <v>0</v>
          </cell>
          <cell r="AD394">
            <v>0</v>
          </cell>
          <cell r="AE394">
            <v>0</v>
          </cell>
          <cell r="AF394">
            <v>0</v>
          </cell>
          <cell r="AG394">
            <v>25</v>
          </cell>
          <cell r="AH394">
            <v>0</v>
          </cell>
          <cell r="AI394">
            <v>0</v>
          </cell>
          <cell r="AJ394">
            <v>0</v>
          </cell>
          <cell r="AK394">
            <v>55649.54</v>
          </cell>
          <cell r="AL394">
            <v>0</v>
          </cell>
          <cell r="AM394">
            <v>0</v>
          </cell>
          <cell r="AN394">
            <v>27702</v>
          </cell>
          <cell r="AO394">
            <v>13.5</v>
          </cell>
          <cell r="AP394">
            <v>0</v>
          </cell>
          <cell r="AQ394">
            <v>0</v>
          </cell>
          <cell r="AR394">
            <v>0</v>
          </cell>
          <cell r="AS394">
            <v>0</v>
          </cell>
          <cell r="AT394">
            <v>46.19</v>
          </cell>
          <cell r="AU394">
            <v>0</v>
          </cell>
          <cell r="AV394">
            <v>0</v>
          </cell>
          <cell r="AW394">
            <v>0</v>
          </cell>
          <cell r="AX394">
            <v>0</v>
          </cell>
          <cell r="AY394">
            <v>0</v>
          </cell>
          <cell r="AZ394">
            <v>0</v>
          </cell>
          <cell r="BA394">
            <v>28220.3</v>
          </cell>
          <cell r="BB394">
            <v>3640</v>
          </cell>
          <cell r="BC394">
            <v>684913.24</v>
          </cell>
          <cell r="BD394">
            <v>92414</v>
          </cell>
          <cell r="BE394">
            <v>0</v>
          </cell>
          <cell r="BF394">
            <v>0</v>
          </cell>
          <cell r="BG394">
            <v>140356</v>
          </cell>
          <cell r="BH394">
            <v>0</v>
          </cell>
          <cell r="BI394">
            <v>0</v>
          </cell>
          <cell r="BJ394">
            <v>39</v>
          </cell>
          <cell r="BK394">
            <v>0</v>
          </cell>
          <cell r="BL394">
            <v>26649.95</v>
          </cell>
          <cell r="BM394">
            <v>0</v>
          </cell>
          <cell r="BN394">
            <v>0</v>
          </cell>
          <cell r="BO394">
            <v>0</v>
          </cell>
          <cell r="BP394">
            <v>0</v>
          </cell>
          <cell r="BQ394">
            <v>0</v>
          </cell>
          <cell r="BR394">
            <v>1300299.6000000001</v>
          </cell>
          <cell r="BS394">
            <v>0</v>
          </cell>
          <cell r="BT394">
            <v>0</v>
          </cell>
          <cell r="BU394">
            <v>22095</v>
          </cell>
          <cell r="BV394">
            <v>0</v>
          </cell>
          <cell r="BW394">
            <v>0</v>
          </cell>
          <cell r="BX394">
            <v>0</v>
          </cell>
          <cell r="BY394">
            <v>0</v>
          </cell>
          <cell r="BZ394">
            <v>0</v>
          </cell>
          <cell r="CA394">
            <v>0</v>
          </cell>
          <cell r="CB394">
            <v>0</v>
          </cell>
          <cell r="CC394">
            <v>0</v>
          </cell>
          <cell r="CD394">
            <v>2608</v>
          </cell>
          <cell r="CE394">
            <v>522</v>
          </cell>
          <cell r="CF394">
            <v>10920</v>
          </cell>
          <cell r="CG394">
            <v>0</v>
          </cell>
          <cell r="CH394">
            <v>0</v>
          </cell>
          <cell r="CI394">
            <v>0</v>
          </cell>
          <cell r="CJ394">
            <v>9252</v>
          </cell>
          <cell r="CK394">
            <v>0</v>
          </cell>
          <cell r="CL394">
            <v>0</v>
          </cell>
        </row>
        <row r="395">
          <cell r="A395" t="str">
            <v>5108010107.220</v>
          </cell>
          <cell r="B395" t="str">
            <v>หนี้สงสัยจะสูญ-ลูกหนี้ค่ารักษา UC-OP- DMI</v>
          </cell>
          <cell r="C395">
            <v>25900</v>
          </cell>
          <cell r="D395">
            <v>7855.1</v>
          </cell>
          <cell r="E395">
            <v>400</v>
          </cell>
          <cell r="F395">
            <v>0</v>
          </cell>
          <cell r="G395">
            <v>0</v>
          </cell>
          <cell r="H395">
            <v>42750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415530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0</v>
          </cell>
          <cell r="V395">
            <v>0</v>
          </cell>
          <cell r="W395">
            <v>2022.1</v>
          </cell>
          <cell r="X395">
            <v>0</v>
          </cell>
          <cell r="Y395">
            <v>3200</v>
          </cell>
          <cell r="Z395">
            <v>0</v>
          </cell>
          <cell r="AA395">
            <v>0</v>
          </cell>
          <cell r="AB395">
            <v>0</v>
          </cell>
          <cell r="AC395">
            <v>0</v>
          </cell>
          <cell r="AD395">
            <v>0</v>
          </cell>
          <cell r="AE395">
            <v>0</v>
          </cell>
          <cell r="AF395">
            <v>0</v>
          </cell>
          <cell r="AG395">
            <v>0</v>
          </cell>
          <cell r="AH395">
            <v>0</v>
          </cell>
          <cell r="AI395">
            <v>0</v>
          </cell>
          <cell r="AJ395">
            <v>0</v>
          </cell>
          <cell r="AK395">
            <v>1100130</v>
          </cell>
          <cell r="AL395">
            <v>0</v>
          </cell>
          <cell r="AM395">
            <v>1000</v>
          </cell>
          <cell r="AN395">
            <v>2000</v>
          </cell>
          <cell r="AO395">
            <v>2200</v>
          </cell>
          <cell r="AP395">
            <v>0</v>
          </cell>
          <cell r="AQ395">
            <v>0</v>
          </cell>
          <cell r="AR395">
            <v>0</v>
          </cell>
          <cell r="AS395">
            <v>0</v>
          </cell>
          <cell r="AT395">
            <v>0</v>
          </cell>
          <cell r="AU395">
            <v>0</v>
          </cell>
          <cell r="AV395">
            <v>1750</v>
          </cell>
          <cell r="AW395">
            <v>540.20000000000005</v>
          </cell>
          <cell r="AX395">
            <v>2400</v>
          </cell>
          <cell r="AY395">
            <v>3030</v>
          </cell>
          <cell r="AZ395">
            <v>0</v>
          </cell>
          <cell r="BA395">
            <v>0</v>
          </cell>
          <cell r="BB395">
            <v>0</v>
          </cell>
          <cell r="BC395">
            <v>32634.9</v>
          </cell>
          <cell r="BD395">
            <v>1890</v>
          </cell>
          <cell r="BE395">
            <v>0</v>
          </cell>
          <cell r="BF395">
            <v>0</v>
          </cell>
          <cell r="BG395">
            <v>242718.75</v>
          </cell>
          <cell r="BH395">
            <v>1000</v>
          </cell>
          <cell r="BI395">
            <v>0</v>
          </cell>
          <cell r="BJ395">
            <v>2890</v>
          </cell>
          <cell r="BK395">
            <v>2827.3</v>
          </cell>
          <cell r="BL395">
            <v>271741.90000000002</v>
          </cell>
          <cell r="BM395">
            <v>8700</v>
          </cell>
          <cell r="BN395">
            <v>18950</v>
          </cell>
          <cell r="BO395">
            <v>0</v>
          </cell>
          <cell r="BP395">
            <v>3250</v>
          </cell>
          <cell r="BQ395">
            <v>0</v>
          </cell>
          <cell r="BR395">
            <v>642729.1</v>
          </cell>
          <cell r="BS395">
            <v>0</v>
          </cell>
          <cell r="BT395">
            <v>0</v>
          </cell>
          <cell r="BU395">
            <v>226520</v>
          </cell>
          <cell r="BV395">
            <v>0</v>
          </cell>
          <cell r="BW395">
            <v>97</v>
          </cell>
          <cell r="BX395">
            <v>103950</v>
          </cell>
          <cell r="BY395">
            <v>0</v>
          </cell>
          <cell r="BZ395">
            <v>0</v>
          </cell>
          <cell r="CA395">
            <v>5100</v>
          </cell>
          <cell r="CB395">
            <v>13772.7</v>
          </cell>
          <cell r="CC395">
            <v>276738.25</v>
          </cell>
          <cell r="CD395">
            <v>1850</v>
          </cell>
          <cell r="CE395">
            <v>37350</v>
          </cell>
          <cell r="CF395">
            <v>0</v>
          </cell>
          <cell r="CG395">
            <v>0</v>
          </cell>
          <cell r="CH395">
            <v>0</v>
          </cell>
          <cell r="CI395">
            <v>0</v>
          </cell>
          <cell r="CJ395">
            <v>422230</v>
          </cell>
          <cell r="CK395">
            <v>0</v>
          </cell>
          <cell r="CL395">
            <v>0</v>
          </cell>
        </row>
        <row r="396">
          <cell r="A396" t="str">
            <v>5108010107.221</v>
          </cell>
          <cell r="B396" t="str">
            <v>หนี้สงสัยจะสูญ-ลูกหนี้ค่ารักษา UC - IP - DMI</v>
          </cell>
          <cell r="C396">
            <v>109410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M396">
            <v>1000</v>
          </cell>
          <cell r="N396">
            <v>0</v>
          </cell>
          <cell r="O396">
            <v>46098.400000000001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0</v>
          </cell>
          <cell r="V396">
            <v>0</v>
          </cell>
          <cell r="W396">
            <v>76320</v>
          </cell>
          <cell r="X396">
            <v>0</v>
          </cell>
          <cell r="Y396">
            <v>0</v>
          </cell>
          <cell r="Z396">
            <v>0</v>
          </cell>
          <cell r="AA396">
            <v>0</v>
          </cell>
          <cell r="AB396">
            <v>0</v>
          </cell>
          <cell r="AC396">
            <v>0</v>
          </cell>
          <cell r="AD396">
            <v>1000</v>
          </cell>
          <cell r="AE396">
            <v>0</v>
          </cell>
          <cell r="AF396">
            <v>0</v>
          </cell>
          <cell r="AG396">
            <v>0</v>
          </cell>
          <cell r="AH396">
            <v>0</v>
          </cell>
          <cell r="AI396">
            <v>0</v>
          </cell>
          <cell r="AJ396">
            <v>0</v>
          </cell>
          <cell r="AK396">
            <v>208240</v>
          </cell>
          <cell r="AL396">
            <v>2775.2</v>
          </cell>
          <cell r="AM396">
            <v>0</v>
          </cell>
          <cell r="AN396">
            <v>65664.98</v>
          </cell>
          <cell r="AO396">
            <v>0</v>
          </cell>
          <cell r="AP396">
            <v>0</v>
          </cell>
          <cell r="AQ396">
            <v>0</v>
          </cell>
          <cell r="AR396">
            <v>0</v>
          </cell>
          <cell r="AS396">
            <v>0</v>
          </cell>
          <cell r="AT396">
            <v>0</v>
          </cell>
          <cell r="AU396">
            <v>0</v>
          </cell>
          <cell r="AV396">
            <v>0</v>
          </cell>
          <cell r="AW396">
            <v>0</v>
          </cell>
          <cell r="AX396">
            <v>0</v>
          </cell>
          <cell r="AY396">
            <v>0</v>
          </cell>
          <cell r="AZ396">
            <v>0</v>
          </cell>
          <cell r="BA396">
            <v>3626514.6</v>
          </cell>
          <cell r="BB396">
            <v>11600</v>
          </cell>
          <cell r="BC396">
            <v>163282.53</v>
          </cell>
          <cell r="BD396">
            <v>56511.8</v>
          </cell>
          <cell r="BE396">
            <v>0</v>
          </cell>
          <cell r="BF396">
            <v>0</v>
          </cell>
          <cell r="BG396">
            <v>24478.07</v>
          </cell>
          <cell r="BH396">
            <v>0</v>
          </cell>
          <cell r="BI396">
            <v>0</v>
          </cell>
          <cell r="BJ396">
            <v>0</v>
          </cell>
          <cell r="BK396">
            <v>0</v>
          </cell>
          <cell r="BL396">
            <v>49330.57</v>
          </cell>
          <cell r="BM396">
            <v>0</v>
          </cell>
          <cell r="BN396">
            <v>0</v>
          </cell>
          <cell r="BO396">
            <v>0</v>
          </cell>
          <cell r="BP396">
            <v>0</v>
          </cell>
          <cell r="BQ396">
            <v>85640</v>
          </cell>
          <cell r="BR396">
            <v>169205.4</v>
          </cell>
          <cell r="BS396">
            <v>31360</v>
          </cell>
          <cell r="BT396">
            <v>3739.6</v>
          </cell>
          <cell r="BU396">
            <v>31653.9</v>
          </cell>
          <cell r="BV396">
            <v>0</v>
          </cell>
          <cell r="BW396">
            <v>0</v>
          </cell>
          <cell r="BX396">
            <v>750</v>
          </cell>
          <cell r="BY396">
            <v>0</v>
          </cell>
          <cell r="BZ396">
            <v>0</v>
          </cell>
          <cell r="CA396">
            <v>0</v>
          </cell>
          <cell r="CB396">
            <v>0</v>
          </cell>
          <cell r="CC396">
            <v>699</v>
          </cell>
          <cell r="CD396">
            <v>0</v>
          </cell>
          <cell r="CE396">
            <v>19600</v>
          </cell>
          <cell r="CF396">
            <v>0</v>
          </cell>
          <cell r="CG396">
            <v>0</v>
          </cell>
          <cell r="CH396">
            <v>0</v>
          </cell>
          <cell r="CI396">
            <v>0</v>
          </cell>
          <cell r="CJ396">
            <v>18560</v>
          </cell>
          <cell r="CK396">
            <v>0</v>
          </cell>
          <cell r="CL396">
            <v>0</v>
          </cell>
        </row>
        <row r="397">
          <cell r="A397" t="str">
            <v>5203010105.101</v>
          </cell>
          <cell r="B397" t="str">
            <v>ค่าจำหน่าย-อาคารเพื่อการพักอาศัย</v>
          </cell>
          <cell r="C397">
            <v>0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M397">
            <v>0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0</v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Z397">
            <v>0</v>
          </cell>
          <cell r="AA397">
            <v>0</v>
          </cell>
          <cell r="AB397">
            <v>0</v>
          </cell>
          <cell r="AC397">
            <v>0</v>
          </cell>
          <cell r="AD397">
            <v>0</v>
          </cell>
          <cell r="AE397">
            <v>0</v>
          </cell>
          <cell r="AF397">
            <v>0</v>
          </cell>
          <cell r="AG397">
            <v>0</v>
          </cell>
          <cell r="AH397">
            <v>0</v>
          </cell>
          <cell r="AI397">
            <v>0</v>
          </cell>
          <cell r="AJ397">
            <v>0</v>
          </cell>
          <cell r="AK397">
            <v>0</v>
          </cell>
          <cell r="AL397">
            <v>0</v>
          </cell>
          <cell r="AM397">
            <v>0</v>
          </cell>
          <cell r="AN397">
            <v>0</v>
          </cell>
          <cell r="AO397">
            <v>0</v>
          </cell>
          <cell r="AP397">
            <v>0</v>
          </cell>
          <cell r="AQ397">
            <v>0</v>
          </cell>
          <cell r="AR397">
            <v>0</v>
          </cell>
          <cell r="AS397">
            <v>0</v>
          </cell>
          <cell r="AT397">
            <v>0</v>
          </cell>
          <cell r="AU397">
            <v>0</v>
          </cell>
          <cell r="AV397">
            <v>0</v>
          </cell>
          <cell r="AW397">
            <v>0</v>
          </cell>
          <cell r="AX397">
            <v>0</v>
          </cell>
          <cell r="AY397">
            <v>0</v>
          </cell>
          <cell r="AZ397">
            <v>0</v>
          </cell>
          <cell r="BA397">
            <v>0</v>
          </cell>
          <cell r="BB397">
            <v>0</v>
          </cell>
          <cell r="BC397">
            <v>0</v>
          </cell>
          <cell r="BD397">
            <v>0</v>
          </cell>
          <cell r="BE397">
            <v>0</v>
          </cell>
          <cell r="BF397">
            <v>0</v>
          </cell>
          <cell r="BG397">
            <v>0</v>
          </cell>
          <cell r="BH397">
            <v>0</v>
          </cell>
          <cell r="BI397">
            <v>0</v>
          </cell>
          <cell r="BJ397">
            <v>0</v>
          </cell>
          <cell r="BK397">
            <v>0</v>
          </cell>
          <cell r="BL397">
            <v>0</v>
          </cell>
          <cell r="BM397">
            <v>0</v>
          </cell>
          <cell r="BN397">
            <v>0</v>
          </cell>
          <cell r="BO397">
            <v>0</v>
          </cell>
          <cell r="BP397">
            <v>0</v>
          </cell>
          <cell r="BQ397">
            <v>0</v>
          </cell>
          <cell r="BR397">
            <v>0</v>
          </cell>
          <cell r="BS397">
            <v>0</v>
          </cell>
          <cell r="BT397">
            <v>0</v>
          </cell>
          <cell r="BU397">
            <v>5</v>
          </cell>
          <cell r="BV397">
            <v>0</v>
          </cell>
          <cell r="BW397">
            <v>0</v>
          </cell>
          <cell r="BX397">
            <v>0</v>
          </cell>
          <cell r="BY397">
            <v>0</v>
          </cell>
          <cell r="BZ397">
            <v>0</v>
          </cell>
          <cell r="CA397">
            <v>0</v>
          </cell>
          <cell r="CB397">
            <v>0</v>
          </cell>
          <cell r="CC397">
            <v>0</v>
          </cell>
          <cell r="CD397">
            <v>0</v>
          </cell>
          <cell r="CE397">
            <v>0</v>
          </cell>
          <cell r="CF397">
            <v>0</v>
          </cell>
          <cell r="CG397">
            <v>0</v>
          </cell>
          <cell r="CH397">
            <v>0</v>
          </cell>
          <cell r="CI397">
            <v>0</v>
          </cell>
          <cell r="CJ397">
            <v>0</v>
          </cell>
          <cell r="CK397">
            <v>0</v>
          </cell>
          <cell r="CL397">
            <v>0</v>
          </cell>
        </row>
        <row r="398">
          <cell r="A398" t="str">
            <v>5203010106.101</v>
          </cell>
          <cell r="B398" t="str">
            <v>ค่าจำหน่าย-อาคารสำนักงาน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  <cell r="L398">
            <v>0</v>
          </cell>
          <cell r="M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0</v>
          </cell>
          <cell r="V398">
            <v>0</v>
          </cell>
          <cell r="W398">
            <v>8</v>
          </cell>
          <cell r="X398">
            <v>0</v>
          </cell>
          <cell r="Y398">
            <v>0</v>
          </cell>
          <cell r="Z398">
            <v>0</v>
          </cell>
          <cell r="AA398">
            <v>0</v>
          </cell>
          <cell r="AB398">
            <v>0</v>
          </cell>
          <cell r="AC398">
            <v>0</v>
          </cell>
          <cell r="AD398">
            <v>0</v>
          </cell>
          <cell r="AE398">
            <v>0</v>
          </cell>
          <cell r="AF398">
            <v>0</v>
          </cell>
          <cell r="AG398">
            <v>0</v>
          </cell>
          <cell r="AH398">
            <v>0</v>
          </cell>
          <cell r="AI398">
            <v>0</v>
          </cell>
          <cell r="AJ398">
            <v>0</v>
          </cell>
          <cell r="AK398">
            <v>0</v>
          </cell>
          <cell r="AL398">
            <v>0</v>
          </cell>
          <cell r="AM398">
            <v>0</v>
          </cell>
          <cell r="AN398">
            <v>0</v>
          </cell>
          <cell r="AO398">
            <v>0</v>
          </cell>
          <cell r="AP398">
            <v>0</v>
          </cell>
          <cell r="AQ398">
            <v>0</v>
          </cell>
          <cell r="AR398">
            <v>0</v>
          </cell>
          <cell r="AS398">
            <v>0</v>
          </cell>
          <cell r="AT398">
            <v>0</v>
          </cell>
          <cell r="AU398">
            <v>0</v>
          </cell>
          <cell r="AV398">
            <v>0</v>
          </cell>
          <cell r="AW398">
            <v>0</v>
          </cell>
          <cell r="AX398">
            <v>0</v>
          </cell>
          <cell r="AY398">
            <v>0</v>
          </cell>
          <cell r="AZ398">
            <v>0</v>
          </cell>
          <cell r="BA398">
            <v>0</v>
          </cell>
          <cell r="BB398">
            <v>0</v>
          </cell>
          <cell r="BC398">
            <v>0</v>
          </cell>
          <cell r="BD398">
            <v>0</v>
          </cell>
          <cell r="BE398">
            <v>0</v>
          </cell>
          <cell r="BF398">
            <v>0</v>
          </cell>
          <cell r="BG398">
            <v>0</v>
          </cell>
          <cell r="BH398">
            <v>0</v>
          </cell>
          <cell r="BI398">
            <v>0</v>
          </cell>
          <cell r="BJ398">
            <v>0</v>
          </cell>
          <cell r="BK398">
            <v>0</v>
          </cell>
          <cell r="BL398">
            <v>0</v>
          </cell>
          <cell r="BM398">
            <v>0</v>
          </cell>
          <cell r="BN398">
            <v>0</v>
          </cell>
          <cell r="BO398">
            <v>0</v>
          </cell>
          <cell r="BP398">
            <v>0</v>
          </cell>
          <cell r="BQ398">
            <v>0</v>
          </cell>
          <cell r="BR398">
            <v>0</v>
          </cell>
          <cell r="BS398">
            <v>0</v>
          </cell>
          <cell r="BT398">
            <v>0</v>
          </cell>
          <cell r="BU398">
            <v>0</v>
          </cell>
          <cell r="BV398">
            <v>0</v>
          </cell>
          <cell r="BW398">
            <v>0</v>
          </cell>
          <cell r="BX398">
            <v>0</v>
          </cell>
          <cell r="BY398">
            <v>0</v>
          </cell>
          <cell r="BZ398">
            <v>0</v>
          </cell>
          <cell r="CA398">
            <v>0</v>
          </cell>
          <cell r="CB398">
            <v>0</v>
          </cell>
          <cell r="CC398">
            <v>0</v>
          </cell>
          <cell r="CD398">
            <v>0</v>
          </cell>
          <cell r="CE398">
            <v>0</v>
          </cell>
          <cell r="CF398">
            <v>0</v>
          </cell>
          <cell r="CG398">
            <v>0</v>
          </cell>
          <cell r="CH398">
            <v>0</v>
          </cell>
          <cell r="CI398">
            <v>0</v>
          </cell>
          <cell r="CJ398">
            <v>0</v>
          </cell>
          <cell r="CK398">
            <v>0</v>
          </cell>
          <cell r="CL398">
            <v>0</v>
          </cell>
        </row>
        <row r="399">
          <cell r="A399" t="str">
            <v>5203010107.101</v>
          </cell>
          <cell r="B399" t="str">
            <v>ค่าจำหน่าย-อาคารเพื่อประโยชน์อื่น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0</v>
          </cell>
          <cell r="V399">
            <v>0</v>
          </cell>
          <cell r="W399">
            <v>5</v>
          </cell>
          <cell r="X399">
            <v>0</v>
          </cell>
          <cell r="Y399">
            <v>0</v>
          </cell>
          <cell r="Z399">
            <v>0</v>
          </cell>
          <cell r="AA399">
            <v>0</v>
          </cell>
          <cell r="AB399">
            <v>0</v>
          </cell>
          <cell r="AC399">
            <v>0</v>
          </cell>
          <cell r="AD399">
            <v>0</v>
          </cell>
          <cell r="AE399">
            <v>0</v>
          </cell>
          <cell r="AF399">
            <v>0</v>
          </cell>
          <cell r="AG399">
            <v>0</v>
          </cell>
          <cell r="AH399">
            <v>0</v>
          </cell>
          <cell r="AI399">
            <v>0</v>
          </cell>
          <cell r="AJ399">
            <v>0</v>
          </cell>
          <cell r="AK399">
            <v>0</v>
          </cell>
          <cell r="AL399">
            <v>0</v>
          </cell>
          <cell r="AM399">
            <v>0</v>
          </cell>
          <cell r="AN399">
            <v>0</v>
          </cell>
          <cell r="AO399">
            <v>0</v>
          </cell>
          <cell r="AP399">
            <v>0</v>
          </cell>
          <cell r="AQ399">
            <v>0</v>
          </cell>
          <cell r="AR399">
            <v>0</v>
          </cell>
          <cell r="AS399">
            <v>0</v>
          </cell>
          <cell r="AT399">
            <v>0</v>
          </cell>
          <cell r="AU399">
            <v>0</v>
          </cell>
          <cell r="AV399">
            <v>0</v>
          </cell>
          <cell r="AW399">
            <v>0</v>
          </cell>
          <cell r="AX399">
            <v>0</v>
          </cell>
          <cell r="AY399">
            <v>0</v>
          </cell>
          <cell r="AZ399">
            <v>0</v>
          </cell>
          <cell r="BA399">
            <v>0</v>
          </cell>
          <cell r="BB399">
            <v>0</v>
          </cell>
          <cell r="BC399">
            <v>0</v>
          </cell>
          <cell r="BD399">
            <v>0</v>
          </cell>
          <cell r="BE399">
            <v>0</v>
          </cell>
          <cell r="BF399">
            <v>0</v>
          </cell>
          <cell r="BG399">
            <v>0</v>
          </cell>
          <cell r="BH399">
            <v>0</v>
          </cell>
          <cell r="BI399">
            <v>0</v>
          </cell>
          <cell r="BJ399">
            <v>0</v>
          </cell>
          <cell r="BK399">
            <v>0</v>
          </cell>
          <cell r="BL399">
            <v>0</v>
          </cell>
          <cell r="BM399">
            <v>0</v>
          </cell>
          <cell r="BN399">
            <v>0</v>
          </cell>
          <cell r="BO399">
            <v>0</v>
          </cell>
          <cell r="BP399">
            <v>0</v>
          </cell>
          <cell r="BQ399">
            <v>0</v>
          </cell>
          <cell r="BR399">
            <v>0</v>
          </cell>
          <cell r="BS399">
            <v>0</v>
          </cell>
          <cell r="BT399">
            <v>0</v>
          </cell>
          <cell r="BU399">
            <v>24533.34</v>
          </cell>
          <cell r="BV399">
            <v>0</v>
          </cell>
          <cell r="BW399">
            <v>0</v>
          </cell>
          <cell r="BX399">
            <v>0</v>
          </cell>
          <cell r="BY399">
            <v>0</v>
          </cell>
          <cell r="BZ399">
            <v>0</v>
          </cell>
          <cell r="CA399">
            <v>0</v>
          </cell>
          <cell r="CB399">
            <v>0</v>
          </cell>
          <cell r="CC399">
            <v>5</v>
          </cell>
          <cell r="CD399">
            <v>0</v>
          </cell>
          <cell r="CE399">
            <v>0</v>
          </cell>
          <cell r="CF399">
            <v>0</v>
          </cell>
          <cell r="CG399">
            <v>0</v>
          </cell>
          <cell r="CH399">
            <v>0</v>
          </cell>
          <cell r="CI399">
            <v>0</v>
          </cell>
          <cell r="CJ399">
            <v>0</v>
          </cell>
          <cell r="CK399">
            <v>0</v>
          </cell>
          <cell r="CL399">
            <v>0</v>
          </cell>
        </row>
        <row r="400">
          <cell r="A400" t="str">
            <v>5203010109.101</v>
          </cell>
          <cell r="B400" t="str">
            <v>ค่าจำหน่าย-สิ่งปลูกสร้าง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  <cell r="L400">
            <v>0</v>
          </cell>
          <cell r="M400">
            <v>0</v>
          </cell>
          <cell r="N400">
            <v>0</v>
          </cell>
          <cell r="O400">
            <v>0</v>
          </cell>
          <cell r="P400">
            <v>0</v>
          </cell>
          <cell r="Q400">
            <v>0</v>
          </cell>
          <cell r="R400">
            <v>0</v>
          </cell>
          <cell r="S400">
            <v>0</v>
          </cell>
          <cell r="T400">
            <v>0</v>
          </cell>
          <cell r="U400">
            <v>0</v>
          </cell>
          <cell r="V400">
            <v>0</v>
          </cell>
          <cell r="W400">
            <v>0</v>
          </cell>
          <cell r="X400">
            <v>0</v>
          </cell>
          <cell r="Y400">
            <v>0</v>
          </cell>
          <cell r="Z400">
            <v>0</v>
          </cell>
          <cell r="AA400">
            <v>0</v>
          </cell>
          <cell r="AB400">
            <v>0</v>
          </cell>
          <cell r="AC400">
            <v>0</v>
          </cell>
          <cell r="AD400">
            <v>0</v>
          </cell>
          <cell r="AE400">
            <v>0</v>
          </cell>
          <cell r="AF400">
            <v>0</v>
          </cell>
          <cell r="AG400">
            <v>0</v>
          </cell>
          <cell r="AH400">
            <v>0</v>
          </cell>
          <cell r="AI400">
            <v>0</v>
          </cell>
          <cell r="AJ400">
            <v>0</v>
          </cell>
          <cell r="AK400">
            <v>0</v>
          </cell>
          <cell r="AL400">
            <v>0</v>
          </cell>
          <cell r="AM400">
            <v>0</v>
          </cell>
          <cell r="AN400">
            <v>0</v>
          </cell>
          <cell r="AO400">
            <v>0</v>
          </cell>
          <cell r="AP400">
            <v>0</v>
          </cell>
          <cell r="AQ400">
            <v>0</v>
          </cell>
          <cell r="AR400">
            <v>0</v>
          </cell>
          <cell r="AS400">
            <v>0</v>
          </cell>
          <cell r="AT400">
            <v>0</v>
          </cell>
          <cell r="AU400">
            <v>0</v>
          </cell>
          <cell r="AV400">
            <v>0</v>
          </cell>
          <cell r="AW400">
            <v>0</v>
          </cell>
          <cell r="AX400">
            <v>0</v>
          </cell>
          <cell r="AY400">
            <v>0</v>
          </cell>
          <cell r="AZ400">
            <v>0</v>
          </cell>
          <cell r="BA400">
            <v>0</v>
          </cell>
          <cell r="BB400">
            <v>0</v>
          </cell>
          <cell r="BC400">
            <v>0</v>
          </cell>
          <cell r="BD400">
            <v>0</v>
          </cell>
          <cell r="BE400">
            <v>0</v>
          </cell>
          <cell r="BF400">
            <v>0</v>
          </cell>
          <cell r="BG400">
            <v>0</v>
          </cell>
          <cell r="BH400">
            <v>0</v>
          </cell>
          <cell r="BI400">
            <v>0</v>
          </cell>
          <cell r="BJ400">
            <v>0</v>
          </cell>
          <cell r="BK400">
            <v>0</v>
          </cell>
          <cell r="BL400">
            <v>0</v>
          </cell>
          <cell r="BM400">
            <v>0</v>
          </cell>
          <cell r="BN400">
            <v>0</v>
          </cell>
          <cell r="BO400">
            <v>0</v>
          </cell>
          <cell r="BP400">
            <v>0</v>
          </cell>
          <cell r="BQ400">
            <v>0</v>
          </cell>
          <cell r="BR400">
            <v>0</v>
          </cell>
          <cell r="BS400">
            <v>0</v>
          </cell>
          <cell r="BT400">
            <v>0</v>
          </cell>
          <cell r="BU400">
            <v>0</v>
          </cell>
          <cell r="BV400">
            <v>0</v>
          </cell>
          <cell r="BW400">
            <v>0</v>
          </cell>
          <cell r="BX400">
            <v>0</v>
          </cell>
          <cell r="BY400">
            <v>0</v>
          </cell>
          <cell r="BZ400">
            <v>0</v>
          </cell>
          <cell r="CA400">
            <v>0</v>
          </cell>
          <cell r="CB400">
            <v>0</v>
          </cell>
          <cell r="CC400">
            <v>0</v>
          </cell>
          <cell r="CD400">
            <v>0</v>
          </cell>
          <cell r="CE400">
            <v>0</v>
          </cell>
          <cell r="CF400">
            <v>0</v>
          </cell>
          <cell r="CG400">
            <v>0</v>
          </cell>
          <cell r="CH400">
            <v>0</v>
          </cell>
          <cell r="CI400">
            <v>0</v>
          </cell>
          <cell r="CJ400">
            <v>0</v>
          </cell>
          <cell r="CK400">
            <v>0</v>
          </cell>
          <cell r="CL400">
            <v>0</v>
          </cell>
        </row>
        <row r="401">
          <cell r="A401" t="str">
            <v>5203010110.101</v>
          </cell>
          <cell r="B401" t="str">
            <v>ค่าจำหน่าย-อาคารและสิ่งปลูกสร้าง - Interface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M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R401">
            <v>0</v>
          </cell>
          <cell r="S401">
            <v>0</v>
          </cell>
          <cell r="T401">
            <v>0</v>
          </cell>
          <cell r="U401">
            <v>0</v>
          </cell>
          <cell r="V401">
            <v>0</v>
          </cell>
          <cell r="W401">
            <v>0</v>
          </cell>
          <cell r="X401">
            <v>0</v>
          </cell>
          <cell r="Y401">
            <v>0</v>
          </cell>
          <cell r="Z401">
            <v>0</v>
          </cell>
          <cell r="AA401">
            <v>0</v>
          </cell>
          <cell r="AB401">
            <v>0</v>
          </cell>
          <cell r="AC401">
            <v>0</v>
          </cell>
          <cell r="AD401">
            <v>0</v>
          </cell>
          <cell r="AE401">
            <v>0</v>
          </cell>
          <cell r="AF401">
            <v>6</v>
          </cell>
          <cell r="AG401">
            <v>0</v>
          </cell>
          <cell r="AH401">
            <v>0</v>
          </cell>
          <cell r="AI401">
            <v>0</v>
          </cell>
          <cell r="AJ401">
            <v>0</v>
          </cell>
          <cell r="AK401">
            <v>0</v>
          </cell>
          <cell r="AL401">
            <v>0</v>
          </cell>
          <cell r="AM401">
            <v>0</v>
          </cell>
          <cell r="AN401">
            <v>0</v>
          </cell>
          <cell r="AO401">
            <v>0</v>
          </cell>
          <cell r="AP401">
            <v>0</v>
          </cell>
          <cell r="AQ401">
            <v>0</v>
          </cell>
          <cell r="AR401">
            <v>0</v>
          </cell>
          <cell r="AS401">
            <v>0</v>
          </cell>
          <cell r="AT401">
            <v>0</v>
          </cell>
          <cell r="AU401">
            <v>0</v>
          </cell>
          <cell r="AV401">
            <v>0</v>
          </cell>
          <cell r="AW401">
            <v>0</v>
          </cell>
          <cell r="AX401">
            <v>0</v>
          </cell>
          <cell r="AY401">
            <v>0</v>
          </cell>
          <cell r="AZ401">
            <v>0</v>
          </cell>
          <cell r="BA401">
            <v>0</v>
          </cell>
          <cell r="BB401">
            <v>0</v>
          </cell>
          <cell r="BC401">
            <v>0</v>
          </cell>
          <cell r="BD401">
            <v>0</v>
          </cell>
          <cell r="BE401">
            <v>0</v>
          </cell>
          <cell r="BF401">
            <v>0</v>
          </cell>
          <cell r="BG401">
            <v>0</v>
          </cell>
          <cell r="BH401">
            <v>0</v>
          </cell>
          <cell r="BI401">
            <v>0</v>
          </cell>
          <cell r="BJ401">
            <v>0</v>
          </cell>
          <cell r="BK401">
            <v>0</v>
          </cell>
          <cell r="BL401">
            <v>0</v>
          </cell>
          <cell r="BM401">
            <v>0</v>
          </cell>
          <cell r="BN401">
            <v>0</v>
          </cell>
          <cell r="BO401">
            <v>0</v>
          </cell>
          <cell r="BP401">
            <v>0</v>
          </cell>
          <cell r="BQ401">
            <v>0</v>
          </cell>
          <cell r="BR401">
            <v>0</v>
          </cell>
          <cell r="BS401">
            <v>0</v>
          </cell>
          <cell r="BT401">
            <v>0</v>
          </cell>
          <cell r="BU401">
            <v>0</v>
          </cell>
          <cell r="BV401">
            <v>0</v>
          </cell>
          <cell r="BW401">
            <v>0</v>
          </cell>
          <cell r="BX401">
            <v>0</v>
          </cell>
          <cell r="BY401">
            <v>0</v>
          </cell>
          <cell r="BZ401">
            <v>0</v>
          </cell>
          <cell r="CA401">
            <v>0</v>
          </cell>
          <cell r="CB401">
            <v>0</v>
          </cell>
          <cell r="CC401">
            <v>0</v>
          </cell>
          <cell r="CD401">
            <v>0</v>
          </cell>
          <cell r="CE401">
            <v>0</v>
          </cell>
          <cell r="CF401">
            <v>0</v>
          </cell>
          <cell r="CG401">
            <v>0</v>
          </cell>
          <cell r="CH401">
            <v>0</v>
          </cell>
          <cell r="CI401">
            <v>0</v>
          </cell>
          <cell r="CJ401">
            <v>0</v>
          </cell>
          <cell r="CK401">
            <v>0</v>
          </cell>
          <cell r="CL401">
            <v>0</v>
          </cell>
        </row>
        <row r="402">
          <cell r="A402" t="str">
            <v>5203010111.101</v>
          </cell>
          <cell r="B402" t="str">
            <v>ค่าจำหน่าย-ครุภัณฑ์สำนักงาน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3</v>
          </cell>
          <cell r="K402">
            <v>0</v>
          </cell>
          <cell r="L402">
            <v>0</v>
          </cell>
          <cell r="M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  <cell r="T402">
            <v>0</v>
          </cell>
          <cell r="U402">
            <v>0</v>
          </cell>
          <cell r="V402">
            <v>0</v>
          </cell>
          <cell r="W402">
            <v>0</v>
          </cell>
          <cell r="X402">
            <v>1</v>
          </cell>
          <cell r="Y402">
            <v>0</v>
          </cell>
          <cell r="Z402">
            <v>0</v>
          </cell>
          <cell r="AA402">
            <v>0</v>
          </cell>
          <cell r="AB402">
            <v>0</v>
          </cell>
          <cell r="AC402">
            <v>1</v>
          </cell>
          <cell r="AD402">
            <v>0</v>
          </cell>
          <cell r="AE402">
            <v>37800</v>
          </cell>
          <cell r="AF402">
            <v>0</v>
          </cell>
          <cell r="AG402">
            <v>1</v>
          </cell>
          <cell r="AH402">
            <v>1</v>
          </cell>
          <cell r="AI402">
            <v>0</v>
          </cell>
          <cell r="AJ402">
            <v>0</v>
          </cell>
          <cell r="AK402">
            <v>0</v>
          </cell>
          <cell r="AL402">
            <v>0</v>
          </cell>
          <cell r="AM402">
            <v>9</v>
          </cell>
          <cell r="AN402">
            <v>0</v>
          </cell>
          <cell r="AO402">
            <v>0</v>
          </cell>
          <cell r="AP402">
            <v>0</v>
          </cell>
          <cell r="AQ402">
            <v>0</v>
          </cell>
          <cell r="AR402">
            <v>3800</v>
          </cell>
          <cell r="AS402">
            <v>0</v>
          </cell>
          <cell r="AT402">
            <v>0</v>
          </cell>
          <cell r="AU402">
            <v>0</v>
          </cell>
          <cell r="AV402">
            <v>0</v>
          </cell>
          <cell r="AW402">
            <v>0</v>
          </cell>
          <cell r="AX402">
            <v>0</v>
          </cell>
          <cell r="AY402">
            <v>0</v>
          </cell>
          <cell r="AZ402">
            <v>0</v>
          </cell>
          <cell r="BA402">
            <v>0</v>
          </cell>
          <cell r="BB402">
            <v>0</v>
          </cell>
          <cell r="BC402">
            <v>0</v>
          </cell>
          <cell r="BD402">
            <v>0</v>
          </cell>
          <cell r="BE402">
            <v>0</v>
          </cell>
          <cell r="BF402">
            <v>0</v>
          </cell>
          <cell r="BG402">
            <v>0</v>
          </cell>
          <cell r="BH402">
            <v>0</v>
          </cell>
          <cell r="BI402">
            <v>0</v>
          </cell>
          <cell r="BJ402">
            <v>0</v>
          </cell>
          <cell r="BK402">
            <v>0</v>
          </cell>
          <cell r="BL402">
            <v>16</v>
          </cell>
          <cell r="BM402">
            <v>0</v>
          </cell>
          <cell r="BN402">
            <v>0</v>
          </cell>
          <cell r="BO402">
            <v>0</v>
          </cell>
          <cell r="BP402">
            <v>0</v>
          </cell>
          <cell r="BQ402">
            <v>0</v>
          </cell>
          <cell r="BR402">
            <v>0</v>
          </cell>
          <cell r="BS402">
            <v>0</v>
          </cell>
          <cell r="BT402">
            <v>0</v>
          </cell>
          <cell r="BU402">
            <v>0</v>
          </cell>
          <cell r="BV402">
            <v>0</v>
          </cell>
          <cell r="BW402">
            <v>0</v>
          </cell>
          <cell r="BX402">
            <v>0</v>
          </cell>
          <cell r="BY402">
            <v>0</v>
          </cell>
          <cell r="BZ402">
            <v>0</v>
          </cell>
          <cell r="CA402">
            <v>0</v>
          </cell>
          <cell r="CB402">
            <v>0</v>
          </cell>
          <cell r="CC402">
            <v>0</v>
          </cell>
          <cell r="CD402">
            <v>0</v>
          </cell>
          <cell r="CE402">
            <v>0</v>
          </cell>
          <cell r="CF402">
            <v>0</v>
          </cell>
          <cell r="CG402">
            <v>0</v>
          </cell>
          <cell r="CH402">
            <v>0</v>
          </cell>
          <cell r="CI402">
            <v>0</v>
          </cell>
          <cell r="CJ402">
            <v>0</v>
          </cell>
          <cell r="CK402">
            <v>0</v>
          </cell>
          <cell r="CL402">
            <v>0</v>
          </cell>
        </row>
        <row r="403">
          <cell r="A403" t="str">
            <v>5203010112.101</v>
          </cell>
          <cell r="B403" t="str">
            <v>ค่าจำหน่าย-ยานพาหนะและอุปกรณ์การขนส่ง</v>
          </cell>
          <cell r="C403">
            <v>0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1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  <cell r="T403">
            <v>0</v>
          </cell>
          <cell r="U403">
            <v>0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  <cell r="AA403">
            <v>0</v>
          </cell>
          <cell r="AB403">
            <v>0</v>
          </cell>
          <cell r="AC403">
            <v>0</v>
          </cell>
          <cell r="AD403">
            <v>0</v>
          </cell>
          <cell r="AE403">
            <v>573000</v>
          </cell>
          <cell r="AF403">
            <v>2</v>
          </cell>
          <cell r="AG403">
            <v>0</v>
          </cell>
          <cell r="AH403">
            <v>1</v>
          </cell>
          <cell r="AI403">
            <v>0</v>
          </cell>
          <cell r="AJ403">
            <v>0</v>
          </cell>
          <cell r="AK403">
            <v>0</v>
          </cell>
          <cell r="AL403">
            <v>0</v>
          </cell>
          <cell r="AM403">
            <v>0</v>
          </cell>
          <cell r="AN403">
            <v>0</v>
          </cell>
          <cell r="AO403">
            <v>0</v>
          </cell>
          <cell r="AP403">
            <v>0</v>
          </cell>
          <cell r="AQ403">
            <v>0</v>
          </cell>
          <cell r="AR403">
            <v>0</v>
          </cell>
          <cell r="AS403">
            <v>0</v>
          </cell>
          <cell r="AT403">
            <v>0</v>
          </cell>
          <cell r="AU403">
            <v>0</v>
          </cell>
          <cell r="AV403">
            <v>0</v>
          </cell>
          <cell r="AW403">
            <v>0</v>
          </cell>
          <cell r="AX403">
            <v>0</v>
          </cell>
          <cell r="AY403">
            <v>0</v>
          </cell>
          <cell r="AZ403">
            <v>0</v>
          </cell>
          <cell r="BA403">
            <v>0</v>
          </cell>
          <cell r="BB403">
            <v>0</v>
          </cell>
          <cell r="BC403">
            <v>0</v>
          </cell>
          <cell r="BD403">
            <v>0</v>
          </cell>
          <cell r="BE403">
            <v>0</v>
          </cell>
          <cell r="BF403">
            <v>0</v>
          </cell>
          <cell r="BG403">
            <v>0</v>
          </cell>
          <cell r="BH403">
            <v>0</v>
          </cell>
          <cell r="BI403">
            <v>0</v>
          </cell>
          <cell r="BJ403">
            <v>0</v>
          </cell>
          <cell r="BK403">
            <v>0</v>
          </cell>
          <cell r="BL403">
            <v>0</v>
          </cell>
          <cell r="BM403">
            <v>0</v>
          </cell>
          <cell r="BN403">
            <v>0</v>
          </cell>
          <cell r="BO403">
            <v>0</v>
          </cell>
          <cell r="BP403">
            <v>0</v>
          </cell>
          <cell r="BQ403">
            <v>0</v>
          </cell>
          <cell r="BR403">
            <v>0</v>
          </cell>
          <cell r="BS403">
            <v>0</v>
          </cell>
          <cell r="BT403">
            <v>0</v>
          </cell>
          <cell r="BU403">
            <v>4</v>
          </cell>
          <cell r="BV403">
            <v>0</v>
          </cell>
          <cell r="BW403">
            <v>0</v>
          </cell>
          <cell r="BX403">
            <v>0</v>
          </cell>
          <cell r="BY403">
            <v>0</v>
          </cell>
          <cell r="BZ403">
            <v>0</v>
          </cell>
          <cell r="CA403">
            <v>0</v>
          </cell>
          <cell r="CB403">
            <v>0</v>
          </cell>
          <cell r="CC403">
            <v>0</v>
          </cell>
          <cell r="CD403">
            <v>0</v>
          </cell>
          <cell r="CE403">
            <v>0</v>
          </cell>
          <cell r="CF403">
            <v>0</v>
          </cell>
          <cell r="CG403">
            <v>0</v>
          </cell>
          <cell r="CH403">
            <v>0</v>
          </cell>
          <cell r="CI403">
            <v>0</v>
          </cell>
          <cell r="CJ403">
            <v>0</v>
          </cell>
          <cell r="CK403">
            <v>0</v>
          </cell>
          <cell r="CL403">
            <v>0</v>
          </cell>
        </row>
        <row r="404">
          <cell r="A404" t="str">
            <v>5203010113.101</v>
          </cell>
          <cell r="B404" t="str">
            <v>ค่าจำหน่าย-ครุภัณฑ์ไฟฟ้าและวิทยุ</v>
          </cell>
          <cell r="C404">
            <v>0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  <cell r="AA404">
            <v>0</v>
          </cell>
          <cell r="AB404">
            <v>0</v>
          </cell>
          <cell r="AC404">
            <v>0</v>
          </cell>
          <cell r="AD404">
            <v>0</v>
          </cell>
          <cell r="AE404">
            <v>0</v>
          </cell>
          <cell r="AF404">
            <v>3</v>
          </cell>
          <cell r="AG404">
            <v>0</v>
          </cell>
          <cell r="AH404">
            <v>0</v>
          </cell>
          <cell r="AI404">
            <v>0</v>
          </cell>
          <cell r="AJ404">
            <v>0</v>
          </cell>
          <cell r="AK404">
            <v>0</v>
          </cell>
          <cell r="AL404">
            <v>0</v>
          </cell>
          <cell r="AM404">
            <v>0</v>
          </cell>
          <cell r="AN404">
            <v>0</v>
          </cell>
          <cell r="AO404">
            <v>0</v>
          </cell>
          <cell r="AP404">
            <v>0</v>
          </cell>
          <cell r="AQ404">
            <v>0</v>
          </cell>
          <cell r="AR404">
            <v>0</v>
          </cell>
          <cell r="AS404">
            <v>0</v>
          </cell>
          <cell r="AT404">
            <v>0</v>
          </cell>
          <cell r="AU404">
            <v>0</v>
          </cell>
          <cell r="AV404">
            <v>0</v>
          </cell>
          <cell r="AW404">
            <v>0</v>
          </cell>
          <cell r="AX404">
            <v>0</v>
          </cell>
          <cell r="AY404">
            <v>0</v>
          </cell>
          <cell r="AZ404">
            <v>0</v>
          </cell>
          <cell r="BA404">
            <v>0</v>
          </cell>
          <cell r="BB404">
            <v>0</v>
          </cell>
          <cell r="BC404">
            <v>0</v>
          </cell>
          <cell r="BD404">
            <v>0</v>
          </cell>
          <cell r="BE404">
            <v>0</v>
          </cell>
          <cell r="BF404">
            <v>0</v>
          </cell>
          <cell r="BG404">
            <v>0</v>
          </cell>
          <cell r="BH404">
            <v>0</v>
          </cell>
          <cell r="BI404">
            <v>0</v>
          </cell>
          <cell r="BJ404">
            <v>0</v>
          </cell>
          <cell r="BK404">
            <v>0</v>
          </cell>
          <cell r="BL404">
            <v>0</v>
          </cell>
          <cell r="BM404">
            <v>0</v>
          </cell>
          <cell r="BN404">
            <v>0</v>
          </cell>
          <cell r="BO404">
            <v>0</v>
          </cell>
          <cell r="BP404">
            <v>0</v>
          </cell>
          <cell r="BQ404">
            <v>0</v>
          </cell>
          <cell r="BR404">
            <v>0</v>
          </cell>
          <cell r="BS404">
            <v>0</v>
          </cell>
          <cell r="BT404">
            <v>0</v>
          </cell>
          <cell r="BU404">
            <v>0</v>
          </cell>
          <cell r="BV404">
            <v>0</v>
          </cell>
          <cell r="BW404">
            <v>0</v>
          </cell>
          <cell r="BX404">
            <v>0</v>
          </cell>
          <cell r="BY404">
            <v>0</v>
          </cell>
          <cell r="BZ404">
            <v>0</v>
          </cell>
          <cell r="CA404">
            <v>0</v>
          </cell>
          <cell r="CB404">
            <v>0</v>
          </cell>
          <cell r="CC404">
            <v>0</v>
          </cell>
          <cell r="CD404">
            <v>0</v>
          </cell>
          <cell r="CE404">
            <v>0</v>
          </cell>
          <cell r="CF404">
            <v>0</v>
          </cell>
          <cell r="CG404">
            <v>0</v>
          </cell>
          <cell r="CH404">
            <v>0</v>
          </cell>
          <cell r="CI404">
            <v>0</v>
          </cell>
          <cell r="CJ404">
            <v>0</v>
          </cell>
          <cell r="CK404">
            <v>0</v>
          </cell>
          <cell r="CL404">
            <v>0</v>
          </cell>
        </row>
        <row r="405">
          <cell r="A405" t="str">
            <v>5203010114.101</v>
          </cell>
          <cell r="B405" t="str">
            <v>ค่าจำหน่าย-ครุภัณฑ์โฆษณาและเผยแพร่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  <cell r="T405">
            <v>0</v>
          </cell>
          <cell r="U405">
            <v>0</v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Z405">
            <v>0</v>
          </cell>
          <cell r="AA405">
            <v>0</v>
          </cell>
          <cell r="AB405">
            <v>0</v>
          </cell>
          <cell r="AC405">
            <v>0</v>
          </cell>
          <cell r="AD405">
            <v>0</v>
          </cell>
          <cell r="AE405">
            <v>0</v>
          </cell>
          <cell r="AF405">
            <v>0</v>
          </cell>
          <cell r="AG405">
            <v>2</v>
          </cell>
          <cell r="AH405">
            <v>0</v>
          </cell>
          <cell r="AI405">
            <v>0</v>
          </cell>
          <cell r="AJ405">
            <v>0</v>
          </cell>
          <cell r="AK405">
            <v>0</v>
          </cell>
          <cell r="AL405">
            <v>0</v>
          </cell>
          <cell r="AM405">
            <v>0</v>
          </cell>
          <cell r="AN405">
            <v>0</v>
          </cell>
          <cell r="AO405">
            <v>0</v>
          </cell>
          <cell r="AP405">
            <v>0</v>
          </cell>
          <cell r="AQ405">
            <v>0</v>
          </cell>
          <cell r="AR405">
            <v>0</v>
          </cell>
          <cell r="AS405">
            <v>0</v>
          </cell>
          <cell r="AT405">
            <v>0</v>
          </cell>
          <cell r="AU405">
            <v>0</v>
          </cell>
          <cell r="AV405">
            <v>0</v>
          </cell>
          <cell r="AW405">
            <v>0</v>
          </cell>
          <cell r="AX405">
            <v>0</v>
          </cell>
          <cell r="AY405">
            <v>0</v>
          </cell>
          <cell r="AZ405">
            <v>0</v>
          </cell>
          <cell r="BA405">
            <v>0</v>
          </cell>
          <cell r="BB405">
            <v>0</v>
          </cell>
          <cell r="BC405">
            <v>0</v>
          </cell>
          <cell r="BD405">
            <v>0</v>
          </cell>
          <cell r="BE405">
            <v>0</v>
          </cell>
          <cell r="BF405">
            <v>0</v>
          </cell>
          <cell r="BG405">
            <v>0</v>
          </cell>
          <cell r="BH405">
            <v>0</v>
          </cell>
          <cell r="BI405">
            <v>0</v>
          </cell>
          <cell r="BJ405">
            <v>0</v>
          </cell>
          <cell r="BK405">
            <v>0</v>
          </cell>
          <cell r="BL405">
            <v>3</v>
          </cell>
          <cell r="BM405">
            <v>0</v>
          </cell>
          <cell r="BN405">
            <v>0</v>
          </cell>
          <cell r="BO405">
            <v>0</v>
          </cell>
          <cell r="BP405">
            <v>0</v>
          </cell>
          <cell r="BQ405">
            <v>0</v>
          </cell>
          <cell r="BR405">
            <v>0</v>
          </cell>
          <cell r="BS405">
            <v>0</v>
          </cell>
          <cell r="BT405">
            <v>0</v>
          </cell>
          <cell r="BU405">
            <v>0</v>
          </cell>
          <cell r="BV405">
            <v>0</v>
          </cell>
          <cell r="BW405">
            <v>0</v>
          </cell>
          <cell r="BX405">
            <v>0</v>
          </cell>
          <cell r="BY405">
            <v>0</v>
          </cell>
          <cell r="BZ405">
            <v>0</v>
          </cell>
          <cell r="CA405">
            <v>0</v>
          </cell>
          <cell r="CB405">
            <v>0</v>
          </cell>
          <cell r="CC405">
            <v>0</v>
          </cell>
          <cell r="CD405">
            <v>0</v>
          </cell>
          <cell r="CE405">
            <v>0</v>
          </cell>
          <cell r="CF405">
            <v>0</v>
          </cell>
          <cell r="CG405">
            <v>0</v>
          </cell>
          <cell r="CH405">
            <v>0</v>
          </cell>
          <cell r="CI405">
            <v>0</v>
          </cell>
          <cell r="CJ405">
            <v>0</v>
          </cell>
          <cell r="CK405">
            <v>0</v>
          </cell>
          <cell r="CL405">
            <v>0</v>
          </cell>
        </row>
        <row r="406">
          <cell r="A406" t="str">
            <v>5203010115.101</v>
          </cell>
          <cell r="B406" t="str">
            <v>ค่าจำหน่าย-ครุภัณฑ์การเกษตร</v>
          </cell>
          <cell r="C406">
            <v>0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  <cell r="AA406">
            <v>0</v>
          </cell>
          <cell r="AB406">
            <v>0</v>
          </cell>
          <cell r="AC406">
            <v>0</v>
          </cell>
          <cell r="AD406">
            <v>0</v>
          </cell>
          <cell r="AE406">
            <v>308076</v>
          </cell>
          <cell r="AF406">
            <v>0</v>
          </cell>
          <cell r="AG406">
            <v>1</v>
          </cell>
          <cell r="AH406">
            <v>0</v>
          </cell>
          <cell r="AI406">
            <v>0</v>
          </cell>
          <cell r="AJ406">
            <v>0</v>
          </cell>
          <cell r="AK406">
            <v>0</v>
          </cell>
          <cell r="AL406">
            <v>0</v>
          </cell>
          <cell r="AM406">
            <v>2</v>
          </cell>
          <cell r="AN406">
            <v>0</v>
          </cell>
          <cell r="AO406">
            <v>0</v>
          </cell>
          <cell r="AP406">
            <v>0</v>
          </cell>
          <cell r="AQ406">
            <v>0</v>
          </cell>
          <cell r="AR406">
            <v>0</v>
          </cell>
          <cell r="AS406">
            <v>0</v>
          </cell>
          <cell r="AT406">
            <v>0</v>
          </cell>
          <cell r="AU406">
            <v>0</v>
          </cell>
          <cell r="AV406">
            <v>0</v>
          </cell>
          <cell r="AW406">
            <v>0</v>
          </cell>
          <cell r="AX406">
            <v>0</v>
          </cell>
          <cell r="AY406">
            <v>0</v>
          </cell>
          <cell r="AZ406">
            <v>0</v>
          </cell>
          <cell r="BA406">
            <v>0</v>
          </cell>
          <cell r="BB406">
            <v>0</v>
          </cell>
          <cell r="BC406">
            <v>0</v>
          </cell>
          <cell r="BD406">
            <v>0</v>
          </cell>
          <cell r="BE406">
            <v>0</v>
          </cell>
          <cell r="BF406">
            <v>0</v>
          </cell>
          <cell r="BG406">
            <v>0</v>
          </cell>
          <cell r="BH406">
            <v>0</v>
          </cell>
          <cell r="BI406">
            <v>0</v>
          </cell>
          <cell r="BJ406">
            <v>0</v>
          </cell>
          <cell r="BK406">
            <v>0</v>
          </cell>
          <cell r="BL406">
            <v>0</v>
          </cell>
          <cell r="BM406">
            <v>0</v>
          </cell>
          <cell r="BN406">
            <v>0</v>
          </cell>
          <cell r="BO406">
            <v>0</v>
          </cell>
          <cell r="BP406">
            <v>0</v>
          </cell>
          <cell r="BQ406">
            <v>0</v>
          </cell>
          <cell r="BR406">
            <v>0</v>
          </cell>
          <cell r="BS406">
            <v>0</v>
          </cell>
          <cell r="BT406">
            <v>0</v>
          </cell>
          <cell r="BU406">
            <v>0</v>
          </cell>
          <cell r="BV406">
            <v>0</v>
          </cell>
          <cell r="BW406">
            <v>0</v>
          </cell>
          <cell r="BX406">
            <v>0</v>
          </cell>
          <cell r="BY406">
            <v>0</v>
          </cell>
          <cell r="BZ406">
            <v>0</v>
          </cell>
          <cell r="CA406">
            <v>0</v>
          </cell>
          <cell r="CB406">
            <v>0</v>
          </cell>
          <cell r="CC406">
            <v>0</v>
          </cell>
          <cell r="CD406">
            <v>0</v>
          </cell>
          <cell r="CE406">
            <v>0</v>
          </cell>
          <cell r="CF406">
            <v>0</v>
          </cell>
          <cell r="CG406">
            <v>0</v>
          </cell>
          <cell r="CH406">
            <v>0</v>
          </cell>
          <cell r="CI406">
            <v>0</v>
          </cell>
          <cell r="CJ406">
            <v>0</v>
          </cell>
          <cell r="CK406">
            <v>0</v>
          </cell>
          <cell r="CL406">
            <v>0</v>
          </cell>
        </row>
        <row r="407">
          <cell r="A407" t="str">
            <v>5203010117.101</v>
          </cell>
          <cell r="B407" t="str">
            <v>ค่าจำหน่าย-ครุภัณฑ์ก่อสร้าง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  <cell r="L407">
            <v>0</v>
          </cell>
          <cell r="M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0</v>
          </cell>
          <cell r="R407">
            <v>0</v>
          </cell>
          <cell r="S407">
            <v>0</v>
          </cell>
          <cell r="T407">
            <v>0</v>
          </cell>
          <cell r="U407">
            <v>0</v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0</v>
          </cell>
          <cell r="AA407">
            <v>0</v>
          </cell>
          <cell r="AB407">
            <v>0</v>
          </cell>
          <cell r="AC407">
            <v>0</v>
          </cell>
          <cell r="AD407">
            <v>0</v>
          </cell>
          <cell r="AE407">
            <v>0</v>
          </cell>
          <cell r="AF407">
            <v>18</v>
          </cell>
          <cell r="AG407">
            <v>0</v>
          </cell>
          <cell r="AH407">
            <v>0</v>
          </cell>
          <cell r="AI407">
            <v>0</v>
          </cell>
          <cell r="AJ407">
            <v>0</v>
          </cell>
          <cell r="AK407">
            <v>0</v>
          </cell>
          <cell r="AL407">
            <v>0</v>
          </cell>
          <cell r="AM407">
            <v>0</v>
          </cell>
          <cell r="AN407">
            <v>0</v>
          </cell>
          <cell r="AO407">
            <v>0</v>
          </cell>
          <cell r="AP407">
            <v>0</v>
          </cell>
          <cell r="AQ407">
            <v>0</v>
          </cell>
          <cell r="AR407">
            <v>0</v>
          </cell>
          <cell r="AS407">
            <v>0</v>
          </cell>
          <cell r="AT407">
            <v>0</v>
          </cell>
          <cell r="AU407">
            <v>0</v>
          </cell>
          <cell r="AV407">
            <v>0</v>
          </cell>
          <cell r="AW407">
            <v>0</v>
          </cell>
          <cell r="AX407">
            <v>0</v>
          </cell>
          <cell r="AY407">
            <v>0</v>
          </cell>
          <cell r="AZ407">
            <v>0</v>
          </cell>
          <cell r="BA407">
            <v>0</v>
          </cell>
          <cell r="BB407">
            <v>0</v>
          </cell>
          <cell r="BC407">
            <v>0</v>
          </cell>
          <cell r="BD407">
            <v>0</v>
          </cell>
          <cell r="BE407">
            <v>0</v>
          </cell>
          <cell r="BF407">
            <v>0</v>
          </cell>
          <cell r="BG407">
            <v>0</v>
          </cell>
          <cell r="BH407">
            <v>0</v>
          </cell>
          <cell r="BI407">
            <v>0</v>
          </cell>
          <cell r="BJ407">
            <v>0</v>
          </cell>
          <cell r="BK407">
            <v>0</v>
          </cell>
          <cell r="BL407">
            <v>0</v>
          </cell>
          <cell r="BM407">
            <v>0</v>
          </cell>
          <cell r="BN407">
            <v>0</v>
          </cell>
          <cell r="BO407">
            <v>0</v>
          </cell>
          <cell r="BP407">
            <v>0</v>
          </cell>
          <cell r="BQ407">
            <v>0</v>
          </cell>
          <cell r="BR407">
            <v>0</v>
          </cell>
          <cell r="BS407">
            <v>0</v>
          </cell>
          <cell r="BT407">
            <v>0</v>
          </cell>
          <cell r="BU407">
            <v>0</v>
          </cell>
          <cell r="BV407">
            <v>0</v>
          </cell>
          <cell r="BW407">
            <v>0</v>
          </cell>
          <cell r="BX407">
            <v>0</v>
          </cell>
          <cell r="BY407">
            <v>0</v>
          </cell>
          <cell r="BZ407">
            <v>0</v>
          </cell>
          <cell r="CA407">
            <v>0</v>
          </cell>
          <cell r="CB407">
            <v>0</v>
          </cell>
          <cell r="CC407">
            <v>0</v>
          </cell>
          <cell r="CD407">
            <v>0</v>
          </cell>
          <cell r="CE407">
            <v>0</v>
          </cell>
          <cell r="CF407">
            <v>0</v>
          </cell>
          <cell r="CG407">
            <v>0</v>
          </cell>
          <cell r="CH407">
            <v>0</v>
          </cell>
          <cell r="CI407">
            <v>0</v>
          </cell>
          <cell r="CJ407">
            <v>0</v>
          </cell>
          <cell r="CK407">
            <v>0</v>
          </cell>
          <cell r="CL407">
            <v>0</v>
          </cell>
        </row>
        <row r="408">
          <cell r="A408" t="str">
            <v>5203010119.101</v>
          </cell>
          <cell r="B408" t="str">
            <v>ค่าจำหน่าย-ครุภัณฑ์วิทยาศาสตร์และการแพทย์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8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T408">
            <v>0</v>
          </cell>
          <cell r="U408">
            <v>0</v>
          </cell>
          <cell r="V408">
            <v>0</v>
          </cell>
          <cell r="W408">
            <v>0</v>
          </cell>
          <cell r="X408">
            <v>10</v>
          </cell>
          <cell r="Y408">
            <v>0</v>
          </cell>
          <cell r="Z408">
            <v>0</v>
          </cell>
          <cell r="AA408">
            <v>0</v>
          </cell>
          <cell r="AB408">
            <v>0</v>
          </cell>
          <cell r="AC408">
            <v>1</v>
          </cell>
          <cell r="AD408">
            <v>0</v>
          </cell>
          <cell r="AE408">
            <v>0</v>
          </cell>
          <cell r="AF408">
            <v>10</v>
          </cell>
          <cell r="AG408">
            <v>5.01</v>
          </cell>
          <cell r="AH408">
            <v>12</v>
          </cell>
          <cell r="AI408">
            <v>0</v>
          </cell>
          <cell r="AJ408">
            <v>0</v>
          </cell>
          <cell r="AK408">
            <v>0</v>
          </cell>
          <cell r="AL408">
            <v>0</v>
          </cell>
          <cell r="AM408">
            <v>623.13</v>
          </cell>
          <cell r="AN408">
            <v>0</v>
          </cell>
          <cell r="AO408">
            <v>0</v>
          </cell>
          <cell r="AP408">
            <v>0</v>
          </cell>
          <cell r="AQ408">
            <v>0</v>
          </cell>
          <cell r="AR408">
            <v>0</v>
          </cell>
          <cell r="AS408">
            <v>0</v>
          </cell>
          <cell r="AT408">
            <v>0</v>
          </cell>
          <cell r="AU408">
            <v>0</v>
          </cell>
          <cell r="AV408">
            <v>0</v>
          </cell>
          <cell r="AW408">
            <v>0</v>
          </cell>
          <cell r="AX408">
            <v>0</v>
          </cell>
          <cell r="AY408">
            <v>0</v>
          </cell>
          <cell r="AZ408">
            <v>0</v>
          </cell>
          <cell r="BA408">
            <v>0</v>
          </cell>
          <cell r="BB408">
            <v>0</v>
          </cell>
          <cell r="BC408">
            <v>0</v>
          </cell>
          <cell r="BD408">
            <v>0</v>
          </cell>
          <cell r="BE408">
            <v>0</v>
          </cell>
          <cell r="BF408">
            <v>0</v>
          </cell>
          <cell r="BG408">
            <v>0</v>
          </cell>
          <cell r="BH408">
            <v>0</v>
          </cell>
          <cell r="BI408">
            <v>0</v>
          </cell>
          <cell r="BJ408">
            <v>0</v>
          </cell>
          <cell r="BK408">
            <v>0</v>
          </cell>
          <cell r="BL408">
            <v>11</v>
          </cell>
          <cell r="BM408">
            <v>0</v>
          </cell>
          <cell r="BN408">
            <v>0</v>
          </cell>
          <cell r="BO408">
            <v>0</v>
          </cell>
          <cell r="BP408">
            <v>0</v>
          </cell>
          <cell r="BQ408">
            <v>0</v>
          </cell>
          <cell r="BR408">
            <v>0</v>
          </cell>
          <cell r="BS408">
            <v>0</v>
          </cell>
          <cell r="BT408">
            <v>0</v>
          </cell>
          <cell r="BU408">
            <v>0</v>
          </cell>
          <cell r="BV408">
            <v>0</v>
          </cell>
          <cell r="BW408">
            <v>0</v>
          </cell>
          <cell r="BX408">
            <v>0</v>
          </cell>
          <cell r="BY408">
            <v>0</v>
          </cell>
          <cell r="BZ408">
            <v>0</v>
          </cell>
          <cell r="CA408">
            <v>0</v>
          </cell>
          <cell r="CB408">
            <v>0</v>
          </cell>
          <cell r="CC408">
            <v>0</v>
          </cell>
          <cell r="CD408">
            <v>0</v>
          </cell>
          <cell r="CE408">
            <v>0</v>
          </cell>
          <cell r="CF408">
            <v>0</v>
          </cell>
          <cell r="CG408">
            <v>0</v>
          </cell>
          <cell r="CH408">
            <v>0</v>
          </cell>
          <cell r="CI408">
            <v>0</v>
          </cell>
          <cell r="CJ408">
            <v>0</v>
          </cell>
          <cell r="CK408">
            <v>0</v>
          </cell>
          <cell r="CL408">
            <v>0</v>
          </cell>
        </row>
        <row r="409">
          <cell r="A409" t="str">
            <v>5203010120.101</v>
          </cell>
          <cell r="B409" t="str">
            <v>ค่าจำหน่าย-อุปกรณ์คอมพิวเตอร์</v>
          </cell>
          <cell r="C409">
            <v>0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1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  <cell r="W409">
            <v>0</v>
          </cell>
          <cell r="X409">
            <v>16</v>
          </cell>
          <cell r="Y409">
            <v>0</v>
          </cell>
          <cell r="Z409">
            <v>0</v>
          </cell>
          <cell r="AA409">
            <v>0</v>
          </cell>
          <cell r="AB409">
            <v>0</v>
          </cell>
          <cell r="AC409">
            <v>7</v>
          </cell>
          <cell r="AD409">
            <v>0</v>
          </cell>
          <cell r="AE409">
            <v>20890</v>
          </cell>
          <cell r="AF409">
            <v>7</v>
          </cell>
          <cell r="AG409">
            <v>2</v>
          </cell>
          <cell r="AH409">
            <v>21</v>
          </cell>
          <cell r="AI409">
            <v>0</v>
          </cell>
          <cell r="AJ409">
            <v>0</v>
          </cell>
          <cell r="AK409">
            <v>0</v>
          </cell>
          <cell r="AL409">
            <v>0</v>
          </cell>
          <cell r="AM409">
            <v>20</v>
          </cell>
          <cell r="AN409">
            <v>0</v>
          </cell>
          <cell r="AO409">
            <v>0</v>
          </cell>
          <cell r="AP409">
            <v>0</v>
          </cell>
          <cell r="AQ409">
            <v>0</v>
          </cell>
          <cell r="AR409">
            <v>0</v>
          </cell>
          <cell r="AS409">
            <v>0</v>
          </cell>
          <cell r="AT409">
            <v>0</v>
          </cell>
          <cell r="AU409">
            <v>0</v>
          </cell>
          <cell r="AV409">
            <v>0</v>
          </cell>
          <cell r="AW409">
            <v>0</v>
          </cell>
          <cell r="AX409">
            <v>0</v>
          </cell>
          <cell r="AY409">
            <v>0</v>
          </cell>
          <cell r="AZ409">
            <v>0</v>
          </cell>
          <cell r="BA409">
            <v>0</v>
          </cell>
          <cell r="BB409">
            <v>0</v>
          </cell>
          <cell r="BC409">
            <v>0</v>
          </cell>
          <cell r="BD409">
            <v>0</v>
          </cell>
          <cell r="BE409">
            <v>0</v>
          </cell>
          <cell r="BF409">
            <v>0</v>
          </cell>
          <cell r="BG409">
            <v>0</v>
          </cell>
          <cell r="BH409">
            <v>0</v>
          </cell>
          <cell r="BI409">
            <v>0</v>
          </cell>
          <cell r="BJ409">
            <v>0</v>
          </cell>
          <cell r="BK409">
            <v>0</v>
          </cell>
          <cell r="BL409">
            <v>1</v>
          </cell>
          <cell r="BM409">
            <v>0</v>
          </cell>
          <cell r="BN409">
            <v>0</v>
          </cell>
          <cell r="BO409">
            <v>0</v>
          </cell>
          <cell r="BP409">
            <v>0</v>
          </cell>
          <cell r="BQ409">
            <v>0</v>
          </cell>
          <cell r="BR409">
            <v>0</v>
          </cell>
          <cell r="BS409">
            <v>0</v>
          </cell>
          <cell r="BT409">
            <v>0</v>
          </cell>
          <cell r="BU409">
            <v>0</v>
          </cell>
          <cell r="BV409">
            <v>0</v>
          </cell>
          <cell r="BW409">
            <v>0</v>
          </cell>
          <cell r="BX409">
            <v>0</v>
          </cell>
          <cell r="BY409">
            <v>0</v>
          </cell>
          <cell r="BZ409">
            <v>0</v>
          </cell>
          <cell r="CA409">
            <v>0</v>
          </cell>
          <cell r="CB409">
            <v>0</v>
          </cell>
          <cell r="CC409">
            <v>0</v>
          </cell>
          <cell r="CD409">
            <v>0</v>
          </cell>
          <cell r="CE409">
            <v>0</v>
          </cell>
          <cell r="CF409">
            <v>0</v>
          </cell>
          <cell r="CG409">
            <v>0</v>
          </cell>
          <cell r="CH409">
            <v>0</v>
          </cell>
          <cell r="CI409">
            <v>0</v>
          </cell>
          <cell r="CJ409">
            <v>0</v>
          </cell>
          <cell r="CK409">
            <v>0</v>
          </cell>
          <cell r="CL409">
            <v>0</v>
          </cell>
        </row>
        <row r="410">
          <cell r="A410" t="str">
            <v>5203010122.101</v>
          </cell>
          <cell r="B410" t="str">
            <v>ค่าจำหน่าย-ครุภัณฑ์งานบ้านงานครัว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1</v>
          </cell>
          <cell r="Y410">
            <v>0</v>
          </cell>
          <cell r="Z410">
            <v>0</v>
          </cell>
          <cell r="AA410">
            <v>0</v>
          </cell>
          <cell r="AB410">
            <v>0</v>
          </cell>
          <cell r="AC410">
            <v>1</v>
          </cell>
          <cell r="AD410">
            <v>0</v>
          </cell>
          <cell r="AE410">
            <v>110000</v>
          </cell>
          <cell r="AF410">
            <v>0</v>
          </cell>
          <cell r="AG410">
            <v>2</v>
          </cell>
          <cell r="AH410">
            <v>0</v>
          </cell>
          <cell r="AI410">
            <v>0</v>
          </cell>
          <cell r="AJ410">
            <v>0</v>
          </cell>
          <cell r="AK410">
            <v>0</v>
          </cell>
          <cell r="AL410">
            <v>0</v>
          </cell>
          <cell r="AM410">
            <v>2</v>
          </cell>
          <cell r="AN410">
            <v>0</v>
          </cell>
          <cell r="AO410">
            <v>0</v>
          </cell>
          <cell r="AP410">
            <v>0</v>
          </cell>
          <cell r="AQ410">
            <v>0</v>
          </cell>
          <cell r="AR410">
            <v>0</v>
          </cell>
          <cell r="AS410">
            <v>0</v>
          </cell>
          <cell r="AT410">
            <v>0</v>
          </cell>
          <cell r="AU410">
            <v>0</v>
          </cell>
          <cell r="AV410">
            <v>0</v>
          </cell>
          <cell r="AW410">
            <v>0</v>
          </cell>
          <cell r="AX410">
            <v>0</v>
          </cell>
          <cell r="AY410">
            <v>0</v>
          </cell>
          <cell r="AZ410">
            <v>0</v>
          </cell>
          <cell r="BA410">
            <v>0</v>
          </cell>
          <cell r="BB410">
            <v>0</v>
          </cell>
          <cell r="BC410">
            <v>0</v>
          </cell>
          <cell r="BD410">
            <v>0</v>
          </cell>
          <cell r="BE410">
            <v>0</v>
          </cell>
          <cell r="BF410">
            <v>0</v>
          </cell>
          <cell r="BG410">
            <v>0</v>
          </cell>
          <cell r="BH410">
            <v>0</v>
          </cell>
          <cell r="BI410">
            <v>0</v>
          </cell>
          <cell r="BJ410">
            <v>0</v>
          </cell>
          <cell r="BK410">
            <v>0</v>
          </cell>
          <cell r="BL410">
            <v>3</v>
          </cell>
          <cell r="BM410">
            <v>0</v>
          </cell>
          <cell r="BN410">
            <v>0</v>
          </cell>
          <cell r="BO410">
            <v>0</v>
          </cell>
          <cell r="BP410">
            <v>0</v>
          </cell>
          <cell r="BQ410">
            <v>0</v>
          </cell>
          <cell r="BR410">
            <v>0</v>
          </cell>
          <cell r="BS410">
            <v>0</v>
          </cell>
          <cell r="BT410">
            <v>0</v>
          </cell>
          <cell r="BU410">
            <v>0</v>
          </cell>
          <cell r="BV410">
            <v>0</v>
          </cell>
          <cell r="BW410">
            <v>0</v>
          </cell>
          <cell r="BX410">
            <v>0</v>
          </cell>
          <cell r="BY410">
            <v>0</v>
          </cell>
          <cell r="BZ410">
            <v>0</v>
          </cell>
          <cell r="CA410">
            <v>0</v>
          </cell>
          <cell r="CB410">
            <v>0</v>
          </cell>
          <cell r="CC410">
            <v>0</v>
          </cell>
          <cell r="CD410">
            <v>0</v>
          </cell>
          <cell r="CE410">
            <v>0</v>
          </cell>
          <cell r="CF410">
            <v>0</v>
          </cell>
          <cell r="CG410">
            <v>0</v>
          </cell>
          <cell r="CH410">
            <v>0</v>
          </cell>
          <cell r="CI410">
            <v>0</v>
          </cell>
          <cell r="CJ410">
            <v>0</v>
          </cell>
          <cell r="CK410">
            <v>0</v>
          </cell>
          <cell r="CL410">
            <v>0</v>
          </cell>
        </row>
        <row r="411">
          <cell r="A411" t="str">
            <v>5203010126.101</v>
          </cell>
          <cell r="B411" t="str">
            <v>ค่าจำหน่าย-อุปกรณ์อื่น ๆ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  <cell r="AA411">
            <v>0</v>
          </cell>
          <cell r="AB411">
            <v>0</v>
          </cell>
          <cell r="AC411">
            <v>0</v>
          </cell>
          <cell r="AD411">
            <v>0</v>
          </cell>
          <cell r="AE411">
            <v>85000</v>
          </cell>
          <cell r="AF411">
            <v>2218.89</v>
          </cell>
          <cell r="AG411">
            <v>0</v>
          </cell>
          <cell r="AH411">
            <v>0</v>
          </cell>
          <cell r="AI411">
            <v>0</v>
          </cell>
          <cell r="AJ411">
            <v>0</v>
          </cell>
          <cell r="AK411">
            <v>0</v>
          </cell>
          <cell r="AL411">
            <v>0</v>
          </cell>
          <cell r="AM411">
            <v>0</v>
          </cell>
          <cell r="AN411">
            <v>0</v>
          </cell>
          <cell r="AO411">
            <v>0</v>
          </cell>
          <cell r="AP411">
            <v>0</v>
          </cell>
          <cell r="AQ411">
            <v>0</v>
          </cell>
          <cell r="AR411">
            <v>0</v>
          </cell>
          <cell r="AS411">
            <v>0</v>
          </cell>
          <cell r="AT411">
            <v>0</v>
          </cell>
          <cell r="AU411">
            <v>0</v>
          </cell>
          <cell r="AV411">
            <v>0</v>
          </cell>
          <cell r="AW411">
            <v>0</v>
          </cell>
          <cell r="AX411">
            <v>0</v>
          </cell>
          <cell r="AY411">
            <v>0</v>
          </cell>
          <cell r="AZ411">
            <v>0</v>
          </cell>
          <cell r="BA411">
            <v>0</v>
          </cell>
          <cell r="BB411">
            <v>0</v>
          </cell>
          <cell r="BC411">
            <v>0</v>
          </cell>
          <cell r="BD411">
            <v>0</v>
          </cell>
          <cell r="BE411">
            <v>0</v>
          </cell>
          <cell r="BF411">
            <v>0</v>
          </cell>
          <cell r="BG411">
            <v>0</v>
          </cell>
          <cell r="BH411">
            <v>0</v>
          </cell>
          <cell r="BI411">
            <v>0</v>
          </cell>
          <cell r="BJ411">
            <v>0</v>
          </cell>
          <cell r="BK411">
            <v>0</v>
          </cell>
          <cell r="BL411">
            <v>0</v>
          </cell>
          <cell r="BM411">
            <v>0</v>
          </cell>
          <cell r="BN411">
            <v>0</v>
          </cell>
          <cell r="BO411">
            <v>0</v>
          </cell>
          <cell r="BP411">
            <v>0</v>
          </cell>
          <cell r="BQ411">
            <v>0</v>
          </cell>
          <cell r="BR411">
            <v>0</v>
          </cell>
          <cell r="BS411">
            <v>0</v>
          </cell>
          <cell r="BT411">
            <v>0</v>
          </cell>
          <cell r="BU411">
            <v>0</v>
          </cell>
          <cell r="BV411">
            <v>0</v>
          </cell>
          <cell r="BW411">
            <v>0</v>
          </cell>
          <cell r="BX411">
            <v>0</v>
          </cell>
          <cell r="BY411">
            <v>0</v>
          </cell>
          <cell r="BZ411">
            <v>0</v>
          </cell>
          <cell r="CA411">
            <v>0</v>
          </cell>
          <cell r="CB411">
            <v>0</v>
          </cell>
          <cell r="CC411">
            <v>0</v>
          </cell>
          <cell r="CD411">
            <v>0</v>
          </cell>
          <cell r="CE411">
            <v>0</v>
          </cell>
          <cell r="CF411">
            <v>0</v>
          </cell>
          <cell r="CG411">
            <v>0</v>
          </cell>
          <cell r="CH411">
            <v>0</v>
          </cell>
          <cell r="CI411">
            <v>0</v>
          </cell>
          <cell r="CJ411">
            <v>0</v>
          </cell>
          <cell r="CK411">
            <v>0</v>
          </cell>
          <cell r="CL411">
            <v>0</v>
          </cell>
        </row>
        <row r="412">
          <cell r="A412" t="str">
            <v>5203010141.101</v>
          </cell>
          <cell r="B412" t="str">
            <v>ค่าจำหน่าย - ครุภัณฑ์ Interface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M412">
            <v>0</v>
          </cell>
          <cell r="N412">
            <v>0</v>
          </cell>
          <cell r="O412">
            <v>9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>
            <v>2</v>
          </cell>
          <cell r="Y412">
            <v>0</v>
          </cell>
          <cell r="Z412">
            <v>0</v>
          </cell>
          <cell r="AA412">
            <v>0</v>
          </cell>
          <cell r="AB412">
            <v>0</v>
          </cell>
          <cell r="AC412">
            <v>86353.75</v>
          </cell>
          <cell r="AD412">
            <v>0</v>
          </cell>
          <cell r="AE412">
            <v>264186</v>
          </cell>
          <cell r="AF412">
            <v>0</v>
          </cell>
          <cell r="AG412">
            <v>14696.56</v>
          </cell>
          <cell r="AH412">
            <v>54101.14</v>
          </cell>
          <cell r="AI412">
            <v>0</v>
          </cell>
          <cell r="AJ412">
            <v>690</v>
          </cell>
          <cell r="AK412">
            <v>0</v>
          </cell>
          <cell r="AL412">
            <v>0</v>
          </cell>
          <cell r="AM412">
            <v>0</v>
          </cell>
          <cell r="AN412">
            <v>0</v>
          </cell>
          <cell r="AO412">
            <v>0</v>
          </cell>
          <cell r="AP412">
            <v>0</v>
          </cell>
          <cell r="AQ412">
            <v>0</v>
          </cell>
          <cell r="AR412">
            <v>0</v>
          </cell>
          <cell r="AS412">
            <v>0</v>
          </cell>
          <cell r="AT412">
            <v>0</v>
          </cell>
          <cell r="AU412">
            <v>0</v>
          </cell>
          <cell r="AV412">
            <v>0</v>
          </cell>
          <cell r="AW412">
            <v>0</v>
          </cell>
          <cell r="AX412">
            <v>0</v>
          </cell>
          <cell r="AY412">
            <v>0</v>
          </cell>
          <cell r="AZ412">
            <v>0</v>
          </cell>
          <cell r="BA412">
            <v>0</v>
          </cell>
          <cell r="BB412">
            <v>0</v>
          </cell>
          <cell r="BC412">
            <v>0</v>
          </cell>
          <cell r="BD412">
            <v>0</v>
          </cell>
          <cell r="BE412">
            <v>0</v>
          </cell>
          <cell r="BF412">
            <v>0</v>
          </cell>
          <cell r="BG412">
            <v>0</v>
          </cell>
          <cell r="BH412">
            <v>0</v>
          </cell>
          <cell r="BI412">
            <v>0</v>
          </cell>
          <cell r="BJ412">
            <v>0</v>
          </cell>
          <cell r="BK412">
            <v>0</v>
          </cell>
          <cell r="BL412">
            <v>23</v>
          </cell>
          <cell r="BM412">
            <v>0</v>
          </cell>
          <cell r="BN412">
            <v>0</v>
          </cell>
          <cell r="BO412">
            <v>0</v>
          </cell>
          <cell r="BP412">
            <v>0</v>
          </cell>
          <cell r="BQ412">
            <v>0</v>
          </cell>
          <cell r="BR412">
            <v>0</v>
          </cell>
          <cell r="BS412">
            <v>0</v>
          </cell>
          <cell r="BT412">
            <v>0</v>
          </cell>
          <cell r="BU412">
            <v>0</v>
          </cell>
          <cell r="BV412">
            <v>0</v>
          </cell>
          <cell r="BW412">
            <v>0</v>
          </cell>
          <cell r="BX412">
            <v>0</v>
          </cell>
          <cell r="BY412">
            <v>0</v>
          </cell>
          <cell r="BZ412">
            <v>0</v>
          </cell>
          <cell r="CA412">
            <v>0</v>
          </cell>
          <cell r="CB412">
            <v>0</v>
          </cell>
          <cell r="CC412">
            <v>0</v>
          </cell>
          <cell r="CD412">
            <v>0</v>
          </cell>
          <cell r="CE412">
            <v>0</v>
          </cell>
          <cell r="CF412">
            <v>0</v>
          </cell>
          <cell r="CG412">
            <v>0</v>
          </cell>
          <cell r="CH412">
            <v>0</v>
          </cell>
          <cell r="CI412">
            <v>0</v>
          </cell>
          <cell r="CJ412">
            <v>0</v>
          </cell>
          <cell r="CK412">
            <v>0</v>
          </cell>
          <cell r="CL412">
            <v>0</v>
          </cell>
        </row>
        <row r="413">
          <cell r="A413" t="str">
            <v>5203010142.101</v>
          </cell>
          <cell r="B413" t="str">
            <v>ค่าจำหน่าย - สินทรัพย์ไม่มีตัวตน Interface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  <cell r="AA413">
            <v>0</v>
          </cell>
          <cell r="AB413">
            <v>0</v>
          </cell>
          <cell r="AC413">
            <v>0</v>
          </cell>
          <cell r="AD413">
            <v>1</v>
          </cell>
          <cell r="AE413">
            <v>0</v>
          </cell>
          <cell r="AF413">
            <v>0</v>
          </cell>
          <cell r="AG413">
            <v>0</v>
          </cell>
          <cell r="AH413">
            <v>0</v>
          </cell>
          <cell r="AI413">
            <v>0</v>
          </cell>
          <cell r="AJ413">
            <v>0</v>
          </cell>
          <cell r="AK413">
            <v>0</v>
          </cell>
          <cell r="AL413">
            <v>0</v>
          </cell>
          <cell r="AM413">
            <v>0</v>
          </cell>
          <cell r="AN413">
            <v>0</v>
          </cell>
          <cell r="AO413">
            <v>0</v>
          </cell>
          <cell r="AP413">
            <v>0</v>
          </cell>
          <cell r="AQ413">
            <v>0</v>
          </cell>
          <cell r="AR413">
            <v>0</v>
          </cell>
          <cell r="AS413">
            <v>0</v>
          </cell>
          <cell r="AT413">
            <v>0</v>
          </cell>
          <cell r="AU413">
            <v>0</v>
          </cell>
          <cell r="AV413">
            <v>0</v>
          </cell>
          <cell r="AW413">
            <v>0</v>
          </cell>
          <cell r="AX413">
            <v>0</v>
          </cell>
          <cell r="AY413">
            <v>0</v>
          </cell>
          <cell r="AZ413">
            <v>0</v>
          </cell>
          <cell r="BA413">
            <v>0</v>
          </cell>
          <cell r="BB413">
            <v>0</v>
          </cell>
          <cell r="BC413">
            <v>0</v>
          </cell>
          <cell r="BD413">
            <v>0</v>
          </cell>
          <cell r="BE413">
            <v>0</v>
          </cell>
          <cell r="BF413">
            <v>0</v>
          </cell>
          <cell r="BG413">
            <v>0</v>
          </cell>
          <cell r="BH413">
            <v>0</v>
          </cell>
          <cell r="BI413">
            <v>0</v>
          </cell>
          <cell r="BJ413">
            <v>0</v>
          </cell>
          <cell r="BK413">
            <v>0</v>
          </cell>
          <cell r="BL413">
            <v>0</v>
          </cell>
          <cell r="BM413">
            <v>0</v>
          </cell>
          <cell r="BN413">
            <v>0</v>
          </cell>
          <cell r="BO413">
            <v>0</v>
          </cell>
          <cell r="BP413">
            <v>0</v>
          </cell>
          <cell r="BQ413">
            <v>0</v>
          </cell>
          <cell r="BR413">
            <v>0</v>
          </cell>
          <cell r="BS413">
            <v>0</v>
          </cell>
          <cell r="BT413">
            <v>0</v>
          </cell>
          <cell r="BU413">
            <v>0</v>
          </cell>
          <cell r="BV413">
            <v>0</v>
          </cell>
          <cell r="BW413">
            <v>0</v>
          </cell>
          <cell r="BX413">
            <v>0</v>
          </cell>
          <cell r="BY413">
            <v>0</v>
          </cell>
          <cell r="BZ413">
            <v>0</v>
          </cell>
          <cell r="CA413">
            <v>0</v>
          </cell>
          <cell r="CB413">
            <v>0</v>
          </cell>
          <cell r="CC413">
            <v>0</v>
          </cell>
          <cell r="CD413">
            <v>0</v>
          </cell>
          <cell r="CE413">
            <v>0</v>
          </cell>
          <cell r="CF413">
            <v>0</v>
          </cell>
          <cell r="CG413">
            <v>0</v>
          </cell>
          <cell r="CH413">
            <v>0</v>
          </cell>
          <cell r="CI413">
            <v>0</v>
          </cell>
          <cell r="CJ413">
            <v>0</v>
          </cell>
          <cell r="CK413">
            <v>0</v>
          </cell>
          <cell r="CL413">
            <v>0</v>
          </cell>
        </row>
        <row r="414">
          <cell r="A414" t="str">
            <v>5203010145.101</v>
          </cell>
          <cell r="B414" t="str">
            <v>ค่าจำหน่าย-อาคารและสิ่งปลูกสร้างไม่ระบุรายละเอียด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  <cell r="AA414">
            <v>0</v>
          </cell>
          <cell r="AB414">
            <v>0</v>
          </cell>
          <cell r="AC414">
            <v>0</v>
          </cell>
          <cell r="AD414">
            <v>0</v>
          </cell>
          <cell r="AE414">
            <v>0</v>
          </cell>
          <cell r="AF414">
            <v>0</v>
          </cell>
          <cell r="AG414">
            <v>0</v>
          </cell>
          <cell r="AH414">
            <v>0</v>
          </cell>
          <cell r="AI414">
            <v>0</v>
          </cell>
          <cell r="AJ414">
            <v>0</v>
          </cell>
          <cell r="AK414">
            <v>0</v>
          </cell>
          <cell r="AL414">
            <v>0</v>
          </cell>
          <cell r="AM414">
            <v>0</v>
          </cell>
          <cell r="AN414">
            <v>0</v>
          </cell>
          <cell r="AO414">
            <v>0</v>
          </cell>
          <cell r="AP414">
            <v>0</v>
          </cell>
          <cell r="AQ414">
            <v>0</v>
          </cell>
          <cell r="AR414">
            <v>0</v>
          </cell>
          <cell r="AS414">
            <v>0</v>
          </cell>
          <cell r="AT414">
            <v>0</v>
          </cell>
          <cell r="AU414">
            <v>0</v>
          </cell>
          <cell r="AV414">
            <v>0</v>
          </cell>
          <cell r="AW414">
            <v>0</v>
          </cell>
          <cell r="AX414">
            <v>0</v>
          </cell>
          <cell r="AY414">
            <v>0</v>
          </cell>
          <cell r="AZ414">
            <v>0</v>
          </cell>
          <cell r="BA414">
            <v>0</v>
          </cell>
          <cell r="BB414">
            <v>0</v>
          </cell>
          <cell r="BC414">
            <v>0</v>
          </cell>
          <cell r="BD414">
            <v>0</v>
          </cell>
          <cell r="BE414">
            <v>0</v>
          </cell>
          <cell r="BF414">
            <v>0</v>
          </cell>
          <cell r="BG414">
            <v>0</v>
          </cell>
          <cell r="BH414">
            <v>0</v>
          </cell>
          <cell r="BI414">
            <v>0</v>
          </cell>
          <cell r="BJ414">
            <v>0</v>
          </cell>
          <cell r="BK414">
            <v>0</v>
          </cell>
          <cell r="BL414">
            <v>0</v>
          </cell>
          <cell r="BM414">
            <v>0</v>
          </cell>
          <cell r="BN414">
            <v>0</v>
          </cell>
          <cell r="BO414">
            <v>0</v>
          </cell>
          <cell r="BP414">
            <v>0</v>
          </cell>
          <cell r="BQ414">
            <v>0</v>
          </cell>
          <cell r="BR414">
            <v>0</v>
          </cell>
          <cell r="BS414">
            <v>0</v>
          </cell>
          <cell r="BT414">
            <v>0</v>
          </cell>
          <cell r="BU414">
            <v>0</v>
          </cell>
          <cell r="BV414">
            <v>0</v>
          </cell>
          <cell r="BW414">
            <v>0</v>
          </cell>
          <cell r="BX414">
            <v>0</v>
          </cell>
          <cell r="BY414">
            <v>0</v>
          </cell>
          <cell r="BZ414">
            <v>0</v>
          </cell>
          <cell r="CA414">
            <v>0</v>
          </cell>
          <cell r="CB414">
            <v>0</v>
          </cell>
          <cell r="CC414">
            <v>0</v>
          </cell>
          <cell r="CD414">
            <v>0</v>
          </cell>
          <cell r="CE414">
            <v>0</v>
          </cell>
          <cell r="CF414">
            <v>0</v>
          </cell>
          <cell r="CG414">
            <v>0</v>
          </cell>
          <cell r="CH414">
            <v>0</v>
          </cell>
          <cell r="CI414">
            <v>0</v>
          </cell>
          <cell r="CJ414">
            <v>0</v>
          </cell>
          <cell r="CK414">
            <v>0</v>
          </cell>
          <cell r="CL414">
            <v>0</v>
          </cell>
        </row>
        <row r="415">
          <cell r="A415" t="str">
            <v>5203010146.101</v>
          </cell>
          <cell r="B415" t="str">
            <v>ค่าจำหน่าย-ครุภัณฑ์ไม่ระบุรายละเอียด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  <cell r="AA415">
            <v>0</v>
          </cell>
          <cell r="AB415">
            <v>0</v>
          </cell>
          <cell r="AC415">
            <v>0</v>
          </cell>
          <cell r="AD415">
            <v>0</v>
          </cell>
          <cell r="AE415">
            <v>0</v>
          </cell>
          <cell r="AF415">
            <v>0</v>
          </cell>
          <cell r="AG415">
            <v>0</v>
          </cell>
          <cell r="AH415">
            <v>0</v>
          </cell>
          <cell r="AI415">
            <v>0</v>
          </cell>
          <cell r="AJ415">
            <v>0</v>
          </cell>
          <cell r="AK415">
            <v>0</v>
          </cell>
          <cell r="AL415">
            <v>0</v>
          </cell>
          <cell r="AM415">
            <v>0</v>
          </cell>
          <cell r="AN415">
            <v>0</v>
          </cell>
          <cell r="AO415">
            <v>0</v>
          </cell>
          <cell r="AP415">
            <v>0</v>
          </cell>
          <cell r="AQ415">
            <v>0</v>
          </cell>
          <cell r="AR415">
            <v>0</v>
          </cell>
          <cell r="AS415">
            <v>0</v>
          </cell>
          <cell r="AT415">
            <v>0</v>
          </cell>
          <cell r="AU415">
            <v>0</v>
          </cell>
          <cell r="AV415">
            <v>0</v>
          </cell>
          <cell r="AW415">
            <v>0</v>
          </cell>
          <cell r="AX415">
            <v>0</v>
          </cell>
          <cell r="AY415">
            <v>0</v>
          </cell>
          <cell r="AZ415">
            <v>0</v>
          </cell>
          <cell r="BA415">
            <v>0</v>
          </cell>
          <cell r="BB415">
            <v>0</v>
          </cell>
          <cell r="BC415">
            <v>0</v>
          </cell>
          <cell r="BD415">
            <v>0</v>
          </cell>
          <cell r="BE415">
            <v>0</v>
          </cell>
          <cell r="BF415">
            <v>0</v>
          </cell>
          <cell r="BG415">
            <v>0</v>
          </cell>
          <cell r="BH415">
            <v>0</v>
          </cell>
          <cell r="BI415">
            <v>0</v>
          </cell>
          <cell r="BJ415">
            <v>0</v>
          </cell>
          <cell r="BK415">
            <v>0</v>
          </cell>
          <cell r="BL415">
            <v>0</v>
          </cell>
          <cell r="BM415">
            <v>0</v>
          </cell>
          <cell r="BN415">
            <v>0</v>
          </cell>
          <cell r="BO415">
            <v>0</v>
          </cell>
          <cell r="BP415">
            <v>0</v>
          </cell>
          <cell r="BQ415">
            <v>0</v>
          </cell>
          <cell r="BR415">
            <v>0</v>
          </cell>
          <cell r="BS415">
            <v>0</v>
          </cell>
          <cell r="BT415">
            <v>0</v>
          </cell>
          <cell r="BU415">
            <v>0</v>
          </cell>
          <cell r="BV415">
            <v>0</v>
          </cell>
          <cell r="BW415">
            <v>0</v>
          </cell>
          <cell r="BX415">
            <v>0</v>
          </cell>
          <cell r="BY415">
            <v>0</v>
          </cell>
          <cell r="BZ415">
            <v>0</v>
          </cell>
          <cell r="CA415">
            <v>0</v>
          </cell>
          <cell r="CB415">
            <v>0</v>
          </cell>
          <cell r="CC415">
            <v>0</v>
          </cell>
          <cell r="CD415">
            <v>0</v>
          </cell>
          <cell r="CE415">
            <v>0</v>
          </cell>
          <cell r="CF415">
            <v>0</v>
          </cell>
          <cell r="CG415">
            <v>0</v>
          </cell>
          <cell r="CH415">
            <v>0</v>
          </cell>
          <cell r="CI415">
            <v>0</v>
          </cell>
          <cell r="CJ415">
            <v>0</v>
          </cell>
          <cell r="CK415">
            <v>0</v>
          </cell>
          <cell r="CL415">
            <v>0</v>
          </cell>
        </row>
        <row r="416">
          <cell r="A416" t="str">
            <v>5205010101.101</v>
          </cell>
          <cell r="B416" t="str">
            <v>ค่าใช้จ่ายเงินช่วยเหลือผู้ประสบภัย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>
            <v>20000</v>
          </cell>
          <cell r="Z416">
            <v>0</v>
          </cell>
          <cell r="AA416">
            <v>0</v>
          </cell>
          <cell r="AB416">
            <v>0</v>
          </cell>
          <cell r="AC416">
            <v>0</v>
          </cell>
          <cell r="AD416">
            <v>0</v>
          </cell>
          <cell r="AE416">
            <v>0</v>
          </cell>
          <cell r="AF416">
            <v>0</v>
          </cell>
          <cell r="AG416">
            <v>0</v>
          </cell>
          <cell r="AH416">
            <v>0</v>
          </cell>
          <cell r="AI416">
            <v>0</v>
          </cell>
          <cell r="AJ416">
            <v>0</v>
          </cell>
          <cell r="AK416">
            <v>0</v>
          </cell>
          <cell r="AL416">
            <v>0</v>
          </cell>
          <cell r="AM416">
            <v>0</v>
          </cell>
          <cell r="AN416">
            <v>0</v>
          </cell>
          <cell r="AO416">
            <v>0</v>
          </cell>
          <cell r="AP416">
            <v>0</v>
          </cell>
          <cell r="AQ416">
            <v>0</v>
          </cell>
          <cell r="AR416">
            <v>0</v>
          </cell>
          <cell r="AS416">
            <v>0</v>
          </cell>
          <cell r="AT416">
            <v>0</v>
          </cell>
          <cell r="AU416">
            <v>0</v>
          </cell>
          <cell r="AV416">
            <v>0</v>
          </cell>
          <cell r="AW416">
            <v>0</v>
          </cell>
          <cell r="AX416">
            <v>0</v>
          </cell>
          <cell r="AY416">
            <v>0</v>
          </cell>
          <cell r="AZ416">
            <v>0</v>
          </cell>
          <cell r="BA416">
            <v>0</v>
          </cell>
          <cell r="BB416">
            <v>0</v>
          </cell>
          <cell r="BC416">
            <v>0</v>
          </cell>
          <cell r="BD416">
            <v>0</v>
          </cell>
          <cell r="BE416">
            <v>0</v>
          </cell>
          <cell r="BF416">
            <v>0</v>
          </cell>
          <cell r="BG416">
            <v>0</v>
          </cell>
          <cell r="BH416">
            <v>0</v>
          </cell>
          <cell r="BI416">
            <v>0</v>
          </cell>
          <cell r="BJ416">
            <v>0</v>
          </cell>
          <cell r="BK416">
            <v>0</v>
          </cell>
          <cell r="BL416">
            <v>0</v>
          </cell>
          <cell r="BM416">
            <v>0</v>
          </cell>
          <cell r="BN416">
            <v>0</v>
          </cell>
          <cell r="BO416">
            <v>0</v>
          </cell>
          <cell r="BP416">
            <v>0</v>
          </cell>
          <cell r="BQ416">
            <v>0</v>
          </cell>
          <cell r="BR416">
            <v>0</v>
          </cell>
          <cell r="BS416">
            <v>0</v>
          </cell>
          <cell r="BT416">
            <v>0</v>
          </cell>
          <cell r="BU416">
            <v>0</v>
          </cell>
          <cell r="BV416">
            <v>0</v>
          </cell>
          <cell r="BW416">
            <v>0</v>
          </cell>
          <cell r="BX416">
            <v>0</v>
          </cell>
          <cell r="BY416">
            <v>0</v>
          </cell>
          <cell r="BZ416">
            <v>0</v>
          </cell>
          <cell r="CA416">
            <v>0</v>
          </cell>
          <cell r="CB416">
            <v>0</v>
          </cell>
          <cell r="CC416">
            <v>0</v>
          </cell>
          <cell r="CD416">
            <v>32500</v>
          </cell>
          <cell r="CE416">
            <v>0</v>
          </cell>
          <cell r="CF416">
            <v>0</v>
          </cell>
          <cell r="CG416">
            <v>0</v>
          </cell>
          <cell r="CH416">
            <v>0</v>
          </cell>
          <cell r="CI416">
            <v>0</v>
          </cell>
          <cell r="CJ416">
            <v>0</v>
          </cell>
          <cell r="CK416">
            <v>0</v>
          </cell>
          <cell r="CL416">
            <v>0</v>
          </cell>
        </row>
        <row r="417">
          <cell r="A417" t="str">
            <v>5209010112.101</v>
          </cell>
          <cell r="B417" t="str">
            <v>ค่าใช้จ่ายระหว่างหน่วยงาน-หน่วยงานส่งเงินเบิกเกินส่งคืนให้กรมบัญชีกลาง</v>
          </cell>
          <cell r="C417">
            <v>0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  <cell r="T417">
            <v>0</v>
          </cell>
          <cell r="U417">
            <v>0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0</v>
          </cell>
          <cell r="AA417">
            <v>0</v>
          </cell>
          <cell r="AB417">
            <v>0</v>
          </cell>
          <cell r="AC417">
            <v>0</v>
          </cell>
          <cell r="AD417">
            <v>0</v>
          </cell>
          <cell r="AE417">
            <v>0</v>
          </cell>
          <cell r="AF417">
            <v>0</v>
          </cell>
          <cell r="AG417">
            <v>0</v>
          </cell>
          <cell r="AH417">
            <v>0</v>
          </cell>
          <cell r="AI417">
            <v>0</v>
          </cell>
          <cell r="AJ417">
            <v>0</v>
          </cell>
          <cell r="AK417">
            <v>0</v>
          </cell>
          <cell r="AL417">
            <v>0</v>
          </cell>
          <cell r="AM417">
            <v>0</v>
          </cell>
          <cell r="AN417">
            <v>0</v>
          </cell>
          <cell r="AO417">
            <v>0</v>
          </cell>
          <cell r="AP417">
            <v>0</v>
          </cell>
          <cell r="AQ417">
            <v>0</v>
          </cell>
          <cell r="AR417">
            <v>0</v>
          </cell>
          <cell r="AS417">
            <v>0</v>
          </cell>
          <cell r="AT417">
            <v>0</v>
          </cell>
          <cell r="AU417">
            <v>0</v>
          </cell>
          <cell r="AV417">
            <v>0</v>
          </cell>
          <cell r="AW417">
            <v>0</v>
          </cell>
          <cell r="AX417">
            <v>0</v>
          </cell>
          <cell r="AY417">
            <v>0</v>
          </cell>
          <cell r="AZ417">
            <v>0</v>
          </cell>
          <cell r="BA417">
            <v>0</v>
          </cell>
          <cell r="BB417">
            <v>0</v>
          </cell>
          <cell r="BC417">
            <v>0</v>
          </cell>
          <cell r="BD417">
            <v>0</v>
          </cell>
          <cell r="BE417">
            <v>0</v>
          </cell>
          <cell r="BF417">
            <v>0</v>
          </cell>
          <cell r="BG417">
            <v>0</v>
          </cell>
          <cell r="BH417">
            <v>0</v>
          </cell>
          <cell r="BI417">
            <v>0</v>
          </cell>
          <cell r="BJ417">
            <v>0</v>
          </cell>
          <cell r="BK417">
            <v>0</v>
          </cell>
          <cell r="BL417">
            <v>0</v>
          </cell>
          <cell r="BM417">
            <v>0</v>
          </cell>
          <cell r="BN417">
            <v>0</v>
          </cell>
          <cell r="BO417">
            <v>0</v>
          </cell>
          <cell r="BP417">
            <v>0</v>
          </cell>
          <cell r="BQ417">
            <v>0</v>
          </cell>
          <cell r="BR417">
            <v>0</v>
          </cell>
          <cell r="BS417">
            <v>0</v>
          </cell>
          <cell r="BT417">
            <v>0</v>
          </cell>
          <cell r="BU417">
            <v>0</v>
          </cell>
          <cell r="BV417">
            <v>0</v>
          </cell>
          <cell r="BW417">
            <v>0</v>
          </cell>
          <cell r="BX417">
            <v>0</v>
          </cell>
          <cell r="BY417">
            <v>0</v>
          </cell>
          <cell r="BZ417">
            <v>0</v>
          </cell>
          <cell r="CA417">
            <v>0</v>
          </cell>
          <cell r="CB417">
            <v>0</v>
          </cell>
          <cell r="CC417">
            <v>0</v>
          </cell>
          <cell r="CD417">
            <v>0</v>
          </cell>
          <cell r="CE417">
            <v>0</v>
          </cell>
          <cell r="CF417">
            <v>0</v>
          </cell>
          <cell r="CG417">
            <v>0</v>
          </cell>
          <cell r="CH417">
            <v>0</v>
          </cell>
          <cell r="CI417">
            <v>0</v>
          </cell>
          <cell r="CJ417">
            <v>0</v>
          </cell>
          <cell r="CK417">
            <v>0</v>
          </cell>
          <cell r="CL417">
            <v>0</v>
          </cell>
        </row>
        <row r="418">
          <cell r="A418" t="str">
            <v>5210010101.101</v>
          </cell>
          <cell r="B418" t="str">
            <v xml:space="preserve">ค่าใช้จ่ายระหว่างหน่วยงาน - กรมบัญชีกลางโอนเงินนอกงบประมาณให้หน่วยงาน </v>
          </cell>
          <cell r="C418">
            <v>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  <cell r="AA418">
            <v>0</v>
          </cell>
          <cell r="AB418">
            <v>0</v>
          </cell>
          <cell r="AC418">
            <v>0</v>
          </cell>
          <cell r="AD418">
            <v>0</v>
          </cell>
          <cell r="AE418">
            <v>0</v>
          </cell>
          <cell r="AF418">
            <v>0</v>
          </cell>
          <cell r="AG418">
            <v>0</v>
          </cell>
          <cell r="AH418">
            <v>0</v>
          </cell>
          <cell r="AI418">
            <v>0</v>
          </cell>
          <cell r="AJ418">
            <v>0</v>
          </cell>
          <cell r="AK418">
            <v>0</v>
          </cell>
          <cell r="AL418">
            <v>0</v>
          </cell>
          <cell r="AM418">
            <v>0</v>
          </cell>
          <cell r="AN418">
            <v>0</v>
          </cell>
          <cell r="AO418">
            <v>0</v>
          </cell>
          <cell r="AP418">
            <v>0</v>
          </cell>
          <cell r="AQ418">
            <v>0</v>
          </cell>
          <cell r="AR418">
            <v>0</v>
          </cell>
          <cell r="AS418">
            <v>0</v>
          </cell>
          <cell r="AT418">
            <v>0</v>
          </cell>
          <cell r="AU418">
            <v>0</v>
          </cell>
          <cell r="AV418">
            <v>0</v>
          </cell>
          <cell r="AW418">
            <v>0</v>
          </cell>
          <cell r="AX418">
            <v>0</v>
          </cell>
          <cell r="AY418">
            <v>0</v>
          </cell>
          <cell r="AZ418">
            <v>0</v>
          </cell>
          <cell r="BA418">
            <v>0</v>
          </cell>
          <cell r="BB418">
            <v>0</v>
          </cell>
          <cell r="BC418">
            <v>0</v>
          </cell>
          <cell r="BD418">
            <v>0</v>
          </cell>
          <cell r="BE418">
            <v>0</v>
          </cell>
          <cell r="BF418">
            <v>0</v>
          </cell>
          <cell r="BG418">
            <v>0</v>
          </cell>
          <cell r="BH418">
            <v>0</v>
          </cell>
          <cell r="BI418">
            <v>0</v>
          </cell>
          <cell r="BJ418">
            <v>0</v>
          </cell>
          <cell r="BK418">
            <v>0</v>
          </cell>
          <cell r="BL418">
            <v>0</v>
          </cell>
          <cell r="BM418">
            <v>0</v>
          </cell>
          <cell r="BN418">
            <v>0</v>
          </cell>
          <cell r="BO418">
            <v>0</v>
          </cell>
          <cell r="BP418">
            <v>0</v>
          </cell>
          <cell r="BQ418">
            <v>0</v>
          </cell>
          <cell r="BR418">
            <v>0</v>
          </cell>
          <cell r="BS418">
            <v>0</v>
          </cell>
          <cell r="BT418">
            <v>0</v>
          </cell>
          <cell r="BU418">
            <v>0</v>
          </cell>
          <cell r="BV418">
            <v>0</v>
          </cell>
          <cell r="BW418">
            <v>0</v>
          </cell>
          <cell r="BX418">
            <v>0</v>
          </cell>
          <cell r="BY418">
            <v>0</v>
          </cell>
          <cell r="BZ418">
            <v>0</v>
          </cell>
          <cell r="CA418">
            <v>0</v>
          </cell>
          <cell r="CB418">
            <v>0</v>
          </cell>
          <cell r="CC418">
            <v>0</v>
          </cell>
          <cell r="CD418">
            <v>0</v>
          </cell>
          <cell r="CE418">
            <v>0</v>
          </cell>
          <cell r="CF418">
            <v>0</v>
          </cell>
          <cell r="CG418">
            <v>0</v>
          </cell>
          <cell r="CH418">
            <v>0</v>
          </cell>
          <cell r="CI418">
            <v>0</v>
          </cell>
          <cell r="CJ418">
            <v>0</v>
          </cell>
          <cell r="CK418">
            <v>0</v>
          </cell>
          <cell r="CL418">
            <v>0</v>
          </cell>
        </row>
        <row r="419">
          <cell r="A419" t="str">
            <v>5210010102.101</v>
          </cell>
          <cell r="B419" t="str">
            <v>ค่าใช้จ่ายระหว่างหน่วยงาน  หน่วยงานโอนเงินนอกงบประมาณให้กรมบัญชีกลาง</v>
          </cell>
          <cell r="C419">
            <v>0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  <cell r="T419">
            <v>0</v>
          </cell>
          <cell r="U419">
            <v>0</v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0</v>
          </cell>
          <cell r="AA419">
            <v>0</v>
          </cell>
          <cell r="AB419">
            <v>0</v>
          </cell>
          <cell r="AC419">
            <v>0</v>
          </cell>
          <cell r="AD419">
            <v>0</v>
          </cell>
          <cell r="AE419">
            <v>0</v>
          </cell>
          <cell r="AF419">
            <v>0</v>
          </cell>
          <cell r="AG419">
            <v>0</v>
          </cell>
          <cell r="AH419">
            <v>0</v>
          </cell>
          <cell r="AI419">
            <v>0</v>
          </cell>
          <cell r="AJ419">
            <v>0</v>
          </cell>
          <cell r="AK419">
            <v>0</v>
          </cell>
          <cell r="AL419">
            <v>0</v>
          </cell>
          <cell r="AM419">
            <v>0</v>
          </cell>
          <cell r="AN419">
            <v>0</v>
          </cell>
          <cell r="AO419">
            <v>0</v>
          </cell>
          <cell r="AP419">
            <v>0</v>
          </cell>
          <cell r="AQ419">
            <v>0</v>
          </cell>
          <cell r="AR419">
            <v>0</v>
          </cell>
          <cell r="AS419">
            <v>0</v>
          </cell>
          <cell r="AT419">
            <v>0</v>
          </cell>
          <cell r="AU419">
            <v>0</v>
          </cell>
          <cell r="AV419">
            <v>0</v>
          </cell>
          <cell r="AW419">
            <v>0</v>
          </cell>
          <cell r="AX419">
            <v>0</v>
          </cell>
          <cell r="AY419">
            <v>0</v>
          </cell>
          <cell r="AZ419">
            <v>0</v>
          </cell>
          <cell r="BA419">
            <v>0</v>
          </cell>
          <cell r="BB419">
            <v>0</v>
          </cell>
          <cell r="BC419">
            <v>0</v>
          </cell>
          <cell r="BD419">
            <v>0</v>
          </cell>
          <cell r="BE419">
            <v>0</v>
          </cell>
          <cell r="BF419">
            <v>0</v>
          </cell>
          <cell r="BG419">
            <v>0</v>
          </cell>
          <cell r="BH419">
            <v>0</v>
          </cell>
          <cell r="BI419">
            <v>0</v>
          </cell>
          <cell r="BJ419">
            <v>0</v>
          </cell>
          <cell r="BK419">
            <v>0</v>
          </cell>
          <cell r="BL419">
            <v>0</v>
          </cell>
          <cell r="BM419">
            <v>0</v>
          </cell>
          <cell r="BN419">
            <v>0</v>
          </cell>
          <cell r="BO419">
            <v>0</v>
          </cell>
          <cell r="BP419">
            <v>0</v>
          </cell>
          <cell r="BQ419">
            <v>0</v>
          </cell>
          <cell r="BR419">
            <v>5819713.6799999997</v>
          </cell>
          <cell r="BS419">
            <v>0</v>
          </cell>
          <cell r="BT419">
            <v>0</v>
          </cell>
          <cell r="BU419">
            <v>0</v>
          </cell>
          <cell r="BV419">
            <v>0</v>
          </cell>
          <cell r="BW419">
            <v>0</v>
          </cell>
          <cell r="BX419">
            <v>0</v>
          </cell>
          <cell r="BY419">
            <v>0</v>
          </cell>
          <cell r="BZ419">
            <v>0</v>
          </cell>
          <cell r="CA419">
            <v>0</v>
          </cell>
          <cell r="CB419">
            <v>0</v>
          </cell>
          <cell r="CC419">
            <v>0</v>
          </cell>
          <cell r="CD419">
            <v>0</v>
          </cell>
          <cell r="CE419">
            <v>0</v>
          </cell>
          <cell r="CF419">
            <v>0</v>
          </cell>
          <cell r="CG419">
            <v>0</v>
          </cell>
          <cell r="CH419">
            <v>0</v>
          </cell>
          <cell r="CI419">
            <v>0</v>
          </cell>
          <cell r="CJ419">
            <v>0</v>
          </cell>
          <cell r="CK419">
            <v>0</v>
          </cell>
          <cell r="CL419">
            <v>0</v>
          </cell>
        </row>
        <row r="420">
          <cell r="A420" t="str">
            <v>5210010103.101</v>
          </cell>
          <cell r="B420" t="str">
            <v>ค่าใช้จ่ายระหว่างหน่วยงาน - หน่วยงานโอนเงินรายได้แผ่นดินให้กรมบัญชีกลาง</v>
          </cell>
          <cell r="C420">
            <v>124200</v>
          </cell>
          <cell r="D420">
            <v>0</v>
          </cell>
          <cell r="E420">
            <v>201.33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M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  <cell r="T420">
            <v>0</v>
          </cell>
          <cell r="U420">
            <v>0</v>
          </cell>
          <cell r="V420">
            <v>0</v>
          </cell>
          <cell r="W420">
            <v>122940</v>
          </cell>
          <cell r="X420">
            <v>0</v>
          </cell>
          <cell r="Y420">
            <v>0</v>
          </cell>
          <cell r="Z420">
            <v>0</v>
          </cell>
          <cell r="AA420">
            <v>0</v>
          </cell>
          <cell r="AB420">
            <v>0</v>
          </cell>
          <cell r="AC420">
            <v>0</v>
          </cell>
          <cell r="AD420">
            <v>0</v>
          </cell>
          <cell r="AE420">
            <v>0</v>
          </cell>
          <cell r="AF420">
            <v>0</v>
          </cell>
          <cell r="AG420">
            <v>0</v>
          </cell>
          <cell r="AH420">
            <v>0</v>
          </cell>
          <cell r="AI420">
            <v>0</v>
          </cell>
          <cell r="AJ420">
            <v>11540.59</v>
          </cell>
          <cell r="AK420">
            <v>0</v>
          </cell>
          <cell r="AL420">
            <v>0</v>
          </cell>
          <cell r="AM420">
            <v>0</v>
          </cell>
          <cell r="AN420">
            <v>0</v>
          </cell>
          <cell r="AO420">
            <v>0</v>
          </cell>
          <cell r="AP420">
            <v>0</v>
          </cell>
          <cell r="AQ420">
            <v>0</v>
          </cell>
          <cell r="AR420">
            <v>0</v>
          </cell>
          <cell r="AS420">
            <v>0</v>
          </cell>
          <cell r="AT420">
            <v>0</v>
          </cell>
          <cell r="AU420">
            <v>0</v>
          </cell>
          <cell r="AV420">
            <v>0</v>
          </cell>
          <cell r="AW420">
            <v>0</v>
          </cell>
          <cell r="AX420">
            <v>0</v>
          </cell>
          <cell r="AY420">
            <v>0</v>
          </cell>
          <cell r="AZ420">
            <v>13090</v>
          </cell>
          <cell r="BA420">
            <v>0</v>
          </cell>
          <cell r="BB420">
            <v>0</v>
          </cell>
          <cell r="BC420">
            <v>755731.65</v>
          </cell>
          <cell r="BD420">
            <v>0</v>
          </cell>
          <cell r="BE420">
            <v>0</v>
          </cell>
          <cell r="BF420">
            <v>0</v>
          </cell>
          <cell r="BG420">
            <v>0</v>
          </cell>
          <cell r="BH420">
            <v>0</v>
          </cell>
          <cell r="BI420">
            <v>0</v>
          </cell>
          <cell r="BJ420">
            <v>0</v>
          </cell>
          <cell r="BK420">
            <v>0</v>
          </cell>
          <cell r="BL420">
            <v>439762.32</v>
          </cell>
          <cell r="BM420">
            <v>0</v>
          </cell>
          <cell r="BN420">
            <v>0</v>
          </cell>
          <cell r="BO420">
            <v>0</v>
          </cell>
          <cell r="BP420">
            <v>0</v>
          </cell>
          <cell r="BQ420">
            <v>0</v>
          </cell>
          <cell r="BR420">
            <v>6548488.5999999996</v>
          </cell>
          <cell r="BS420">
            <v>0</v>
          </cell>
          <cell r="BT420">
            <v>0</v>
          </cell>
          <cell r="BU420">
            <v>0</v>
          </cell>
          <cell r="BV420">
            <v>0</v>
          </cell>
          <cell r="BW420">
            <v>0</v>
          </cell>
          <cell r="BX420">
            <v>0</v>
          </cell>
          <cell r="BY420">
            <v>0</v>
          </cell>
          <cell r="BZ420">
            <v>0</v>
          </cell>
          <cell r="CA420">
            <v>0</v>
          </cell>
          <cell r="CB420">
            <v>0</v>
          </cell>
          <cell r="CC420">
            <v>0</v>
          </cell>
          <cell r="CD420">
            <v>0</v>
          </cell>
          <cell r="CE420">
            <v>0</v>
          </cell>
          <cell r="CF420">
            <v>0</v>
          </cell>
          <cell r="CG420">
            <v>0</v>
          </cell>
          <cell r="CH420">
            <v>0</v>
          </cell>
          <cell r="CI420">
            <v>0</v>
          </cell>
          <cell r="CJ420">
            <v>0</v>
          </cell>
          <cell r="CK420">
            <v>0</v>
          </cell>
          <cell r="CL420">
            <v>0</v>
          </cell>
        </row>
        <row r="421">
          <cell r="A421" t="str">
            <v>5210010105.101</v>
          </cell>
          <cell r="B421" t="str">
            <v>ค่าใช้จ่ายระหว่างหน่วยงาน  - ปรับเงินฝากคลัง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  <cell r="T421">
            <v>0</v>
          </cell>
          <cell r="U421">
            <v>0</v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0</v>
          </cell>
          <cell r="AA421">
            <v>0</v>
          </cell>
          <cell r="AB421">
            <v>0</v>
          </cell>
          <cell r="AC421">
            <v>0</v>
          </cell>
          <cell r="AD421">
            <v>0</v>
          </cell>
          <cell r="AE421">
            <v>0</v>
          </cell>
          <cell r="AF421">
            <v>0</v>
          </cell>
          <cell r="AG421">
            <v>0</v>
          </cell>
          <cell r="AH421">
            <v>0</v>
          </cell>
          <cell r="AI421">
            <v>0</v>
          </cell>
          <cell r="AJ421">
            <v>0</v>
          </cell>
          <cell r="AK421">
            <v>0</v>
          </cell>
          <cell r="AL421">
            <v>0</v>
          </cell>
          <cell r="AM421">
            <v>0</v>
          </cell>
          <cell r="AN421">
            <v>0</v>
          </cell>
          <cell r="AO421">
            <v>0</v>
          </cell>
          <cell r="AP421">
            <v>0</v>
          </cell>
          <cell r="AQ421">
            <v>0</v>
          </cell>
          <cell r="AR421">
            <v>0</v>
          </cell>
          <cell r="AS421">
            <v>0</v>
          </cell>
          <cell r="AT421">
            <v>0</v>
          </cell>
          <cell r="AU421">
            <v>0</v>
          </cell>
          <cell r="AV421">
            <v>0</v>
          </cell>
          <cell r="AW421">
            <v>0</v>
          </cell>
          <cell r="AX421">
            <v>0</v>
          </cell>
          <cell r="AY421">
            <v>0</v>
          </cell>
          <cell r="AZ421">
            <v>0</v>
          </cell>
          <cell r="BA421">
            <v>0</v>
          </cell>
          <cell r="BB421">
            <v>0</v>
          </cell>
          <cell r="BC421">
            <v>0</v>
          </cell>
          <cell r="BD421">
            <v>0</v>
          </cell>
          <cell r="BE421">
            <v>0</v>
          </cell>
          <cell r="BF421">
            <v>0</v>
          </cell>
          <cell r="BG421">
            <v>0</v>
          </cell>
          <cell r="BH421">
            <v>0</v>
          </cell>
          <cell r="BI421">
            <v>0</v>
          </cell>
          <cell r="BJ421">
            <v>0</v>
          </cell>
          <cell r="BK421">
            <v>0</v>
          </cell>
          <cell r="BL421">
            <v>0</v>
          </cell>
          <cell r="BM421">
            <v>0</v>
          </cell>
          <cell r="BN421">
            <v>0</v>
          </cell>
          <cell r="BO421">
            <v>0</v>
          </cell>
          <cell r="BP421">
            <v>0</v>
          </cell>
          <cell r="BQ421">
            <v>0</v>
          </cell>
          <cell r="BR421">
            <v>0</v>
          </cell>
          <cell r="BS421">
            <v>0</v>
          </cell>
          <cell r="BT421">
            <v>0</v>
          </cell>
          <cell r="BU421">
            <v>0</v>
          </cell>
          <cell r="BV421">
            <v>0</v>
          </cell>
          <cell r="BW421">
            <v>0</v>
          </cell>
          <cell r="BX421">
            <v>0</v>
          </cell>
          <cell r="BY421">
            <v>0</v>
          </cell>
          <cell r="BZ421">
            <v>0</v>
          </cell>
          <cell r="CA421">
            <v>0</v>
          </cell>
          <cell r="CB421">
            <v>0</v>
          </cell>
          <cell r="CC421">
            <v>0</v>
          </cell>
          <cell r="CD421">
            <v>0</v>
          </cell>
          <cell r="CE421">
            <v>0</v>
          </cell>
          <cell r="CF421">
            <v>0</v>
          </cell>
          <cell r="CG421">
            <v>0</v>
          </cell>
          <cell r="CH421">
            <v>0</v>
          </cell>
          <cell r="CI421">
            <v>0</v>
          </cell>
          <cell r="CJ421">
            <v>597441.9</v>
          </cell>
          <cell r="CK421">
            <v>0</v>
          </cell>
          <cell r="CL421">
            <v>0</v>
          </cell>
        </row>
        <row r="422">
          <cell r="A422" t="str">
            <v>5210010112.101</v>
          </cell>
          <cell r="B422" t="str">
            <v>คชจ.ระหว่างหน่วยงาน - รายได้แผ่นดินรอนำส่งคลัง</v>
          </cell>
          <cell r="C422">
            <v>379653.59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55403.91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0</v>
          </cell>
          <cell r="AB422">
            <v>0</v>
          </cell>
          <cell r="AC422">
            <v>0</v>
          </cell>
          <cell r="AD422">
            <v>0</v>
          </cell>
          <cell r="AE422">
            <v>0</v>
          </cell>
          <cell r="AF422">
            <v>0</v>
          </cell>
          <cell r="AG422">
            <v>0</v>
          </cell>
          <cell r="AH422">
            <v>0</v>
          </cell>
          <cell r="AI422">
            <v>0</v>
          </cell>
          <cell r="AJ422">
            <v>0</v>
          </cell>
          <cell r="AK422">
            <v>86700</v>
          </cell>
          <cell r="AL422">
            <v>0</v>
          </cell>
          <cell r="AM422">
            <v>0</v>
          </cell>
          <cell r="AN422">
            <v>0</v>
          </cell>
          <cell r="AO422">
            <v>0</v>
          </cell>
          <cell r="AP422">
            <v>141.87</v>
          </cell>
          <cell r="AQ422">
            <v>0</v>
          </cell>
          <cell r="AR422">
            <v>7703.16</v>
          </cell>
          <cell r="AS422">
            <v>0</v>
          </cell>
          <cell r="AT422">
            <v>0</v>
          </cell>
          <cell r="AU422">
            <v>0</v>
          </cell>
          <cell r="AV422">
            <v>0</v>
          </cell>
          <cell r="AW422">
            <v>0</v>
          </cell>
          <cell r="AX422">
            <v>0</v>
          </cell>
          <cell r="AY422">
            <v>0</v>
          </cell>
          <cell r="AZ422">
            <v>0</v>
          </cell>
          <cell r="BA422">
            <v>0</v>
          </cell>
          <cell r="BB422">
            <v>0</v>
          </cell>
          <cell r="BC422">
            <v>0</v>
          </cell>
          <cell r="BD422">
            <v>0</v>
          </cell>
          <cell r="BE422">
            <v>0</v>
          </cell>
          <cell r="BF422">
            <v>0</v>
          </cell>
          <cell r="BG422">
            <v>0</v>
          </cell>
          <cell r="BH422">
            <v>0</v>
          </cell>
          <cell r="BI422">
            <v>0</v>
          </cell>
          <cell r="BJ422">
            <v>0</v>
          </cell>
          <cell r="BK422">
            <v>0</v>
          </cell>
          <cell r="BL422">
            <v>0</v>
          </cell>
          <cell r="BM422">
            <v>0</v>
          </cell>
          <cell r="BN422">
            <v>0</v>
          </cell>
          <cell r="BO422">
            <v>0</v>
          </cell>
          <cell r="BP422">
            <v>0</v>
          </cell>
          <cell r="BQ422">
            <v>0</v>
          </cell>
          <cell r="BR422">
            <v>0</v>
          </cell>
          <cell r="BS422">
            <v>0</v>
          </cell>
          <cell r="BT422">
            <v>0</v>
          </cell>
          <cell r="BU422">
            <v>0</v>
          </cell>
          <cell r="BV422">
            <v>2262.5700000000002</v>
          </cell>
          <cell r="BW422">
            <v>0</v>
          </cell>
          <cell r="BX422">
            <v>0</v>
          </cell>
          <cell r="BY422">
            <v>0</v>
          </cell>
          <cell r="BZ422">
            <v>0</v>
          </cell>
          <cell r="CA422">
            <v>0</v>
          </cell>
          <cell r="CB422">
            <v>0</v>
          </cell>
          <cell r="CC422">
            <v>0</v>
          </cell>
          <cell r="CD422">
            <v>0</v>
          </cell>
          <cell r="CE422">
            <v>0</v>
          </cell>
          <cell r="CF422">
            <v>0</v>
          </cell>
          <cell r="CG422">
            <v>0</v>
          </cell>
          <cell r="CH422">
            <v>0</v>
          </cell>
          <cell r="CI422">
            <v>0</v>
          </cell>
          <cell r="CJ422">
            <v>0</v>
          </cell>
          <cell r="CK422">
            <v>0</v>
          </cell>
          <cell r="CL422">
            <v>0</v>
          </cell>
        </row>
        <row r="423">
          <cell r="A423" t="str">
            <v>5210010118.101</v>
          </cell>
          <cell r="B423" t="str">
            <v>ค่าใช้จ่ายระหว่างกัน-ภายในกรมเดียวกัน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  <cell r="L423">
            <v>0</v>
          </cell>
          <cell r="M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0</v>
          </cell>
          <cell r="AA423">
            <v>0</v>
          </cell>
          <cell r="AB423">
            <v>0</v>
          </cell>
          <cell r="AC423">
            <v>0</v>
          </cell>
          <cell r="AD423">
            <v>0</v>
          </cell>
          <cell r="AE423">
            <v>0</v>
          </cell>
          <cell r="AF423">
            <v>0</v>
          </cell>
          <cell r="AG423">
            <v>0</v>
          </cell>
          <cell r="AH423">
            <v>0</v>
          </cell>
          <cell r="AI423">
            <v>0</v>
          </cell>
          <cell r="AJ423">
            <v>0</v>
          </cell>
          <cell r="AK423">
            <v>3840</v>
          </cell>
          <cell r="AL423">
            <v>0</v>
          </cell>
          <cell r="AM423">
            <v>0</v>
          </cell>
          <cell r="AN423">
            <v>0</v>
          </cell>
          <cell r="AO423">
            <v>0</v>
          </cell>
          <cell r="AP423">
            <v>0</v>
          </cell>
          <cell r="AQ423">
            <v>0</v>
          </cell>
          <cell r="AR423">
            <v>0</v>
          </cell>
          <cell r="AS423">
            <v>0</v>
          </cell>
          <cell r="AT423">
            <v>0</v>
          </cell>
          <cell r="AU423">
            <v>0</v>
          </cell>
          <cell r="AV423">
            <v>0</v>
          </cell>
          <cell r="AW423">
            <v>0</v>
          </cell>
          <cell r="AX423">
            <v>0</v>
          </cell>
          <cell r="AY423">
            <v>0</v>
          </cell>
          <cell r="AZ423">
            <v>0</v>
          </cell>
          <cell r="BA423">
            <v>0</v>
          </cell>
          <cell r="BB423">
            <v>0</v>
          </cell>
          <cell r="BC423">
            <v>0</v>
          </cell>
          <cell r="BD423">
            <v>0</v>
          </cell>
          <cell r="BE423">
            <v>0</v>
          </cell>
          <cell r="BF423">
            <v>0</v>
          </cell>
          <cell r="BG423">
            <v>0</v>
          </cell>
          <cell r="BH423">
            <v>0</v>
          </cell>
          <cell r="BI423">
            <v>0</v>
          </cell>
          <cell r="BJ423">
            <v>0</v>
          </cell>
          <cell r="BK423">
            <v>0</v>
          </cell>
          <cell r="BL423">
            <v>0</v>
          </cell>
          <cell r="BM423">
            <v>0</v>
          </cell>
          <cell r="BN423">
            <v>0</v>
          </cell>
          <cell r="BO423">
            <v>0</v>
          </cell>
          <cell r="BP423">
            <v>0</v>
          </cell>
          <cell r="BQ423">
            <v>0</v>
          </cell>
          <cell r="BR423">
            <v>0</v>
          </cell>
          <cell r="BS423">
            <v>0</v>
          </cell>
          <cell r="BT423">
            <v>0</v>
          </cell>
          <cell r="BU423">
            <v>0</v>
          </cell>
          <cell r="BV423">
            <v>0</v>
          </cell>
          <cell r="BW423">
            <v>0</v>
          </cell>
          <cell r="BX423">
            <v>1000000</v>
          </cell>
          <cell r="BY423">
            <v>25092.04</v>
          </cell>
          <cell r="BZ423">
            <v>0</v>
          </cell>
          <cell r="CA423">
            <v>0</v>
          </cell>
          <cell r="CB423">
            <v>0</v>
          </cell>
          <cell r="CC423">
            <v>0</v>
          </cell>
          <cell r="CD423">
            <v>0</v>
          </cell>
          <cell r="CE423">
            <v>0</v>
          </cell>
          <cell r="CF423">
            <v>0</v>
          </cell>
          <cell r="CG423">
            <v>0</v>
          </cell>
          <cell r="CH423">
            <v>0</v>
          </cell>
          <cell r="CI423">
            <v>0</v>
          </cell>
          <cell r="CJ423">
            <v>0</v>
          </cell>
          <cell r="CK423">
            <v>0</v>
          </cell>
          <cell r="CL423">
            <v>0</v>
          </cell>
        </row>
        <row r="424">
          <cell r="A424" t="str">
            <v>5211010102.101</v>
          </cell>
          <cell r="B424" t="str">
            <v>โอนสินทรัพย์ให้หน่วยงานของรัฐ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W424">
            <v>0.01</v>
          </cell>
          <cell r="X424">
            <v>0</v>
          </cell>
          <cell r="Y424">
            <v>0</v>
          </cell>
          <cell r="Z424">
            <v>0</v>
          </cell>
          <cell r="AA424">
            <v>0</v>
          </cell>
          <cell r="AB424">
            <v>0</v>
          </cell>
          <cell r="AC424">
            <v>0</v>
          </cell>
          <cell r="AD424">
            <v>0</v>
          </cell>
          <cell r="AE424">
            <v>0</v>
          </cell>
          <cell r="AF424">
            <v>0</v>
          </cell>
          <cell r="AG424">
            <v>0</v>
          </cell>
          <cell r="AH424">
            <v>0</v>
          </cell>
          <cell r="AI424">
            <v>0</v>
          </cell>
          <cell r="AJ424">
            <v>0</v>
          </cell>
          <cell r="AK424">
            <v>0</v>
          </cell>
          <cell r="AL424">
            <v>0</v>
          </cell>
          <cell r="AM424">
            <v>0</v>
          </cell>
          <cell r="AN424">
            <v>0</v>
          </cell>
          <cell r="AO424">
            <v>0</v>
          </cell>
          <cell r="AP424">
            <v>0</v>
          </cell>
          <cell r="AQ424">
            <v>0</v>
          </cell>
          <cell r="AR424">
            <v>0</v>
          </cell>
          <cell r="AS424">
            <v>0</v>
          </cell>
          <cell r="AT424">
            <v>0</v>
          </cell>
          <cell r="AU424">
            <v>0</v>
          </cell>
          <cell r="AV424">
            <v>0</v>
          </cell>
          <cell r="AW424">
            <v>0</v>
          </cell>
          <cell r="AX424">
            <v>0</v>
          </cell>
          <cell r="AY424">
            <v>0</v>
          </cell>
          <cell r="AZ424">
            <v>0</v>
          </cell>
          <cell r="BA424">
            <v>0</v>
          </cell>
          <cell r="BB424">
            <v>0</v>
          </cell>
          <cell r="BC424">
            <v>0</v>
          </cell>
          <cell r="BD424">
            <v>0</v>
          </cell>
          <cell r="BE424">
            <v>0</v>
          </cell>
          <cell r="BF424">
            <v>0</v>
          </cell>
          <cell r="BG424">
            <v>0</v>
          </cell>
          <cell r="BH424">
            <v>0</v>
          </cell>
          <cell r="BI424">
            <v>0</v>
          </cell>
          <cell r="BJ424">
            <v>0</v>
          </cell>
          <cell r="BK424">
            <v>0</v>
          </cell>
          <cell r="BL424">
            <v>0</v>
          </cell>
          <cell r="BM424">
            <v>0</v>
          </cell>
          <cell r="BN424">
            <v>0</v>
          </cell>
          <cell r="BO424">
            <v>0</v>
          </cell>
          <cell r="BP424">
            <v>0</v>
          </cell>
          <cell r="BQ424">
            <v>0</v>
          </cell>
          <cell r="BR424">
            <v>0</v>
          </cell>
          <cell r="BS424">
            <v>0</v>
          </cell>
          <cell r="BT424">
            <v>0</v>
          </cell>
          <cell r="BU424">
            <v>0</v>
          </cell>
          <cell r="BV424">
            <v>0</v>
          </cell>
          <cell r="BW424">
            <v>0</v>
          </cell>
          <cell r="BX424">
            <v>0</v>
          </cell>
          <cell r="BY424">
            <v>0</v>
          </cell>
          <cell r="BZ424">
            <v>0</v>
          </cell>
          <cell r="CA424">
            <v>0</v>
          </cell>
          <cell r="CB424">
            <v>0</v>
          </cell>
          <cell r="CC424">
            <v>0</v>
          </cell>
          <cell r="CD424">
            <v>0</v>
          </cell>
          <cell r="CE424">
            <v>0</v>
          </cell>
          <cell r="CF424">
            <v>0</v>
          </cell>
          <cell r="CG424">
            <v>0</v>
          </cell>
          <cell r="CH424">
            <v>0</v>
          </cell>
          <cell r="CI424">
            <v>0</v>
          </cell>
          <cell r="CJ424">
            <v>0</v>
          </cell>
          <cell r="CK424">
            <v>0</v>
          </cell>
          <cell r="CL424">
            <v>0</v>
          </cell>
        </row>
        <row r="425">
          <cell r="A425" t="str">
            <v>5212010199.101</v>
          </cell>
          <cell r="B425" t="str">
            <v>ค่าใช้จ่ายโครงการผลิตแพทย์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M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  <cell r="AA425">
            <v>0</v>
          </cell>
          <cell r="AB425">
            <v>0</v>
          </cell>
          <cell r="AC425">
            <v>0</v>
          </cell>
          <cell r="AD425">
            <v>0</v>
          </cell>
          <cell r="AE425">
            <v>0</v>
          </cell>
          <cell r="AF425">
            <v>0</v>
          </cell>
          <cell r="AG425">
            <v>0</v>
          </cell>
          <cell r="AH425">
            <v>0</v>
          </cell>
          <cell r="AI425">
            <v>0</v>
          </cell>
          <cell r="AJ425">
            <v>0</v>
          </cell>
          <cell r="AK425">
            <v>0</v>
          </cell>
          <cell r="AL425">
            <v>0</v>
          </cell>
          <cell r="AM425">
            <v>0</v>
          </cell>
          <cell r="AN425">
            <v>0</v>
          </cell>
          <cell r="AO425">
            <v>0</v>
          </cell>
          <cell r="AP425">
            <v>0</v>
          </cell>
          <cell r="AQ425">
            <v>0</v>
          </cell>
          <cell r="AR425">
            <v>0</v>
          </cell>
          <cell r="AS425">
            <v>0</v>
          </cell>
          <cell r="AT425">
            <v>0</v>
          </cell>
          <cell r="AU425">
            <v>0</v>
          </cell>
          <cell r="AV425">
            <v>0</v>
          </cell>
          <cell r="AW425">
            <v>0</v>
          </cell>
          <cell r="AX425">
            <v>0</v>
          </cell>
          <cell r="AY425">
            <v>0</v>
          </cell>
          <cell r="AZ425">
            <v>0</v>
          </cell>
          <cell r="BA425">
            <v>0</v>
          </cell>
          <cell r="BB425">
            <v>0</v>
          </cell>
          <cell r="BC425">
            <v>0</v>
          </cell>
          <cell r="BD425">
            <v>0</v>
          </cell>
          <cell r="BE425">
            <v>0</v>
          </cell>
          <cell r="BF425">
            <v>0</v>
          </cell>
          <cell r="BG425">
            <v>81668</v>
          </cell>
          <cell r="BH425">
            <v>0</v>
          </cell>
          <cell r="BI425">
            <v>0</v>
          </cell>
          <cell r="BJ425">
            <v>0</v>
          </cell>
          <cell r="BK425">
            <v>0</v>
          </cell>
          <cell r="BL425">
            <v>0</v>
          </cell>
          <cell r="BM425">
            <v>0</v>
          </cell>
          <cell r="BN425">
            <v>0</v>
          </cell>
          <cell r="BO425">
            <v>0</v>
          </cell>
          <cell r="BP425">
            <v>0</v>
          </cell>
          <cell r="BQ425">
            <v>0</v>
          </cell>
          <cell r="BR425">
            <v>205940</v>
          </cell>
          <cell r="BS425">
            <v>0</v>
          </cell>
          <cell r="BT425">
            <v>0</v>
          </cell>
          <cell r="BU425">
            <v>0</v>
          </cell>
          <cell r="BV425">
            <v>0</v>
          </cell>
          <cell r="BW425">
            <v>0</v>
          </cell>
          <cell r="BX425">
            <v>0</v>
          </cell>
          <cell r="BY425">
            <v>0</v>
          </cell>
          <cell r="BZ425">
            <v>0</v>
          </cell>
          <cell r="CA425">
            <v>0</v>
          </cell>
          <cell r="CB425">
            <v>0</v>
          </cell>
          <cell r="CC425">
            <v>0</v>
          </cell>
          <cell r="CD425">
            <v>0</v>
          </cell>
          <cell r="CE425">
            <v>0</v>
          </cell>
          <cell r="CF425">
            <v>0</v>
          </cell>
          <cell r="CG425">
            <v>0</v>
          </cell>
          <cell r="CH425">
            <v>0</v>
          </cell>
          <cell r="CI425">
            <v>0</v>
          </cell>
          <cell r="CJ425">
            <v>0</v>
          </cell>
          <cell r="CK425">
            <v>0</v>
          </cell>
          <cell r="CL425">
            <v>0</v>
          </cell>
        </row>
        <row r="426">
          <cell r="A426" t="str">
            <v>5212010199.102</v>
          </cell>
          <cell r="B426" t="str">
            <v>ค่าใช้จ่ายโครงการผลิตบุคลากรทางการแพทย์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120000</v>
          </cell>
          <cell r="J426">
            <v>0</v>
          </cell>
          <cell r="K426">
            <v>0</v>
          </cell>
          <cell r="L426">
            <v>0</v>
          </cell>
          <cell r="M426">
            <v>0</v>
          </cell>
          <cell r="N426">
            <v>0</v>
          </cell>
          <cell r="O426">
            <v>450000</v>
          </cell>
          <cell r="P426">
            <v>30000</v>
          </cell>
          <cell r="Q426">
            <v>90000</v>
          </cell>
          <cell r="R426">
            <v>30000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2220000</v>
          </cell>
          <cell r="X426">
            <v>0</v>
          </cell>
          <cell r="Y426">
            <v>0</v>
          </cell>
          <cell r="Z426">
            <v>0</v>
          </cell>
          <cell r="AA426">
            <v>0</v>
          </cell>
          <cell r="AB426">
            <v>0</v>
          </cell>
          <cell r="AC426">
            <v>0</v>
          </cell>
          <cell r="AD426">
            <v>0</v>
          </cell>
          <cell r="AE426">
            <v>0</v>
          </cell>
          <cell r="AF426">
            <v>0</v>
          </cell>
          <cell r="AG426">
            <v>0</v>
          </cell>
          <cell r="AH426">
            <v>0</v>
          </cell>
          <cell r="AI426">
            <v>0</v>
          </cell>
          <cell r="AJ426">
            <v>0</v>
          </cell>
          <cell r="AK426">
            <v>0</v>
          </cell>
          <cell r="AL426">
            <v>0</v>
          </cell>
          <cell r="AM426">
            <v>90000</v>
          </cell>
          <cell r="AN426">
            <v>0</v>
          </cell>
          <cell r="AO426">
            <v>60000</v>
          </cell>
          <cell r="AP426">
            <v>150000</v>
          </cell>
          <cell r="AQ426">
            <v>0</v>
          </cell>
          <cell r="AR426">
            <v>0</v>
          </cell>
          <cell r="AS426">
            <v>0</v>
          </cell>
          <cell r="AT426">
            <v>0</v>
          </cell>
          <cell r="AU426">
            <v>240000</v>
          </cell>
          <cell r="AV426">
            <v>0</v>
          </cell>
          <cell r="AW426">
            <v>0</v>
          </cell>
          <cell r="AX426">
            <v>0</v>
          </cell>
          <cell r="AY426">
            <v>0</v>
          </cell>
          <cell r="AZ426">
            <v>0</v>
          </cell>
          <cell r="BA426">
            <v>0</v>
          </cell>
          <cell r="BB426">
            <v>0</v>
          </cell>
          <cell r="BC426">
            <v>750000</v>
          </cell>
          <cell r="BD426">
            <v>630000</v>
          </cell>
          <cell r="BE426">
            <v>120000</v>
          </cell>
          <cell r="BF426">
            <v>60000</v>
          </cell>
          <cell r="BG426">
            <v>811981</v>
          </cell>
          <cell r="BH426">
            <v>320460</v>
          </cell>
          <cell r="BI426">
            <v>0</v>
          </cell>
          <cell r="BJ426">
            <v>90000</v>
          </cell>
          <cell r="BK426">
            <v>60000</v>
          </cell>
          <cell r="BL426">
            <v>2489440</v>
          </cell>
          <cell r="BM426">
            <v>0</v>
          </cell>
          <cell r="BN426">
            <v>0</v>
          </cell>
          <cell r="BO426">
            <v>0</v>
          </cell>
          <cell r="BP426">
            <v>0</v>
          </cell>
          <cell r="BQ426">
            <v>0</v>
          </cell>
          <cell r="BR426">
            <v>4200000</v>
          </cell>
          <cell r="BS426">
            <v>0</v>
          </cell>
          <cell r="BT426">
            <v>0</v>
          </cell>
          <cell r="BU426">
            <v>1260000</v>
          </cell>
          <cell r="BV426">
            <v>0</v>
          </cell>
          <cell r="BW426">
            <v>0</v>
          </cell>
          <cell r="BX426">
            <v>515000</v>
          </cell>
          <cell r="BY426">
            <v>0</v>
          </cell>
          <cell r="BZ426">
            <v>0</v>
          </cell>
          <cell r="CA426">
            <v>0</v>
          </cell>
          <cell r="CB426">
            <v>240000</v>
          </cell>
          <cell r="CC426">
            <v>180000</v>
          </cell>
          <cell r="CD426">
            <v>0</v>
          </cell>
          <cell r="CE426">
            <v>470000</v>
          </cell>
          <cell r="CF426">
            <v>0</v>
          </cell>
          <cell r="CG426">
            <v>30000</v>
          </cell>
          <cell r="CH426">
            <v>0</v>
          </cell>
          <cell r="CI426">
            <v>0</v>
          </cell>
          <cell r="CJ426">
            <v>0</v>
          </cell>
          <cell r="CK426">
            <v>0</v>
          </cell>
          <cell r="CL426">
            <v>0</v>
          </cell>
        </row>
        <row r="427">
          <cell r="A427" t="str">
            <v>5212010199.104</v>
          </cell>
          <cell r="B427" t="str">
            <v>ค่าใช้จ่ายที่ดิน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  <cell r="AA427">
            <v>0</v>
          </cell>
          <cell r="AB427">
            <v>3000</v>
          </cell>
          <cell r="AC427">
            <v>0</v>
          </cell>
          <cell r="AD427">
            <v>15000</v>
          </cell>
          <cell r="AE427">
            <v>0</v>
          </cell>
          <cell r="AF427">
            <v>0</v>
          </cell>
          <cell r="AG427">
            <v>0</v>
          </cell>
          <cell r="AH427">
            <v>0</v>
          </cell>
          <cell r="AI427">
            <v>0</v>
          </cell>
          <cell r="AJ427">
            <v>569000</v>
          </cell>
          <cell r="AK427">
            <v>0</v>
          </cell>
          <cell r="AL427">
            <v>0</v>
          </cell>
          <cell r="AM427">
            <v>0</v>
          </cell>
          <cell r="AN427">
            <v>0</v>
          </cell>
          <cell r="AO427">
            <v>0</v>
          </cell>
          <cell r="AP427">
            <v>0</v>
          </cell>
          <cell r="AQ427">
            <v>0</v>
          </cell>
          <cell r="AR427">
            <v>0</v>
          </cell>
          <cell r="AS427">
            <v>0</v>
          </cell>
          <cell r="AT427">
            <v>0</v>
          </cell>
          <cell r="AU427">
            <v>0</v>
          </cell>
          <cell r="AV427">
            <v>0</v>
          </cell>
          <cell r="AW427">
            <v>0</v>
          </cell>
          <cell r="AX427">
            <v>0</v>
          </cell>
          <cell r="AY427">
            <v>0</v>
          </cell>
          <cell r="AZ427">
            <v>0</v>
          </cell>
          <cell r="BA427">
            <v>0</v>
          </cell>
          <cell r="BB427">
            <v>0</v>
          </cell>
          <cell r="BC427">
            <v>0</v>
          </cell>
          <cell r="BD427">
            <v>0</v>
          </cell>
          <cell r="BE427">
            <v>0</v>
          </cell>
          <cell r="BF427">
            <v>0</v>
          </cell>
          <cell r="BG427">
            <v>0</v>
          </cell>
          <cell r="BH427">
            <v>0</v>
          </cell>
          <cell r="BI427">
            <v>0</v>
          </cell>
          <cell r="BJ427">
            <v>0</v>
          </cell>
          <cell r="BK427">
            <v>0</v>
          </cell>
          <cell r="BL427">
            <v>0</v>
          </cell>
          <cell r="BM427">
            <v>0</v>
          </cell>
          <cell r="BN427">
            <v>0</v>
          </cell>
          <cell r="BO427">
            <v>0</v>
          </cell>
          <cell r="BP427">
            <v>0</v>
          </cell>
          <cell r="BQ427">
            <v>0</v>
          </cell>
          <cell r="BR427">
            <v>0</v>
          </cell>
          <cell r="BS427">
            <v>0</v>
          </cell>
          <cell r="BT427">
            <v>0</v>
          </cell>
          <cell r="BU427">
            <v>0</v>
          </cell>
          <cell r="BV427">
            <v>0</v>
          </cell>
          <cell r="BW427">
            <v>0</v>
          </cell>
          <cell r="BX427">
            <v>18000</v>
          </cell>
          <cell r="BY427">
            <v>0</v>
          </cell>
          <cell r="BZ427">
            <v>0</v>
          </cell>
          <cell r="CA427">
            <v>0</v>
          </cell>
          <cell r="CB427">
            <v>0</v>
          </cell>
          <cell r="CC427">
            <v>0</v>
          </cell>
          <cell r="CD427">
            <v>0</v>
          </cell>
          <cell r="CE427">
            <v>0</v>
          </cell>
          <cell r="CF427">
            <v>0</v>
          </cell>
          <cell r="CG427">
            <v>0</v>
          </cell>
          <cell r="CH427">
            <v>0</v>
          </cell>
          <cell r="CI427">
            <v>0</v>
          </cell>
          <cell r="CJ427">
            <v>0</v>
          </cell>
          <cell r="CK427">
            <v>0</v>
          </cell>
          <cell r="CL427">
            <v>0</v>
          </cell>
        </row>
        <row r="428">
          <cell r="A428" t="str">
            <v>5212010199.105</v>
          </cell>
          <cell r="B428" t="str">
            <v>ค่าใช้จ่ายลักษณะอื่น</v>
          </cell>
          <cell r="C428">
            <v>685310</v>
          </cell>
          <cell r="D428">
            <v>16031.48</v>
          </cell>
          <cell r="E428">
            <v>609399.48</v>
          </cell>
          <cell r="F428">
            <v>177256.27</v>
          </cell>
          <cell r="G428">
            <v>0</v>
          </cell>
          <cell r="H428">
            <v>45914</v>
          </cell>
          <cell r="I428">
            <v>196495.1</v>
          </cell>
          <cell r="J428">
            <v>162900</v>
          </cell>
          <cell r="K428">
            <v>11850</v>
          </cell>
          <cell r="L428">
            <v>20960.400000000001</v>
          </cell>
          <cell r="M428">
            <v>520942.13</v>
          </cell>
          <cell r="N428">
            <v>12600</v>
          </cell>
          <cell r="O428">
            <v>62900</v>
          </cell>
          <cell r="P428">
            <v>2000</v>
          </cell>
          <cell r="Q428">
            <v>0</v>
          </cell>
          <cell r="R428">
            <v>15000</v>
          </cell>
          <cell r="S428">
            <v>6400</v>
          </cell>
          <cell r="T428">
            <v>0</v>
          </cell>
          <cell r="U428">
            <v>3500</v>
          </cell>
          <cell r="V428">
            <v>15568</v>
          </cell>
          <cell r="W428">
            <v>448666.2</v>
          </cell>
          <cell r="X428">
            <v>53900</v>
          </cell>
          <cell r="Y428">
            <v>420000</v>
          </cell>
          <cell r="Z428">
            <v>259296.06</v>
          </cell>
          <cell r="AA428">
            <v>30050</v>
          </cell>
          <cell r="AB428">
            <v>0</v>
          </cell>
          <cell r="AC428">
            <v>40723.9</v>
          </cell>
          <cell r="AD428">
            <v>5400</v>
          </cell>
          <cell r="AE428">
            <v>5659</v>
          </cell>
          <cell r="AF428">
            <v>70900</v>
          </cell>
          <cell r="AG428">
            <v>21050</v>
          </cell>
          <cell r="AH428">
            <v>477240</v>
          </cell>
          <cell r="AI428">
            <v>0</v>
          </cell>
          <cell r="AJ428">
            <v>20360</v>
          </cell>
          <cell r="AK428">
            <v>54180</v>
          </cell>
          <cell r="AL428">
            <v>18050</v>
          </cell>
          <cell r="AM428">
            <v>243016.7</v>
          </cell>
          <cell r="AN428">
            <v>44851.59</v>
          </cell>
          <cell r="AO428">
            <v>458997.87</v>
          </cell>
          <cell r="AP428">
            <v>58500</v>
          </cell>
          <cell r="AQ428">
            <v>380000</v>
          </cell>
          <cell r="AR428">
            <v>135868.06</v>
          </cell>
          <cell r="AS428">
            <v>27920</v>
          </cell>
          <cell r="AT428">
            <v>177715.20000000001</v>
          </cell>
          <cell r="AU428">
            <v>14700</v>
          </cell>
          <cell r="AV428">
            <v>447665.66</v>
          </cell>
          <cell r="AW428">
            <v>31394.03</v>
          </cell>
          <cell r="AX428">
            <v>74986.67</v>
          </cell>
          <cell r="AY428">
            <v>148285.07999999999</v>
          </cell>
          <cell r="AZ428">
            <v>19212.919999999998</v>
          </cell>
          <cell r="BA428">
            <v>923657.56</v>
          </cell>
          <cell r="BB428">
            <v>85122.29</v>
          </cell>
          <cell r="BC428">
            <v>295744.8</v>
          </cell>
          <cell r="BD428">
            <v>0</v>
          </cell>
          <cell r="BE428">
            <v>0</v>
          </cell>
          <cell r="BF428">
            <v>42850</v>
          </cell>
          <cell r="BG428">
            <v>0</v>
          </cell>
          <cell r="BH428">
            <v>36042</v>
          </cell>
          <cell r="BI428">
            <v>0</v>
          </cell>
          <cell r="BJ428">
            <v>92505</v>
          </cell>
          <cell r="BK428">
            <v>11867.44</v>
          </cell>
          <cell r="BL428">
            <v>453108.83</v>
          </cell>
          <cell r="BM428">
            <v>94159.5</v>
          </cell>
          <cell r="BN428">
            <v>158285.67000000001</v>
          </cell>
          <cell r="BO428">
            <v>0</v>
          </cell>
          <cell r="BP428">
            <v>225157.59</v>
          </cell>
          <cell r="BQ428">
            <v>1735368.32</v>
          </cell>
          <cell r="BR428">
            <v>401929</v>
          </cell>
          <cell r="BS428">
            <v>329300.2</v>
          </cell>
          <cell r="BT428">
            <v>0</v>
          </cell>
          <cell r="BU428">
            <v>5101119.5199999996</v>
          </cell>
          <cell r="BV428">
            <v>2500</v>
          </cell>
          <cell r="BW428">
            <v>35103</v>
          </cell>
          <cell r="BX428">
            <v>196748.34</v>
          </cell>
          <cell r="BY428">
            <v>12063.07</v>
          </cell>
          <cell r="BZ428">
            <v>168199.71</v>
          </cell>
          <cell r="CA428">
            <v>111331.77</v>
          </cell>
          <cell r="CB428">
            <v>18727</v>
          </cell>
          <cell r="CC428">
            <v>35800</v>
          </cell>
          <cell r="CD428">
            <v>0</v>
          </cell>
          <cell r="CE428">
            <v>1162569.8999999999</v>
          </cell>
          <cell r="CF428">
            <v>0.03</v>
          </cell>
          <cell r="CG428">
            <v>37586.379999999997</v>
          </cell>
          <cell r="CH428">
            <v>155.26</v>
          </cell>
          <cell r="CI428">
            <v>0</v>
          </cell>
          <cell r="CJ428">
            <v>761658.35</v>
          </cell>
          <cell r="CK428">
            <v>0</v>
          </cell>
          <cell r="CL428">
            <v>0</v>
          </cell>
        </row>
        <row r="429">
          <cell r="A429" t="str">
            <v>5212010199.106</v>
          </cell>
          <cell r="B429" t="str">
            <v>ค่าใช้จ่ายอื่น-สินค้าโอนไป สสจ./รพศ./รพท./รพช./รพ.สต.</v>
          </cell>
          <cell r="C429">
            <v>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  <cell r="AA429">
            <v>0</v>
          </cell>
          <cell r="AB429">
            <v>0</v>
          </cell>
          <cell r="AC429">
            <v>0</v>
          </cell>
          <cell r="AD429">
            <v>0</v>
          </cell>
          <cell r="AE429">
            <v>0</v>
          </cell>
          <cell r="AF429">
            <v>0</v>
          </cell>
          <cell r="AG429">
            <v>0</v>
          </cell>
          <cell r="AH429">
            <v>0</v>
          </cell>
          <cell r="AI429">
            <v>0</v>
          </cell>
          <cell r="AJ429">
            <v>0</v>
          </cell>
          <cell r="AK429">
            <v>0</v>
          </cell>
          <cell r="AL429">
            <v>0</v>
          </cell>
          <cell r="AM429">
            <v>0</v>
          </cell>
          <cell r="AN429">
            <v>162347.79</v>
          </cell>
          <cell r="AO429">
            <v>0</v>
          </cell>
          <cell r="AP429">
            <v>0</v>
          </cell>
          <cell r="AQ429">
            <v>0</v>
          </cell>
          <cell r="AR429">
            <v>0</v>
          </cell>
          <cell r="AS429">
            <v>0</v>
          </cell>
          <cell r="AT429">
            <v>0</v>
          </cell>
          <cell r="AU429">
            <v>0</v>
          </cell>
          <cell r="AV429">
            <v>0</v>
          </cell>
          <cell r="AW429">
            <v>0</v>
          </cell>
          <cell r="AX429">
            <v>0</v>
          </cell>
          <cell r="AY429">
            <v>0</v>
          </cell>
          <cell r="AZ429">
            <v>0</v>
          </cell>
          <cell r="BA429">
            <v>0</v>
          </cell>
          <cell r="BB429">
            <v>0</v>
          </cell>
          <cell r="BC429">
            <v>0</v>
          </cell>
          <cell r="BD429">
            <v>0</v>
          </cell>
          <cell r="BE429">
            <v>0</v>
          </cell>
          <cell r="BF429">
            <v>0</v>
          </cell>
          <cell r="BG429">
            <v>0</v>
          </cell>
          <cell r="BH429">
            <v>0</v>
          </cell>
          <cell r="BI429">
            <v>0</v>
          </cell>
          <cell r="BJ429">
            <v>0</v>
          </cell>
          <cell r="BK429">
            <v>0</v>
          </cell>
          <cell r="BL429">
            <v>0</v>
          </cell>
          <cell r="BM429">
            <v>0</v>
          </cell>
          <cell r="BN429">
            <v>0</v>
          </cell>
          <cell r="BO429">
            <v>0</v>
          </cell>
          <cell r="BP429">
            <v>0</v>
          </cell>
          <cell r="BQ429">
            <v>0</v>
          </cell>
          <cell r="BR429">
            <v>0</v>
          </cell>
          <cell r="BS429">
            <v>0</v>
          </cell>
          <cell r="BT429">
            <v>0</v>
          </cell>
          <cell r="BU429">
            <v>0</v>
          </cell>
          <cell r="BV429">
            <v>0</v>
          </cell>
          <cell r="BW429">
            <v>0</v>
          </cell>
          <cell r="BX429">
            <v>0</v>
          </cell>
          <cell r="BY429">
            <v>93235.46</v>
          </cell>
          <cell r="BZ429">
            <v>0</v>
          </cell>
          <cell r="CA429">
            <v>0</v>
          </cell>
          <cell r="CB429">
            <v>0</v>
          </cell>
          <cell r="CC429">
            <v>0</v>
          </cell>
          <cell r="CD429">
            <v>0</v>
          </cell>
          <cell r="CE429">
            <v>0</v>
          </cell>
          <cell r="CF429">
            <v>0</v>
          </cell>
          <cell r="CG429">
            <v>0</v>
          </cell>
          <cell r="CH429">
            <v>0</v>
          </cell>
          <cell r="CI429">
            <v>0</v>
          </cell>
          <cell r="CJ429">
            <v>0</v>
          </cell>
          <cell r="CK429">
            <v>0</v>
          </cell>
          <cell r="CL429">
            <v>0</v>
          </cell>
        </row>
        <row r="430">
          <cell r="A430" t="str">
            <v>5212010199.107</v>
          </cell>
          <cell r="B430" t="str">
            <v>ค่าใช้จ่ายอื่น-วัสดุโอนไป สสจ./ รพศ./รพท./รพช./รพ.สต.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  <cell r="M430">
            <v>0</v>
          </cell>
          <cell r="N430">
            <v>0</v>
          </cell>
          <cell r="O430">
            <v>1511551.18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  <cell r="U430">
            <v>0</v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0</v>
          </cell>
          <cell r="AA430">
            <v>0</v>
          </cell>
          <cell r="AB430">
            <v>0</v>
          </cell>
          <cell r="AC430">
            <v>0</v>
          </cell>
          <cell r="AD430">
            <v>0</v>
          </cell>
          <cell r="AE430">
            <v>0</v>
          </cell>
          <cell r="AF430">
            <v>0</v>
          </cell>
          <cell r="AG430">
            <v>0</v>
          </cell>
          <cell r="AH430">
            <v>0</v>
          </cell>
          <cell r="AI430">
            <v>0</v>
          </cell>
          <cell r="AJ430">
            <v>0</v>
          </cell>
          <cell r="AK430">
            <v>0</v>
          </cell>
          <cell r="AL430">
            <v>37793</v>
          </cell>
          <cell r="AM430">
            <v>0</v>
          </cell>
          <cell r="AN430">
            <v>0</v>
          </cell>
          <cell r="AO430">
            <v>0</v>
          </cell>
          <cell r="AP430">
            <v>920895.49</v>
          </cell>
          <cell r="AQ430">
            <v>0</v>
          </cell>
          <cell r="AR430">
            <v>863104.33</v>
          </cell>
          <cell r="AS430">
            <v>0</v>
          </cell>
          <cell r="AT430">
            <v>0</v>
          </cell>
          <cell r="AU430">
            <v>0</v>
          </cell>
          <cell r="AV430">
            <v>90000</v>
          </cell>
          <cell r="AW430">
            <v>0</v>
          </cell>
          <cell r="AX430">
            <v>0</v>
          </cell>
          <cell r="AY430">
            <v>0</v>
          </cell>
          <cell r="AZ430">
            <v>0</v>
          </cell>
          <cell r="BA430">
            <v>0</v>
          </cell>
          <cell r="BB430">
            <v>0</v>
          </cell>
          <cell r="BC430">
            <v>0</v>
          </cell>
          <cell r="BD430">
            <v>106770.66</v>
          </cell>
          <cell r="BE430">
            <v>0</v>
          </cell>
          <cell r="BF430">
            <v>0</v>
          </cell>
          <cell r="BG430">
            <v>0</v>
          </cell>
          <cell r="BH430">
            <v>0</v>
          </cell>
          <cell r="BI430">
            <v>0</v>
          </cell>
          <cell r="BJ430">
            <v>0</v>
          </cell>
          <cell r="BK430">
            <v>0</v>
          </cell>
          <cell r="BL430">
            <v>0</v>
          </cell>
          <cell r="BM430">
            <v>0</v>
          </cell>
          <cell r="BN430">
            <v>0</v>
          </cell>
          <cell r="BO430">
            <v>0</v>
          </cell>
          <cell r="BP430">
            <v>0</v>
          </cell>
          <cell r="BQ430">
            <v>0</v>
          </cell>
          <cell r="BR430">
            <v>0</v>
          </cell>
          <cell r="BS430">
            <v>859325.02</v>
          </cell>
          <cell r="BT430">
            <v>0</v>
          </cell>
          <cell r="BU430">
            <v>1122094.0800000001</v>
          </cell>
          <cell r="BV430">
            <v>0</v>
          </cell>
          <cell r="BW430">
            <v>388664.72</v>
          </cell>
          <cell r="BX430">
            <v>0</v>
          </cell>
          <cell r="BY430">
            <v>33779.5</v>
          </cell>
          <cell r="BZ430">
            <v>0</v>
          </cell>
          <cell r="CA430">
            <v>0</v>
          </cell>
          <cell r="CB430">
            <v>0</v>
          </cell>
          <cell r="CC430">
            <v>3249007.78</v>
          </cell>
          <cell r="CD430">
            <v>0</v>
          </cell>
          <cell r="CE430">
            <v>0</v>
          </cell>
          <cell r="CF430">
            <v>30273.02</v>
          </cell>
          <cell r="CG430">
            <v>67944.25</v>
          </cell>
          <cell r="CH430">
            <v>440802.06</v>
          </cell>
          <cell r="CI430">
            <v>0</v>
          </cell>
          <cell r="CJ430">
            <v>397412.82</v>
          </cell>
          <cell r="CK430">
            <v>0</v>
          </cell>
          <cell r="CL430">
            <v>0</v>
          </cell>
        </row>
        <row r="431">
          <cell r="A431" t="str">
            <v>5212010199.108</v>
          </cell>
          <cell r="B431" t="str">
            <v>ค่าใช้จ่ายอื่น-ครุภัณฑ์ ที่ดิน และสิ่งก่อสร้าง โอนไป  สสจ./รพศ./รพท./รพช./รพ.สต.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  <cell r="T431">
            <v>0</v>
          </cell>
          <cell r="U431">
            <v>0</v>
          </cell>
          <cell r="V431">
            <v>0</v>
          </cell>
          <cell r="W431">
            <v>2246000</v>
          </cell>
          <cell r="X431">
            <v>0</v>
          </cell>
          <cell r="Y431">
            <v>0</v>
          </cell>
          <cell r="Z431">
            <v>0</v>
          </cell>
          <cell r="AA431">
            <v>0</v>
          </cell>
          <cell r="AB431">
            <v>0</v>
          </cell>
          <cell r="AC431">
            <v>0</v>
          </cell>
          <cell r="AD431">
            <v>0</v>
          </cell>
          <cell r="AE431">
            <v>0</v>
          </cell>
          <cell r="AF431">
            <v>0</v>
          </cell>
          <cell r="AG431">
            <v>0</v>
          </cell>
          <cell r="AH431">
            <v>0</v>
          </cell>
          <cell r="AI431">
            <v>0</v>
          </cell>
          <cell r="AJ431">
            <v>61467.01</v>
          </cell>
          <cell r="AK431">
            <v>0</v>
          </cell>
          <cell r="AL431">
            <v>0</v>
          </cell>
          <cell r="AM431">
            <v>0</v>
          </cell>
          <cell r="AN431">
            <v>0</v>
          </cell>
          <cell r="AO431">
            <v>0</v>
          </cell>
          <cell r="AP431">
            <v>474700</v>
          </cell>
          <cell r="AQ431">
            <v>0</v>
          </cell>
          <cell r="AR431">
            <v>0</v>
          </cell>
          <cell r="AS431">
            <v>0</v>
          </cell>
          <cell r="AT431">
            <v>0</v>
          </cell>
          <cell r="AU431">
            <v>974900</v>
          </cell>
          <cell r="AV431">
            <v>0</v>
          </cell>
          <cell r="AW431">
            <v>0</v>
          </cell>
          <cell r="AX431">
            <v>0</v>
          </cell>
          <cell r="AY431">
            <v>0</v>
          </cell>
          <cell r="AZ431">
            <v>0</v>
          </cell>
          <cell r="BA431">
            <v>0</v>
          </cell>
          <cell r="BB431">
            <v>0</v>
          </cell>
          <cell r="BC431">
            <v>1527700</v>
          </cell>
          <cell r="BD431">
            <v>105400</v>
          </cell>
          <cell r="BE431">
            <v>0</v>
          </cell>
          <cell r="BF431">
            <v>0</v>
          </cell>
          <cell r="BG431">
            <v>102075.02</v>
          </cell>
          <cell r="BH431">
            <v>0</v>
          </cell>
          <cell r="BI431">
            <v>0</v>
          </cell>
          <cell r="BJ431">
            <v>483500</v>
          </cell>
          <cell r="BK431">
            <v>0</v>
          </cell>
          <cell r="BL431">
            <v>0</v>
          </cell>
          <cell r="BM431">
            <v>0</v>
          </cell>
          <cell r="BN431">
            <v>0</v>
          </cell>
          <cell r="BO431">
            <v>0</v>
          </cell>
          <cell r="BP431">
            <v>0</v>
          </cell>
          <cell r="BQ431">
            <v>0</v>
          </cell>
          <cell r="BR431">
            <v>0</v>
          </cell>
          <cell r="BS431">
            <v>0</v>
          </cell>
          <cell r="BT431">
            <v>0</v>
          </cell>
          <cell r="BU431">
            <v>0</v>
          </cell>
          <cell r="BV431">
            <v>0</v>
          </cell>
          <cell r="BW431">
            <v>0</v>
          </cell>
          <cell r="BX431">
            <v>0</v>
          </cell>
          <cell r="BY431">
            <v>0</v>
          </cell>
          <cell r="BZ431">
            <v>0</v>
          </cell>
          <cell r="CA431">
            <v>0</v>
          </cell>
          <cell r="CB431">
            <v>16500</v>
          </cell>
          <cell r="CC431">
            <v>0</v>
          </cell>
          <cell r="CD431">
            <v>0</v>
          </cell>
          <cell r="CE431">
            <v>0</v>
          </cell>
          <cell r="CF431">
            <v>0</v>
          </cell>
          <cell r="CG431">
            <v>0</v>
          </cell>
          <cell r="CH431">
            <v>78380</v>
          </cell>
          <cell r="CI431">
            <v>0</v>
          </cell>
          <cell r="CJ431">
            <v>0</v>
          </cell>
          <cell r="CK431">
            <v>0</v>
          </cell>
          <cell r="CL431">
            <v>40000</v>
          </cell>
        </row>
        <row r="432">
          <cell r="A432" t="str">
            <v>5212010199.109</v>
          </cell>
          <cell r="B432" t="str">
            <v>ค่าใช้จ่ายอื่น-เงินงบประมาณงบลงทุนโอนไปสสจ./รพศ./รพท./รพช./รพ.สต.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84495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  <cell r="AA432">
            <v>0</v>
          </cell>
          <cell r="AB432">
            <v>0</v>
          </cell>
          <cell r="AC432">
            <v>0</v>
          </cell>
          <cell r="AD432">
            <v>0</v>
          </cell>
          <cell r="AE432">
            <v>0</v>
          </cell>
          <cell r="AF432">
            <v>0</v>
          </cell>
          <cell r="AG432">
            <v>0</v>
          </cell>
          <cell r="AH432">
            <v>0</v>
          </cell>
          <cell r="AI432">
            <v>0</v>
          </cell>
          <cell r="AJ432">
            <v>0</v>
          </cell>
          <cell r="AK432">
            <v>0</v>
          </cell>
          <cell r="AL432">
            <v>0</v>
          </cell>
          <cell r="AM432">
            <v>0</v>
          </cell>
          <cell r="AN432">
            <v>0</v>
          </cell>
          <cell r="AO432">
            <v>0</v>
          </cell>
          <cell r="AP432">
            <v>0</v>
          </cell>
          <cell r="AQ432">
            <v>0</v>
          </cell>
          <cell r="AR432">
            <v>0</v>
          </cell>
          <cell r="AS432">
            <v>0</v>
          </cell>
          <cell r="AT432">
            <v>0</v>
          </cell>
          <cell r="AU432">
            <v>0</v>
          </cell>
          <cell r="AV432">
            <v>0</v>
          </cell>
          <cell r="AW432">
            <v>0</v>
          </cell>
          <cell r="AX432">
            <v>0</v>
          </cell>
          <cell r="AY432">
            <v>0</v>
          </cell>
          <cell r="AZ432">
            <v>0</v>
          </cell>
          <cell r="BA432">
            <v>0</v>
          </cell>
          <cell r="BB432">
            <v>0</v>
          </cell>
          <cell r="BC432">
            <v>0</v>
          </cell>
          <cell r="BD432">
            <v>0</v>
          </cell>
          <cell r="BE432">
            <v>0</v>
          </cell>
          <cell r="BF432">
            <v>0</v>
          </cell>
          <cell r="BG432">
            <v>0</v>
          </cell>
          <cell r="BH432">
            <v>0</v>
          </cell>
          <cell r="BI432">
            <v>0</v>
          </cell>
          <cell r="BJ432">
            <v>0</v>
          </cell>
          <cell r="BK432">
            <v>0</v>
          </cell>
          <cell r="BL432">
            <v>0</v>
          </cell>
          <cell r="BM432">
            <v>0</v>
          </cell>
          <cell r="BN432">
            <v>0</v>
          </cell>
          <cell r="BO432">
            <v>0</v>
          </cell>
          <cell r="BP432">
            <v>0</v>
          </cell>
          <cell r="BQ432">
            <v>0</v>
          </cell>
          <cell r="BR432">
            <v>0</v>
          </cell>
          <cell r="BS432">
            <v>0</v>
          </cell>
          <cell r="BT432">
            <v>0</v>
          </cell>
          <cell r="BU432">
            <v>3392100</v>
          </cell>
          <cell r="BV432">
            <v>0</v>
          </cell>
          <cell r="BW432">
            <v>0</v>
          </cell>
          <cell r="BX432">
            <v>0</v>
          </cell>
          <cell r="BY432">
            <v>0</v>
          </cell>
          <cell r="BZ432">
            <v>0</v>
          </cell>
          <cell r="CA432">
            <v>0</v>
          </cell>
          <cell r="CB432">
            <v>0</v>
          </cell>
          <cell r="CC432">
            <v>0</v>
          </cell>
          <cell r="CD432">
            <v>0</v>
          </cell>
          <cell r="CE432">
            <v>0</v>
          </cell>
          <cell r="CF432">
            <v>0</v>
          </cell>
          <cell r="CG432">
            <v>0</v>
          </cell>
          <cell r="CH432">
            <v>0</v>
          </cell>
          <cell r="CI432">
            <v>0</v>
          </cell>
          <cell r="CJ432">
            <v>0</v>
          </cell>
          <cell r="CK432">
            <v>0</v>
          </cell>
          <cell r="CL432">
            <v>0</v>
          </cell>
        </row>
        <row r="433">
          <cell r="A433" t="str">
            <v>5212010199.110</v>
          </cell>
          <cell r="B433" t="str">
            <v>ค่าใช้จ่ายอื่น-เงินงบประมาณงบดำเนินงานโอนไป   สสจ./รพศ./รพท./รพช./รพ.สต.</v>
          </cell>
          <cell r="C433">
            <v>0</v>
          </cell>
          <cell r="D433">
            <v>2771158.5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  <cell r="AA433">
            <v>0</v>
          </cell>
          <cell r="AB433">
            <v>0</v>
          </cell>
          <cell r="AC433">
            <v>0</v>
          </cell>
          <cell r="AD433">
            <v>0</v>
          </cell>
          <cell r="AE433">
            <v>0</v>
          </cell>
          <cell r="AF433">
            <v>0</v>
          </cell>
          <cell r="AG433">
            <v>0</v>
          </cell>
          <cell r="AH433">
            <v>0</v>
          </cell>
          <cell r="AI433">
            <v>0</v>
          </cell>
          <cell r="AJ433">
            <v>0</v>
          </cell>
          <cell r="AK433">
            <v>0</v>
          </cell>
          <cell r="AL433">
            <v>0</v>
          </cell>
          <cell r="AM433">
            <v>0</v>
          </cell>
          <cell r="AN433">
            <v>0</v>
          </cell>
          <cell r="AO433">
            <v>0</v>
          </cell>
          <cell r="AP433">
            <v>0</v>
          </cell>
          <cell r="AQ433">
            <v>0</v>
          </cell>
          <cell r="AR433">
            <v>30000</v>
          </cell>
          <cell r="AS433">
            <v>0</v>
          </cell>
          <cell r="AT433">
            <v>0</v>
          </cell>
          <cell r="AU433">
            <v>0</v>
          </cell>
          <cell r="AV433">
            <v>53680</v>
          </cell>
          <cell r="AW433">
            <v>0</v>
          </cell>
          <cell r="AX433">
            <v>0</v>
          </cell>
          <cell r="AY433">
            <v>0</v>
          </cell>
          <cell r="AZ433">
            <v>0</v>
          </cell>
          <cell r="BA433">
            <v>0</v>
          </cell>
          <cell r="BB433">
            <v>0</v>
          </cell>
          <cell r="BC433">
            <v>0</v>
          </cell>
          <cell r="BD433">
            <v>0</v>
          </cell>
          <cell r="BE433">
            <v>0</v>
          </cell>
          <cell r="BF433">
            <v>0</v>
          </cell>
          <cell r="BG433">
            <v>0</v>
          </cell>
          <cell r="BH433">
            <v>0</v>
          </cell>
          <cell r="BI433">
            <v>0</v>
          </cell>
          <cell r="BJ433">
            <v>0</v>
          </cell>
          <cell r="BK433">
            <v>0</v>
          </cell>
          <cell r="BL433">
            <v>0</v>
          </cell>
          <cell r="BM433">
            <v>0</v>
          </cell>
          <cell r="BN433">
            <v>0</v>
          </cell>
          <cell r="BO433">
            <v>0</v>
          </cell>
          <cell r="BP433">
            <v>0</v>
          </cell>
          <cell r="BQ433">
            <v>0</v>
          </cell>
          <cell r="BR433">
            <v>0</v>
          </cell>
          <cell r="BS433">
            <v>0</v>
          </cell>
          <cell r="BT433">
            <v>0</v>
          </cell>
          <cell r="BU433">
            <v>0</v>
          </cell>
          <cell r="BV433">
            <v>0</v>
          </cell>
          <cell r="BW433">
            <v>0</v>
          </cell>
          <cell r="BX433">
            <v>0</v>
          </cell>
          <cell r="BY433">
            <v>0</v>
          </cell>
          <cell r="BZ433">
            <v>0</v>
          </cell>
          <cell r="CA433">
            <v>0</v>
          </cell>
          <cell r="CB433">
            <v>0</v>
          </cell>
          <cell r="CC433">
            <v>0</v>
          </cell>
          <cell r="CD433">
            <v>0</v>
          </cell>
          <cell r="CE433">
            <v>0</v>
          </cell>
          <cell r="CF433">
            <v>0</v>
          </cell>
          <cell r="CG433">
            <v>0</v>
          </cell>
          <cell r="CH433">
            <v>0</v>
          </cell>
          <cell r="CI433">
            <v>0</v>
          </cell>
          <cell r="CJ433">
            <v>0</v>
          </cell>
          <cell r="CK433">
            <v>0</v>
          </cell>
          <cell r="CL433">
            <v>0</v>
          </cell>
        </row>
        <row r="434">
          <cell r="A434" t="str">
            <v>5212010199.111</v>
          </cell>
          <cell r="B434" t="str">
            <v>ค่าใช้จ่ายอื่น-เงินงบประมาณงบ อุดหนุนโอนไป   สสจ./รพศ./รพท./รพช./รพ.สต.</v>
          </cell>
          <cell r="C434">
            <v>0</v>
          </cell>
          <cell r="D434">
            <v>1524500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M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307383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  <cell r="AA434">
            <v>0</v>
          </cell>
          <cell r="AB434">
            <v>0</v>
          </cell>
          <cell r="AC434">
            <v>0</v>
          </cell>
          <cell r="AD434">
            <v>0</v>
          </cell>
          <cell r="AE434">
            <v>0</v>
          </cell>
          <cell r="AF434">
            <v>0</v>
          </cell>
          <cell r="AG434">
            <v>0</v>
          </cell>
          <cell r="AH434">
            <v>0</v>
          </cell>
          <cell r="AI434">
            <v>0</v>
          </cell>
          <cell r="AJ434">
            <v>0</v>
          </cell>
          <cell r="AK434">
            <v>0</v>
          </cell>
          <cell r="AL434">
            <v>0</v>
          </cell>
          <cell r="AM434">
            <v>0</v>
          </cell>
          <cell r="AN434">
            <v>0</v>
          </cell>
          <cell r="AO434">
            <v>0</v>
          </cell>
          <cell r="AP434">
            <v>0</v>
          </cell>
          <cell r="AQ434">
            <v>0</v>
          </cell>
          <cell r="AR434">
            <v>0</v>
          </cell>
          <cell r="AS434">
            <v>0</v>
          </cell>
          <cell r="AT434">
            <v>0</v>
          </cell>
          <cell r="AU434">
            <v>0</v>
          </cell>
          <cell r="AV434">
            <v>0</v>
          </cell>
          <cell r="AW434">
            <v>0</v>
          </cell>
          <cell r="AX434">
            <v>0</v>
          </cell>
          <cell r="AY434">
            <v>0</v>
          </cell>
          <cell r="AZ434">
            <v>0</v>
          </cell>
          <cell r="BA434">
            <v>0</v>
          </cell>
          <cell r="BB434">
            <v>0</v>
          </cell>
          <cell r="BC434">
            <v>0</v>
          </cell>
          <cell r="BD434">
            <v>0</v>
          </cell>
          <cell r="BE434">
            <v>0</v>
          </cell>
          <cell r="BF434">
            <v>0</v>
          </cell>
          <cell r="BG434">
            <v>0</v>
          </cell>
          <cell r="BH434">
            <v>0</v>
          </cell>
          <cell r="BI434">
            <v>0</v>
          </cell>
          <cell r="BJ434">
            <v>25000</v>
          </cell>
          <cell r="BK434">
            <v>0</v>
          </cell>
          <cell r="BL434">
            <v>0</v>
          </cell>
          <cell r="BM434">
            <v>0</v>
          </cell>
          <cell r="BN434">
            <v>0</v>
          </cell>
          <cell r="BO434">
            <v>0</v>
          </cell>
          <cell r="BP434">
            <v>0</v>
          </cell>
          <cell r="BQ434">
            <v>0</v>
          </cell>
          <cell r="BR434">
            <v>0</v>
          </cell>
          <cell r="BS434">
            <v>0</v>
          </cell>
          <cell r="BT434">
            <v>0</v>
          </cell>
          <cell r="BU434">
            <v>100000</v>
          </cell>
          <cell r="BV434">
            <v>0</v>
          </cell>
          <cell r="BW434">
            <v>0</v>
          </cell>
          <cell r="BX434">
            <v>0</v>
          </cell>
          <cell r="BY434">
            <v>0</v>
          </cell>
          <cell r="BZ434">
            <v>0</v>
          </cell>
          <cell r="CA434">
            <v>0</v>
          </cell>
          <cell r="CB434">
            <v>0</v>
          </cell>
          <cell r="CC434">
            <v>0</v>
          </cell>
          <cell r="CD434">
            <v>0</v>
          </cell>
          <cell r="CE434">
            <v>0</v>
          </cell>
          <cell r="CF434">
            <v>0</v>
          </cell>
          <cell r="CG434">
            <v>0</v>
          </cell>
          <cell r="CH434">
            <v>0</v>
          </cell>
          <cell r="CI434">
            <v>0</v>
          </cell>
          <cell r="CJ434">
            <v>0</v>
          </cell>
          <cell r="CK434">
            <v>0</v>
          </cell>
          <cell r="CL434">
            <v>0</v>
          </cell>
        </row>
        <row r="435">
          <cell r="A435" t="str">
            <v>5212010199.112</v>
          </cell>
          <cell r="B435" t="str">
            <v>ค่าใช้จ่ายอื่น-เงินงบประมาณงบรายจ่ายอื่นโอนไป   สสจ./รพศ./รพท./รพช./รพ.สต.</v>
          </cell>
          <cell r="C435">
            <v>0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16633.68</v>
          </cell>
          <cell r="V435">
            <v>248400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  <cell r="AA435">
            <v>0</v>
          </cell>
          <cell r="AB435">
            <v>0</v>
          </cell>
          <cell r="AC435">
            <v>0</v>
          </cell>
          <cell r="AD435">
            <v>0</v>
          </cell>
          <cell r="AE435">
            <v>0</v>
          </cell>
          <cell r="AF435">
            <v>0</v>
          </cell>
          <cell r="AG435">
            <v>0</v>
          </cell>
          <cell r="AH435">
            <v>0</v>
          </cell>
          <cell r="AI435">
            <v>0</v>
          </cell>
          <cell r="AJ435">
            <v>0</v>
          </cell>
          <cell r="AK435">
            <v>0</v>
          </cell>
          <cell r="AL435">
            <v>0</v>
          </cell>
          <cell r="AM435">
            <v>0</v>
          </cell>
          <cell r="AN435">
            <v>0</v>
          </cell>
          <cell r="AO435">
            <v>0</v>
          </cell>
          <cell r="AP435">
            <v>0</v>
          </cell>
          <cell r="AQ435">
            <v>0</v>
          </cell>
          <cell r="AR435">
            <v>0</v>
          </cell>
          <cell r="AS435">
            <v>0</v>
          </cell>
          <cell r="AT435">
            <v>0</v>
          </cell>
          <cell r="AU435">
            <v>0</v>
          </cell>
          <cell r="AV435">
            <v>45530</v>
          </cell>
          <cell r="AW435">
            <v>0</v>
          </cell>
          <cell r="AX435">
            <v>0</v>
          </cell>
          <cell r="AY435">
            <v>0</v>
          </cell>
          <cell r="AZ435">
            <v>0</v>
          </cell>
          <cell r="BA435">
            <v>0</v>
          </cell>
          <cell r="BB435">
            <v>0</v>
          </cell>
          <cell r="BC435">
            <v>0</v>
          </cell>
          <cell r="BD435">
            <v>0</v>
          </cell>
          <cell r="BE435">
            <v>0</v>
          </cell>
          <cell r="BF435">
            <v>0</v>
          </cell>
          <cell r="BG435">
            <v>0</v>
          </cell>
          <cell r="BH435">
            <v>0</v>
          </cell>
          <cell r="BI435">
            <v>0</v>
          </cell>
          <cell r="BJ435">
            <v>0</v>
          </cell>
          <cell r="BK435">
            <v>0</v>
          </cell>
          <cell r="BL435">
            <v>0</v>
          </cell>
          <cell r="BM435">
            <v>0</v>
          </cell>
          <cell r="BN435">
            <v>0</v>
          </cell>
          <cell r="BO435">
            <v>0</v>
          </cell>
          <cell r="BP435">
            <v>0</v>
          </cell>
          <cell r="BQ435">
            <v>25713</v>
          </cell>
          <cell r="BR435">
            <v>0</v>
          </cell>
          <cell r="BS435">
            <v>0</v>
          </cell>
          <cell r="BT435">
            <v>0</v>
          </cell>
          <cell r="BU435">
            <v>0</v>
          </cell>
          <cell r="BV435">
            <v>0</v>
          </cell>
          <cell r="BW435">
            <v>0</v>
          </cell>
          <cell r="BX435">
            <v>0</v>
          </cell>
          <cell r="BY435">
            <v>0</v>
          </cell>
          <cell r="BZ435">
            <v>0</v>
          </cell>
          <cell r="CA435">
            <v>0</v>
          </cell>
          <cell r="CB435">
            <v>0</v>
          </cell>
          <cell r="CC435">
            <v>0</v>
          </cell>
          <cell r="CD435">
            <v>0</v>
          </cell>
          <cell r="CE435">
            <v>0</v>
          </cell>
          <cell r="CF435">
            <v>0</v>
          </cell>
          <cell r="CG435">
            <v>0</v>
          </cell>
          <cell r="CH435">
            <v>0</v>
          </cell>
          <cell r="CI435">
            <v>0</v>
          </cell>
          <cell r="CJ435">
            <v>0</v>
          </cell>
          <cell r="CK435">
            <v>0</v>
          </cell>
          <cell r="CL435">
            <v>0</v>
          </cell>
        </row>
        <row r="436">
          <cell r="A436" t="str">
            <v>5212010199.113</v>
          </cell>
          <cell r="B436" t="str">
            <v>ค่าใช้จ่ายอื่น-เงินงบประมาณงบกลางโอนไป สสจ./รพศ. /รพท./รพช./   รพ.สต.</v>
          </cell>
          <cell r="C436">
            <v>0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M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  <cell r="AA436">
            <v>0</v>
          </cell>
          <cell r="AB436">
            <v>0</v>
          </cell>
          <cell r="AC436">
            <v>0</v>
          </cell>
          <cell r="AD436">
            <v>0</v>
          </cell>
          <cell r="AE436">
            <v>0</v>
          </cell>
          <cell r="AF436">
            <v>0</v>
          </cell>
          <cell r="AG436">
            <v>0</v>
          </cell>
          <cell r="AH436">
            <v>0</v>
          </cell>
          <cell r="AI436">
            <v>0</v>
          </cell>
          <cell r="AJ436">
            <v>0</v>
          </cell>
          <cell r="AK436">
            <v>0</v>
          </cell>
          <cell r="AL436">
            <v>0</v>
          </cell>
          <cell r="AM436">
            <v>0</v>
          </cell>
          <cell r="AN436">
            <v>0</v>
          </cell>
          <cell r="AO436">
            <v>0</v>
          </cell>
          <cell r="AP436">
            <v>0</v>
          </cell>
          <cell r="AQ436">
            <v>0</v>
          </cell>
          <cell r="AR436">
            <v>0</v>
          </cell>
          <cell r="AS436">
            <v>0</v>
          </cell>
          <cell r="AT436">
            <v>0</v>
          </cell>
          <cell r="AU436">
            <v>0</v>
          </cell>
          <cell r="AV436">
            <v>0</v>
          </cell>
          <cell r="AW436">
            <v>0</v>
          </cell>
          <cell r="AX436">
            <v>0</v>
          </cell>
          <cell r="AY436">
            <v>0</v>
          </cell>
          <cell r="AZ436">
            <v>0</v>
          </cell>
          <cell r="BA436">
            <v>0</v>
          </cell>
          <cell r="BB436">
            <v>0</v>
          </cell>
          <cell r="BC436">
            <v>0</v>
          </cell>
          <cell r="BD436">
            <v>0</v>
          </cell>
          <cell r="BE436">
            <v>0</v>
          </cell>
          <cell r="BF436">
            <v>0</v>
          </cell>
          <cell r="BG436">
            <v>0</v>
          </cell>
          <cell r="BH436">
            <v>0</v>
          </cell>
          <cell r="BI436">
            <v>0</v>
          </cell>
          <cell r="BJ436">
            <v>0</v>
          </cell>
          <cell r="BK436">
            <v>0</v>
          </cell>
          <cell r="BL436">
            <v>0</v>
          </cell>
          <cell r="BM436">
            <v>0</v>
          </cell>
          <cell r="BN436">
            <v>0</v>
          </cell>
          <cell r="BO436">
            <v>0</v>
          </cell>
          <cell r="BP436">
            <v>0</v>
          </cell>
          <cell r="BQ436">
            <v>0</v>
          </cell>
          <cell r="BR436">
            <v>0</v>
          </cell>
          <cell r="BS436">
            <v>0</v>
          </cell>
          <cell r="BT436">
            <v>0</v>
          </cell>
          <cell r="BU436">
            <v>0</v>
          </cell>
          <cell r="BV436">
            <v>0</v>
          </cell>
          <cell r="BW436">
            <v>0</v>
          </cell>
          <cell r="BX436">
            <v>0</v>
          </cell>
          <cell r="BY436">
            <v>0</v>
          </cell>
          <cell r="BZ436">
            <v>0</v>
          </cell>
          <cell r="CA436">
            <v>0</v>
          </cell>
          <cell r="CB436">
            <v>0</v>
          </cell>
          <cell r="CC436">
            <v>0</v>
          </cell>
          <cell r="CD436">
            <v>0</v>
          </cell>
          <cell r="CE436">
            <v>0</v>
          </cell>
          <cell r="CF436">
            <v>0</v>
          </cell>
          <cell r="CG436">
            <v>0</v>
          </cell>
          <cell r="CH436">
            <v>0</v>
          </cell>
          <cell r="CI436">
            <v>0</v>
          </cell>
          <cell r="CJ436">
            <v>0</v>
          </cell>
          <cell r="CK436">
            <v>0</v>
          </cell>
          <cell r="CL436">
            <v>0</v>
          </cell>
        </row>
        <row r="437">
          <cell r="A437" t="str">
            <v>5212010199.114</v>
          </cell>
          <cell r="B437" t="str">
            <v>ค่าใช้จ่ายอื่น-เงินนอกงบประมาณโอนไปสสจ./รพศ.  /รพท./รพช./     รพ.สต.</v>
          </cell>
          <cell r="C437">
            <v>800000</v>
          </cell>
          <cell r="D437">
            <v>895341.13</v>
          </cell>
          <cell r="E437">
            <v>1667528.27</v>
          </cell>
          <cell r="F437">
            <v>0</v>
          </cell>
          <cell r="G437">
            <v>0</v>
          </cell>
          <cell r="H437">
            <v>300022.49</v>
          </cell>
          <cell r="I437">
            <v>22076741.93</v>
          </cell>
          <cell r="J437">
            <v>1600000</v>
          </cell>
          <cell r="K437">
            <v>0</v>
          </cell>
          <cell r="L437">
            <v>289000</v>
          </cell>
          <cell r="M437">
            <v>2749716.01</v>
          </cell>
          <cell r="N437">
            <v>0</v>
          </cell>
          <cell r="O437">
            <v>2803892.31</v>
          </cell>
          <cell r="P437">
            <v>3007374.02</v>
          </cell>
          <cell r="Q437">
            <v>2202972</v>
          </cell>
          <cell r="R437">
            <v>2883400</v>
          </cell>
          <cell r="S437">
            <v>0</v>
          </cell>
          <cell r="T437">
            <v>0</v>
          </cell>
          <cell r="U437">
            <v>3454707.87</v>
          </cell>
          <cell r="V437">
            <v>2329282.69</v>
          </cell>
          <cell r="W437">
            <v>0</v>
          </cell>
          <cell r="X437">
            <v>189326</v>
          </cell>
          <cell r="Y437">
            <v>1753031.22</v>
          </cell>
          <cell r="Z437">
            <v>4528956.63</v>
          </cell>
          <cell r="AA437">
            <v>0</v>
          </cell>
          <cell r="AB437">
            <v>0</v>
          </cell>
          <cell r="AC437">
            <v>2043400</v>
          </cell>
          <cell r="AD437">
            <v>60000</v>
          </cell>
          <cell r="AE437">
            <v>0</v>
          </cell>
          <cell r="AF437">
            <v>1314114.1200000001</v>
          </cell>
          <cell r="AG437">
            <v>211600</v>
          </cell>
          <cell r="AH437">
            <v>1538000</v>
          </cell>
          <cell r="AI437">
            <v>927180</v>
          </cell>
          <cell r="AJ437">
            <v>882275</v>
          </cell>
          <cell r="AK437">
            <v>669670</v>
          </cell>
          <cell r="AL437">
            <v>0</v>
          </cell>
          <cell r="AM437">
            <v>0</v>
          </cell>
          <cell r="AN437">
            <v>1190319.77</v>
          </cell>
          <cell r="AO437">
            <v>0</v>
          </cell>
          <cell r="AP437">
            <v>0</v>
          </cell>
          <cell r="AQ437">
            <v>0</v>
          </cell>
          <cell r="AR437">
            <v>4044265</v>
          </cell>
          <cell r="AS437">
            <v>401256</v>
          </cell>
          <cell r="AT437">
            <v>155430.20000000001</v>
          </cell>
          <cell r="AU437">
            <v>1775384.5</v>
          </cell>
          <cell r="AV437">
            <v>530454</v>
          </cell>
          <cell r="AW437">
            <v>0</v>
          </cell>
          <cell r="AX437">
            <v>0</v>
          </cell>
          <cell r="AY437">
            <v>400033.94</v>
          </cell>
          <cell r="AZ437">
            <v>133553.19</v>
          </cell>
          <cell r="BA437">
            <v>896136.47</v>
          </cell>
          <cell r="BB437">
            <v>208002</v>
          </cell>
          <cell r="BC437">
            <v>5880</v>
          </cell>
          <cell r="BD437">
            <v>1963601.5</v>
          </cell>
          <cell r="BE437">
            <v>0</v>
          </cell>
          <cell r="BF437">
            <v>1083700</v>
          </cell>
          <cell r="BG437">
            <v>0</v>
          </cell>
          <cell r="BH437">
            <v>0</v>
          </cell>
          <cell r="BI437">
            <v>0</v>
          </cell>
          <cell r="BJ437">
            <v>251860</v>
          </cell>
          <cell r="BK437">
            <v>0</v>
          </cell>
          <cell r="BL437">
            <v>0</v>
          </cell>
          <cell r="BM437">
            <v>0</v>
          </cell>
          <cell r="BN437">
            <v>0</v>
          </cell>
          <cell r="BO437">
            <v>0</v>
          </cell>
          <cell r="BP437">
            <v>625404</v>
          </cell>
          <cell r="BQ437">
            <v>0</v>
          </cell>
          <cell r="BR437">
            <v>12234729.949999999</v>
          </cell>
          <cell r="BS437">
            <v>0</v>
          </cell>
          <cell r="BT437">
            <v>0</v>
          </cell>
          <cell r="BU437">
            <v>350000</v>
          </cell>
          <cell r="BV437">
            <v>86737.93</v>
          </cell>
          <cell r="BW437">
            <v>1824171.03</v>
          </cell>
          <cell r="BX437">
            <v>729779.74</v>
          </cell>
          <cell r="BY437">
            <v>130000</v>
          </cell>
          <cell r="BZ437">
            <v>298543.5</v>
          </cell>
          <cell r="CA437">
            <v>0</v>
          </cell>
          <cell r="CB437">
            <v>207680</v>
          </cell>
          <cell r="CC437">
            <v>0</v>
          </cell>
          <cell r="CD437">
            <v>1053378.6299999999</v>
          </cell>
          <cell r="CE437">
            <v>0</v>
          </cell>
          <cell r="CF437">
            <v>100000</v>
          </cell>
          <cell r="CG437">
            <v>0</v>
          </cell>
          <cell r="CH437">
            <v>2498620</v>
          </cell>
          <cell r="CI437">
            <v>0</v>
          </cell>
          <cell r="CJ437">
            <v>7802125</v>
          </cell>
          <cell r="CK437">
            <v>172652.5</v>
          </cell>
          <cell r="CL437">
            <v>0</v>
          </cell>
        </row>
        <row r="438">
          <cell r="A438" t="str">
            <v>5401010101.101</v>
          </cell>
          <cell r="B438" t="str">
            <v>ค่าใช้จ่ายรายการพิเศษนอกเหนือการดำเนินงานปกติ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M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0</v>
          </cell>
          <cell r="AA438">
            <v>357600</v>
          </cell>
          <cell r="AB438">
            <v>0</v>
          </cell>
          <cell r="AC438">
            <v>0</v>
          </cell>
          <cell r="AD438">
            <v>0</v>
          </cell>
          <cell r="AE438">
            <v>0</v>
          </cell>
          <cell r="AF438">
            <v>0</v>
          </cell>
          <cell r="AG438">
            <v>0</v>
          </cell>
          <cell r="AH438">
            <v>0</v>
          </cell>
          <cell r="AI438">
            <v>0</v>
          </cell>
          <cell r="AJ438">
            <v>0</v>
          </cell>
          <cell r="AK438">
            <v>0</v>
          </cell>
          <cell r="AL438">
            <v>0</v>
          </cell>
          <cell r="AM438">
            <v>0</v>
          </cell>
          <cell r="AN438">
            <v>0</v>
          </cell>
          <cell r="AO438">
            <v>0</v>
          </cell>
          <cell r="AP438">
            <v>0</v>
          </cell>
          <cell r="AQ438">
            <v>0</v>
          </cell>
          <cell r="AR438">
            <v>0</v>
          </cell>
          <cell r="AS438">
            <v>0</v>
          </cell>
          <cell r="AT438">
            <v>0</v>
          </cell>
          <cell r="AU438">
            <v>0</v>
          </cell>
          <cell r="AV438">
            <v>0</v>
          </cell>
          <cell r="AW438">
            <v>0</v>
          </cell>
          <cell r="AX438">
            <v>0</v>
          </cell>
          <cell r="AY438">
            <v>0</v>
          </cell>
          <cell r="AZ438">
            <v>0</v>
          </cell>
          <cell r="BA438">
            <v>0</v>
          </cell>
          <cell r="BB438">
            <v>0</v>
          </cell>
          <cell r="BC438">
            <v>0</v>
          </cell>
          <cell r="BD438">
            <v>0</v>
          </cell>
          <cell r="BE438">
            <v>0</v>
          </cell>
          <cell r="BF438">
            <v>0</v>
          </cell>
          <cell r="BG438">
            <v>0</v>
          </cell>
          <cell r="BH438">
            <v>0</v>
          </cell>
          <cell r="BI438">
            <v>0</v>
          </cell>
          <cell r="BJ438">
            <v>0</v>
          </cell>
          <cell r="BK438">
            <v>0</v>
          </cell>
          <cell r="BL438">
            <v>0</v>
          </cell>
          <cell r="BM438">
            <v>0</v>
          </cell>
          <cell r="BN438">
            <v>0</v>
          </cell>
          <cell r="BO438">
            <v>0</v>
          </cell>
          <cell r="BP438">
            <v>0</v>
          </cell>
          <cell r="BQ438">
            <v>0</v>
          </cell>
          <cell r="BR438">
            <v>0</v>
          </cell>
          <cell r="BS438">
            <v>0</v>
          </cell>
          <cell r="BT438">
            <v>0</v>
          </cell>
          <cell r="BU438">
            <v>0</v>
          </cell>
          <cell r="BV438">
            <v>0</v>
          </cell>
          <cell r="BW438">
            <v>0</v>
          </cell>
          <cell r="BX438">
            <v>0</v>
          </cell>
          <cell r="BY438">
            <v>0</v>
          </cell>
          <cell r="BZ438">
            <v>0</v>
          </cell>
          <cell r="CA438">
            <v>0</v>
          </cell>
          <cell r="CB438">
            <v>0</v>
          </cell>
          <cell r="CC438">
            <v>0</v>
          </cell>
          <cell r="CD438">
            <v>0</v>
          </cell>
          <cell r="CE438">
            <v>0</v>
          </cell>
          <cell r="CF438">
            <v>0</v>
          </cell>
          <cell r="CG438">
            <v>0</v>
          </cell>
          <cell r="CH438">
            <v>0</v>
          </cell>
          <cell r="CI438">
            <v>0</v>
          </cell>
          <cell r="CJ438">
            <v>0</v>
          </cell>
          <cell r="CK438">
            <v>0</v>
          </cell>
          <cell r="CL438">
            <v>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able 1"/>
      <sheetName val="Table 2"/>
      <sheetName val="เขต 8"/>
      <sheetName val="Table 3"/>
      <sheetName val="Table 4"/>
    </sheetNames>
    <sheetDataSet>
      <sheetData sheetId="0">
        <row r="6">
          <cell r="A6">
            <v>2</v>
          </cell>
          <cell r="B6">
            <v>2</v>
          </cell>
        </row>
        <row r="7">
          <cell r="A7">
            <v>3</v>
          </cell>
          <cell r="B7">
            <v>3</v>
          </cell>
        </row>
        <row r="8">
          <cell r="A8">
            <v>4</v>
          </cell>
          <cell r="B8">
            <v>4</v>
          </cell>
        </row>
        <row r="9">
          <cell r="A9">
            <v>5</v>
          </cell>
          <cell r="B9">
            <v>5</v>
          </cell>
        </row>
        <row r="10">
          <cell r="A10">
            <v>6</v>
          </cell>
          <cell r="B10">
            <v>6</v>
          </cell>
        </row>
        <row r="11">
          <cell r="A11">
            <v>7</v>
          </cell>
          <cell r="B11">
            <v>7</v>
          </cell>
        </row>
        <row r="12">
          <cell r="A12">
            <v>9</v>
          </cell>
          <cell r="B12">
            <v>9</v>
          </cell>
        </row>
        <row r="13">
          <cell r="A13">
            <v>10</v>
          </cell>
          <cell r="B13">
            <v>10</v>
          </cell>
        </row>
        <row r="14">
          <cell r="A14">
            <v>12</v>
          </cell>
          <cell r="B14">
            <v>12</v>
          </cell>
        </row>
        <row r="15">
          <cell r="A15">
            <v>13</v>
          </cell>
          <cell r="B15">
            <v>13</v>
          </cell>
        </row>
        <row r="16">
          <cell r="A16">
            <v>14</v>
          </cell>
          <cell r="B16">
            <v>14</v>
          </cell>
        </row>
        <row r="17">
          <cell r="A17">
            <v>15</v>
          </cell>
          <cell r="B17">
            <v>15</v>
          </cell>
        </row>
        <row r="18">
          <cell r="A18">
            <v>16</v>
          </cell>
          <cell r="B18">
            <v>16</v>
          </cell>
        </row>
        <row r="19">
          <cell r="A19">
            <v>17</v>
          </cell>
          <cell r="B19">
            <v>17</v>
          </cell>
        </row>
        <row r="20">
          <cell r="A20">
            <v>18</v>
          </cell>
          <cell r="B20">
            <v>18</v>
          </cell>
        </row>
        <row r="21">
          <cell r="A21">
            <v>19</v>
          </cell>
          <cell r="B21">
            <v>19</v>
          </cell>
        </row>
        <row r="22">
          <cell r="A22">
            <v>20</v>
          </cell>
          <cell r="B22">
            <v>20</v>
          </cell>
        </row>
        <row r="23">
          <cell r="C23" t="str">
            <v>รวม</v>
          </cell>
          <cell r="E23">
            <v>466.72</v>
          </cell>
          <cell r="F23">
            <v>250.47</v>
          </cell>
          <cell r="G23">
            <v>717.19</v>
          </cell>
          <cell r="H23">
            <v>844</v>
          </cell>
          <cell r="I23">
            <v>30265.94</v>
          </cell>
          <cell r="J23">
            <v>23009.7</v>
          </cell>
          <cell r="K23">
            <v>53275.63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</sheetPr>
  <dimension ref="A2:I22"/>
  <sheetViews>
    <sheetView topLeftCell="A8" zoomScaleNormal="100" workbookViewId="0">
      <selection activeCell="E20" sqref="E20"/>
    </sheetView>
  </sheetViews>
  <sheetFormatPr defaultRowHeight="13.8" x14ac:dyDescent="0.25"/>
  <cols>
    <col min="2" max="2" width="0" hidden="1" customWidth="1"/>
    <col min="9" max="9" width="15.296875" customWidth="1"/>
  </cols>
  <sheetData>
    <row r="2" spans="1:9" ht="24.6" x14ac:dyDescent="0.25">
      <c r="A2" s="96" t="s">
        <v>247</v>
      </c>
      <c r="B2" s="96"/>
      <c r="C2" s="96"/>
      <c r="D2" s="96"/>
      <c r="E2" s="96"/>
      <c r="F2" s="96"/>
      <c r="G2" s="96"/>
      <c r="H2" s="96"/>
      <c r="I2" s="96"/>
    </row>
    <row r="3" spans="1:9" ht="24.6" x14ac:dyDescent="0.7">
      <c r="A3" s="97" t="s">
        <v>233</v>
      </c>
      <c r="B3" s="97"/>
      <c r="C3" s="97"/>
      <c r="D3" s="97"/>
      <c r="E3" s="97"/>
      <c r="F3" s="97"/>
      <c r="G3" s="97"/>
      <c r="H3" s="97"/>
      <c r="I3" s="97"/>
    </row>
    <row r="4" spans="1:9" ht="24.6" x14ac:dyDescent="0.7">
      <c r="A4" s="97" t="s">
        <v>234</v>
      </c>
      <c r="B4" s="97"/>
      <c r="C4" s="97"/>
      <c r="D4" s="97"/>
      <c r="E4" s="97"/>
      <c r="F4" s="97"/>
      <c r="G4" s="97"/>
      <c r="H4" s="97"/>
      <c r="I4" s="97"/>
    </row>
    <row r="5" spans="1:9" ht="24.6" x14ac:dyDescent="0.7">
      <c r="A5" s="97" t="s">
        <v>253</v>
      </c>
      <c r="B5" s="97"/>
      <c r="C5" s="97"/>
      <c r="D5" s="97"/>
      <c r="E5" s="97"/>
      <c r="F5" s="97"/>
      <c r="G5" s="97"/>
      <c r="H5" s="97"/>
      <c r="I5" s="97"/>
    </row>
    <row r="6" spans="1:9" ht="24.6" x14ac:dyDescent="0.7">
      <c r="A6" s="98" t="s">
        <v>187</v>
      </c>
      <c r="B6" s="99" t="s">
        <v>223</v>
      </c>
      <c r="C6" s="99" t="s">
        <v>224</v>
      </c>
      <c r="D6" s="101" t="s">
        <v>225</v>
      </c>
      <c r="E6" s="101"/>
      <c r="F6" s="101"/>
      <c r="G6" s="101"/>
      <c r="H6" s="101"/>
      <c r="I6" s="101"/>
    </row>
    <row r="7" spans="1:9" ht="49.2" x14ac:dyDescent="0.25">
      <c r="A7" s="98"/>
      <c r="B7" s="100"/>
      <c r="C7" s="100"/>
      <c r="D7" s="4" t="s">
        <v>226</v>
      </c>
      <c r="E7" s="5" t="s">
        <v>185</v>
      </c>
      <c r="F7" s="16" t="s">
        <v>227</v>
      </c>
      <c r="G7" s="17" t="s">
        <v>185</v>
      </c>
      <c r="H7" s="5" t="s">
        <v>228</v>
      </c>
      <c r="I7" s="5" t="s">
        <v>229</v>
      </c>
    </row>
    <row r="8" spans="1:9" ht="24.6" x14ac:dyDescent="0.7">
      <c r="A8" s="6">
        <v>1</v>
      </c>
      <c r="B8" s="10" t="s">
        <v>171</v>
      </c>
      <c r="C8" s="54">
        <v>103</v>
      </c>
      <c r="D8" s="6">
        <v>74</v>
      </c>
      <c r="E8" s="7">
        <f>D8/C8*100</f>
        <v>71.844660194174764</v>
      </c>
      <c r="F8" s="14">
        <f>C8-D8</f>
        <v>29</v>
      </c>
      <c r="G8" s="15">
        <f>F8/H8*100</f>
        <v>28.155339805825243</v>
      </c>
      <c r="H8" s="6">
        <f t="shared" ref="H8:H19" si="0">SUM(D8+F8)</f>
        <v>103</v>
      </c>
      <c r="I8" s="6">
        <v>0</v>
      </c>
    </row>
    <row r="9" spans="1:9" ht="24.6" x14ac:dyDescent="0.7">
      <c r="A9" s="6">
        <v>2</v>
      </c>
      <c r="B9" s="10" t="s">
        <v>89</v>
      </c>
      <c r="C9" s="54">
        <v>47</v>
      </c>
      <c r="D9" s="6">
        <v>32</v>
      </c>
      <c r="E9" s="7">
        <f t="shared" ref="E9:E20" si="1">D9/C9*100</f>
        <v>68.085106382978722</v>
      </c>
      <c r="F9" s="14">
        <f t="shared" ref="F9:F19" si="2">C9-D9</f>
        <v>15</v>
      </c>
      <c r="G9" s="15">
        <f t="shared" ref="G9:G19" si="3">F9/H9*100</f>
        <v>31.914893617021278</v>
      </c>
      <c r="H9" s="6">
        <f t="shared" si="0"/>
        <v>47</v>
      </c>
      <c r="I9" s="6">
        <v>0</v>
      </c>
    </row>
    <row r="10" spans="1:9" ht="24.6" x14ac:dyDescent="0.7">
      <c r="A10" s="6">
        <v>3</v>
      </c>
      <c r="B10" s="10" t="s">
        <v>127</v>
      </c>
      <c r="C10" s="54">
        <v>54</v>
      </c>
      <c r="D10" s="6">
        <v>41</v>
      </c>
      <c r="E10" s="7">
        <f t="shared" si="1"/>
        <v>75.925925925925924</v>
      </c>
      <c r="F10" s="14">
        <f t="shared" si="2"/>
        <v>13</v>
      </c>
      <c r="G10" s="15">
        <f t="shared" si="3"/>
        <v>24.074074074074073</v>
      </c>
      <c r="H10" s="6">
        <f t="shared" si="0"/>
        <v>54</v>
      </c>
      <c r="I10" s="6">
        <v>0</v>
      </c>
    </row>
    <row r="11" spans="1:9" ht="24.6" x14ac:dyDescent="0.7">
      <c r="A11" s="6">
        <v>4</v>
      </c>
      <c r="B11" s="10" t="s">
        <v>152</v>
      </c>
      <c r="C11" s="54">
        <v>72</v>
      </c>
      <c r="D11" s="6">
        <v>37</v>
      </c>
      <c r="E11" s="7">
        <f t="shared" si="1"/>
        <v>51.388888888888886</v>
      </c>
      <c r="F11" s="14">
        <f t="shared" si="2"/>
        <v>35</v>
      </c>
      <c r="G11" s="15">
        <f t="shared" si="3"/>
        <v>48.611111111111107</v>
      </c>
      <c r="H11" s="6">
        <f t="shared" si="0"/>
        <v>72</v>
      </c>
      <c r="I11" s="6">
        <v>0</v>
      </c>
    </row>
    <row r="12" spans="1:9" ht="24.6" x14ac:dyDescent="0.7">
      <c r="A12" s="6">
        <v>5</v>
      </c>
      <c r="B12" s="10" t="s">
        <v>142</v>
      </c>
      <c r="C12" s="54">
        <v>67</v>
      </c>
      <c r="D12" s="6">
        <v>43</v>
      </c>
      <c r="E12" s="7">
        <f t="shared" si="1"/>
        <v>64.179104477611943</v>
      </c>
      <c r="F12" s="14">
        <f t="shared" si="2"/>
        <v>24</v>
      </c>
      <c r="G12" s="15">
        <f t="shared" si="3"/>
        <v>35.820895522388057</v>
      </c>
      <c r="H12" s="6">
        <f t="shared" si="0"/>
        <v>67</v>
      </c>
      <c r="I12" s="6">
        <v>0</v>
      </c>
    </row>
    <row r="13" spans="1:9" ht="24.6" x14ac:dyDescent="0.7">
      <c r="A13" s="6">
        <v>6</v>
      </c>
      <c r="B13" s="10" t="s">
        <v>98</v>
      </c>
      <c r="C13" s="54">
        <v>73</v>
      </c>
      <c r="D13" s="6">
        <v>45</v>
      </c>
      <c r="E13" s="7">
        <f t="shared" si="1"/>
        <v>61.643835616438359</v>
      </c>
      <c r="F13" s="14">
        <f t="shared" si="2"/>
        <v>28</v>
      </c>
      <c r="G13" s="15">
        <f t="shared" si="3"/>
        <v>38.356164383561641</v>
      </c>
      <c r="H13" s="6">
        <f t="shared" si="0"/>
        <v>73</v>
      </c>
      <c r="I13" s="6">
        <v>0</v>
      </c>
    </row>
    <row r="14" spans="1:9" ht="24.6" x14ac:dyDescent="0.7">
      <c r="A14" s="6">
        <v>7</v>
      </c>
      <c r="B14" s="10"/>
      <c r="C14" s="54">
        <v>77</v>
      </c>
      <c r="D14" s="6">
        <v>56</v>
      </c>
      <c r="E14" s="7">
        <f t="shared" si="1"/>
        <v>72.727272727272734</v>
      </c>
      <c r="F14" s="14">
        <f>C14-D14</f>
        <v>21</v>
      </c>
      <c r="G14" s="15">
        <f t="shared" si="3"/>
        <v>27.27272727272727</v>
      </c>
      <c r="H14" s="6">
        <f t="shared" si="0"/>
        <v>77</v>
      </c>
      <c r="I14" s="6">
        <v>0</v>
      </c>
    </row>
    <row r="15" spans="1:9" ht="24.6" x14ac:dyDescent="0.7">
      <c r="A15" s="87">
        <v>8</v>
      </c>
      <c r="B15" s="88"/>
      <c r="C15" s="89">
        <v>88</v>
      </c>
      <c r="D15" s="87">
        <v>75</v>
      </c>
      <c r="E15" s="90">
        <f t="shared" si="1"/>
        <v>85.227272727272734</v>
      </c>
      <c r="F15" s="91">
        <f t="shared" si="2"/>
        <v>13</v>
      </c>
      <c r="G15" s="92">
        <f t="shared" si="3"/>
        <v>14.772727272727273</v>
      </c>
      <c r="H15" s="87">
        <f t="shared" si="0"/>
        <v>88</v>
      </c>
      <c r="I15" s="87">
        <v>0</v>
      </c>
    </row>
    <row r="16" spans="1:9" ht="24.6" x14ac:dyDescent="0.7">
      <c r="A16" s="6">
        <v>9</v>
      </c>
      <c r="B16" s="10"/>
      <c r="C16" s="54">
        <v>89</v>
      </c>
      <c r="D16" s="6">
        <v>65</v>
      </c>
      <c r="E16" s="7">
        <f t="shared" si="1"/>
        <v>73.033707865168537</v>
      </c>
      <c r="F16" s="14">
        <f t="shared" si="2"/>
        <v>24</v>
      </c>
      <c r="G16" s="15">
        <f t="shared" si="3"/>
        <v>26.966292134831459</v>
      </c>
      <c r="H16" s="6">
        <f t="shared" si="0"/>
        <v>89</v>
      </c>
      <c r="I16" s="6">
        <v>0</v>
      </c>
    </row>
    <row r="17" spans="1:9" ht="24.6" x14ac:dyDescent="0.7">
      <c r="A17" s="6">
        <v>10</v>
      </c>
      <c r="B17" s="10"/>
      <c r="C17" s="54">
        <v>71</v>
      </c>
      <c r="D17" s="6">
        <v>52</v>
      </c>
      <c r="E17" s="7">
        <f t="shared" si="1"/>
        <v>73.239436619718319</v>
      </c>
      <c r="F17" s="14">
        <f t="shared" si="2"/>
        <v>19</v>
      </c>
      <c r="G17" s="15">
        <f t="shared" si="3"/>
        <v>26.760563380281688</v>
      </c>
      <c r="H17" s="6">
        <f t="shared" si="0"/>
        <v>71</v>
      </c>
      <c r="I17" s="6">
        <v>0</v>
      </c>
    </row>
    <row r="18" spans="1:9" ht="24.6" x14ac:dyDescent="0.7">
      <c r="A18" s="6">
        <v>11</v>
      </c>
      <c r="B18" s="10"/>
      <c r="C18" s="54">
        <v>82</v>
      </c>
      <c r="D18" s="6">
        <v>52</v>
      </c>
      <c r="E18" s="7">
        <f t="shared" si="1"/>
        <v>63.414634146341463</v>
      </c>
      <c r="F18" s="14">
        <f t="shared" si="2"/>
        <v>30</v>
      </c>
      <c r="G18" s="15">
        <f t="shared" si="3"/>
        <v>36.585365853658537</v>
      </c>
      <c r="H18" s="6">
        <f t="shared" si="0"/>
        <v>82</v>
      </c>
      <c r="I18" s="6">
        <v>0</v>
      </c>
    </row>
    <row r="19" spans="1:9" ht="24.6" x14ac:dyDescent="0.7">
      <c r="A19" s="6">
        <v>12</v>
      </c>
      <c r="B19" s="10" t="s">
        <v>105</v>
      </c>
      <c r="C19" s="54">
        <v>78</v>
      </c>
      <c r="D19" s="6">
        <v>33</v>
      </c>
      <c r="E19" s="7">
        <f t="shared" si="1"/>
        <v>42.307692307692307</v>
      </c>
      <c r="F19" s="14">
        <f t="shared" si="2"/>
        <v>45</v>
      </c>
      <c r="G19" s="15">
        <f t="shared" si="3"/>
        <v>57.692307692307686</v>
      </c>
      <c r="H19" s="6">
        <f t="shared" si="0"/>
        <v>78</v>
      </c>
      <c r="I19" s="6">
        <v>0</v>
      </c>
    </row>
    <row r="20" spans="1:9" ht="24.6" x14ac:dyDescent="0.7">
      <c r="A20" s="93" t="s">
        <v>230</v>
      </c>
      <c r="B20" s="94"/>
      <c r="C20" s="32">
        <f>SUM(C8:C19)</f>
        <v>901</v>
      </c>
      <c r="D20" s="32">
        <f>SUM(D8:D19)</f>
        <v>605</v>
      </c>
      <c r="E20" s="7">
        <f t="shared" si="1"/>
        <v>67.147613762486131</v>
      </c>
      <c r="F20" s="34">
        <f>SUM(F8:F19)</f>
        <v>296</v>
      </c>
      <c r="G20" s="35">
        <f>F20/H20*100</f>
        <v>32.852386237513876</v>
      </c>
      <c r="H20" s="32">
        <f>SUM(D20+F20)</f>
        <v>901</v>
      </c>
      <c r="I20" s="32">
        <f>SUM(I8:I19)</f>
        <v>0</v>
      </c>
    </row>
    <row r="21" spans="1:9" ht="24.6" x14ac:dyDescent="0.25">
      <c r="A21" s="95" t="s">
        <v>254</v>
      </c>
      <c r="B21" s="95"/>
      <c r="C21" s="95"/>
      <c r="D21" s="95"/>
      <c r="E21" s="95"/>
      <c r="F21" s="95"/>
      <c r="G21" s="95"/>
      <c r="H21" s="95"/>
      <c r="I21" s="95"/>
    </row>
    <row r="22" spans="1:9" ht="24.6" x14ac:dyDescent="0.7">
      <c r="A22" s="2"/>
      <c r="B22" s="2"/>
      <c r="C22" s="2"/>
      <c r="D22" s="2"/>
      <c r="E22" s="2"/>
      <c r="F22" s="2"/>
      <c r="G22" s="2"/>
      <c r="H22" s="2"/>
      <c r="I22" s="2"/>
    </row>
  </sheetData>
  <mergeCells count="10">
    <mergeCell ref="A20:B20"/>
    <mergeCell ref="A21:I21"/>
    <mergeCell ref="A2:I2"/>
    <mergeCell ref="A3:I3"/>
    <mergeCell ref="A4:I4"/>
    <mergeCell ref="A5:I5"/>
    <mergeCell ref="A6:A7"/>
    <mergeCell ref="B6:B7"/>
    <mergeCell ref="C6:C7"/>
    <mergeCell ref="D6:I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A2:I16"/>
  <sheetViews>
    <sheetView tabSelected="1" topLeftCell="A3" zoomScale="110" zoomScaleNormal="110" workbookViewId="0">
      <selection activeCell="M6" sqref="M6"/>
    </sheetView>
  </sheetViews>
  <sheetFormatPr defaultColWidth="9" defaultRowHeight="24.6" x14ac:dyDescent="0.7"/>
  <cols>
    <col min="1" max="1" width="5.3984375" style="2" customWidth="1"/>
    <col min="2" max="2" width="10.3984375" style="2" customWidth="1"/>
    <col min="3" max="3" width="9" style="2"/>
    <col min="4" max="8" width="12.09765625" style="2" customWidth="1"/>
    <col min="9" max="9" width="13.09765625" style="2" customWidth="1"/>
    <col min="10" max="16384" width="9" style="2"/>
  </cols>
  <sheetData>
    <row r="2" spans="1:9" x14ac:dyDescent="0.7">
      <c r="A2" s="96" t="s">
        <v>247</v>
      </c>
      <c r="B2" s="96"/>
      <c r="C2" s="96"/>
      <c r="D2" s="96"/>
      <c r="E2" s="96"/>
      <c r="F2" s="96"/>
      <c r="G2" s="96"/>
      <c r="H2" s="96"/>
      <c r="I2" s="96"/>
    </row>
    <row r="3" spans="1:9" x14ac:dyDescent="0.7">
      <c r="A3" s="97" t="s">
        <v>233</v>
      </c>
      <c r="B3" s="97"/>
      <c r="C3" s="97"/>
      <c r="D3" s="97"/>
      <c r="E3" s="97"/>
      <c r="F3" s="97"/>
      <c r="G3" s="97"/>
      <c r="H3" s="97"/>
      <c r="I3" s="97"/>
    </row>
    <row r="4" spans="1:9" x14ac:dyDescent="0.7">
      <c r="A4" s="97" t="s">
        <v>234</v>
      </c>
      <c r="B4" s="97"/>
      <c r="C4" s="97"/>
      <c r="D4" s="97"/>
      <c r="E4" s="97"/>
      <c r="F4" s="97"/>
      <c r="G4" s="97"/>
      <c r="H4" s="97"/>
      <c r="I4" s="97"/>
    </row>
    <row r="5" spans="1:9" x14ac:dyDescent="0.7">
      <c r="A5" s="97" t="s">
        <v>315</v>
      </c>
      <c r="B5" s="97"/>
      <c r="C5" s="97"/>
      <c r="D5" s="97"/>
      <c r="E5" s="97"/>
      <c r="F5" s="97"/>
      <c r="G5" s="97"/>
      <c r="H5" s="97"/>
      <c r="I5" s="97"/>
    </row>
    <row r="6" spans="1:9" x14ac:dyDescent="0.7">
      <c r="A6" s="98" t="s">
        <v>187</v>
      </c>
      <c r="B6" s="99" t="s">
        <v>223</v>
      </c>
      <c r="C6" s="99" t="s">
        <v>224</v>
      </c>
      <c r="D6" s="101" t="s">
        <v>225</v>
      </c>
      <c r="E6" s="101"/>
      <c r="F6" s="101"/>
      <c r="G6" s="101"/>
      <c r="H6" s="101"/>
      <c r="I6" s="101"/>
    </row>
    <row r="7" spans="1:9" x14ac:dyDescent="0.7">
      <c r="A7" s="98"/>
      <c r="B7" s="100"/>
      <c r="C7" s="100"/>
      <c r="D7" s="4" t="s">
        <v>226</v>
      </c>
      <c r="E7" s="5" t="s">
        <v>185</v>
      </c>
      <c r="F7" s="16" t="s">
        <v>227</v>
      </c>
      <c r="G7" s="17" t="s">
        <v>185</v>
      </c>
      <c r="H7" s="5" t="s">
        <v>228</v>
      </c>
      <c r="I7" s="5" t="s">
        <v>229</v>
      </c>
    </row>
    <row r="8" spans="1:9" x14ac:dyDescent="0.7">
      <c r="A8" s="6">
        <v>8</v>
      </c>
      <c r="B8" s="10" t="s">
        <v>171</v>
      </c>
      <c r="C8" s="6">
        <v>12</v>
      </c>
      <c r="D8" s="6">
        <f>'สรุปUnit Cost และ HGR'!U5+'สรุปUnit Cost และ HGR'!U6+'สรุปUnit Cost และ HGR'!U7+'สรุปUnit Cost และ HGR'!U8+'สรุปUnit Cost และ HGR'!U9+'สรุปUnit Cost และ HGR'!U10+'สรุปUnit Cost และ HGR'!U11+'สรุปUnit Cost และ HGR'!U12+'สรุปUnit Cost และ HGR'!U13+'สรุปUnit Cost และ HGR'!U14+'สรุปUnit Cost และ HGR'!U15+'สรุปUnit Cost และ HGR'!U16</f>
        <v>10</v>
      </c>
      <c r="E8" s="7">
        <f>D8/H8*100</f>
        <v>83.333333333333343</v>
      </c>
      <c r="F8" s="14">
        <f>C8-D8</f>
        <v>2</v>
      </c>
      <c r="G8" s="15">
        <f>F8/H8*100</f>
        <v>16.666666666666664</v>
      </c>
      <c r="H8" s="6">
        <f t="shared" ref="H8:H15" si="0">SUM(D8+F8)</f>
        <v>12</v>
      </c>
      <c r="I8" s="6">
        <v>0</v>
      </c>
    </row>
    <row r="9" spans="1:9" x14ac:dyDescent="0.7">
      <c r="A9" s="6">
        <v>8</v>
      </c>
      <c r="B9" s="10" t="s">
        <v>89</v>
      </c>
      <c r="C9" s="6">
        <v>8</v>
      </c>
      <c r="D9" s="6">
        <f>'สรุปUnit Cost และ HGR'!U17+'สรุปUnit Cost และ HGR'!U18+'สรุปUnit Cost และ HGR'!U19+'สรุปUnit Cost และ HGR'!U20+'สรุปUnit Cost และ HGR'!U21+'สรุปUnit Cost และ HGR'!U22+'สรุปUnit Cost และ HGR'!U23+'สรุปUnit Cost และ HGR'!U24</f>
        <v>4</v>
      </c>
      <c r="E9" s="7">
        <f t="shared" ref="E9:E15" si="1">D9/H9*100</f>
        <v>50</v>
      </c>
      <c r="F9" s="14">
        <f t="shared" ref="F9:F14" si="2">C9-D9</f>
        <v>4</v>
      </c>
      <c r="G9" s="15">
        <f t="shared" ref="G9:G14" si="3">F9/H9*100</f>
        <v>50</v>
      </c>
      <c r="H9" s="6">
        <f t="shared" si="0"/>
        <v>8</v>
      </c>
      <c r="I9" s="6">
        <v>0</v>
      </c>
    </row>
    <row r="10" spans="1:9" x14ac:dyDescent="0.7">
      <c r="A10" s="6">
        <v>8</v>
      </c>
      <c r="B10" s="10" t="s">
        <v>127</v>
      </c>
      <c r="C10" s="6">
        <v>14</v>
      </c>
      <c r="D10" s="6">
        <f>'สรุปUnit Cost และ HGR'!U25+'สรุปUnit Cost และ HGR'!U26+'สรุปUnit Cost และ HGR'!U27+'สรุปUnit Cost และ HGR'!U28+'สรุปUnit Cost และ HGR'!U29+'สรุปUnit Cost และ HGR'!U30+'สรุปUnit Cost และ HGR'!U31+'สรุปUnit Cost และ HGR'!U32+'สรุปUnit Cost และ HGR'!U33+'สรุปUnit Cost และ HGR'!U34+'สรุปUnit Cost และ HGR'!U35+'สรุปUnit Cost และ HGR'!U36+'สรุปUnit Cost และ HGR'!U37+'สรุปUnit Cost และ HGR'!U38</f>
        <v>12</v>
      </c>
      <c r="E10" s="7">
        <f t="shared" si="1"/>
        <v>85.714285714285708</v>
      </c>
      <c r="F10" s="14">
        <f t="shared" si="2"/>
        <v>2</v>
      </c>
      <c r="G10" s="15">
        <f t="shared" si="3"/>
        <v>14.285714285714285</v>
      </c>
      <c r="H10" s="6">
        <f t="shared" si="0"/>
        <v>14</v>
      </c>
      <c r="I10" s="6">
        <v>0</v>
      </c>
    </row>
    <row r="11" spans="1:9" x14ac:dyDescent="0.7">
      <c r="A11" s="6">
        <v>8</v>
      </c>
      <c r="B11" s="10" t="s">
        <v>152</v>
      </c>
      <c r="C11" s="6">
        <v>18</v>
      </c>
      <c r="D11" s="6">
        <f>'สรุปUnit Cost และ HGR'!U39+'สรุปUnit Cost และ HGR'!U40+'สรุปUnit Cost และ HGR'!U41+'สรุปUnit Cost และ HGR'!U42+'สรุปUnit Cost และ HGR'!U43+'สรุปUnit Cost และ HGR'!U44+'สรุปUnit Cost และ HGR'!U45+'สรุปUnit Cost และ HGR'!U46+'สรุปUnit Cost และ HGR'!U47+'สรุปUnit Cost และ HGR'!U48+'สรุปUnit Cost และ HGR'!U49+'สรุปUnit Cost และ HGR'!U50+'สรุปUnit Cost และ HGR'!U51+'สรุปUnit Cost และ HGR'!U52+'สรุปUnit Cost และ HGR'!U53+'สรุปUnit Cost และ HGR'!U54+'สรุปUnit Cost และ HGR'!U55+'สรุปUnit Cost และ HGR'!U56</f>
        <v>17</v>
      </c>
      <c r="E11" s="7">
        <f t="shared" si="1"/>
        <v>94.444444444444443</v>
      </c>
      <c r="F11" s="14">
        <f t="shared" si="2"/>
        <v>1</v>
      </c>
      <c r="G11" s="15">
        <f t="shared" si="3"/>
        <v>5.5555555555555554</v>
      </c>
      <c r="H11" s="6">
        <f t="shared" si="0"/>
        <v>18</v>
      </c>
      <c r="I11" s="6">
        <v>0</v>
      </c>
    </row>
    <row r="12" spans="1:9" x14ac:dyDescent="0.7">
      <c r="A12" s="6">
        <v>8</v>
      </c>
      <c r="B12" s="10" t="s">
        <v>142</v>
      </c>
      <c r="C12" s="6">
        <v>9</v>
      </c>
      <c r="D12" s="6">
        <f>'สรุปUnit Cost และ HGR'!U57+'สรุปUnit Cost และ HGR'!U58+'สรุปUnit Cost และ HGR'!U59+'สรุปUnit Cost และ HGR'!U60+'สรุปUnit Cost และ HGR'!U61+'สรุปUnit Cost และ HGR'!U62+'สรุปUnit Cost และ HGR'!U63+'สรุปUnit Cost และ HGR'!U64+'สรุปUnit Cost และ HGR'!U65</f>
        <v>8</v>
      </c>
      <c r="E12" s="7">
        <f t="shared" si="1"/>
        <v>88.888888888888886</v>
      </c>
      <c r="F12" s="14">
        <f t="shared" si="2"/>
        <v>1</v>
      </c>
      <c r="G12" s="15">
        <f t="shared" si="3"/>
        <v>11.111111111111111</v>
      </c>
      <c r="H12" s="6">
        <f t="shared" si="0"/>
        <v>9</v>
      </c>
      <c r="I12" s="6">
        <v>0</v>
      </c>
    </row>
    <row r="13" spans="1:9" x14ac:dyDescent="0.7">
      <c r="A13" s="6">
        <v>8</v>
      </c>
      <c r="B13" s="10" t="s">
        <v>98</v>
      </c>
      <c r="C13" s="6">
        <v>6</v>
      </c>
      <c r="D13" s="6">
        <f>'สรุปUnit Cost และ HGR'!U66+'สรุปUnit Cost และ HGR'!U67+'สรุปUnit Cost และ HGR'!U68+'สรุปUnit Cost และ HGR'!U69+'สรุปUnit Cost และ HGR'!U70+'สรุปUnit Cost และ HGR'!U71</f>
        <v>3</v>
      </c>
      <c r="E13" s="7">
        <f t="shared" si="1"/>
        <v>50</v>
      </c>
      <c r="F13" s="14">
        <f t="shared" si="2"/>
        <v>3</v>
      </c>
      <c r="G13" s="15">
        <f t="shared" si="3"/>
        <v>50</v>
      </c>
      <c r="H13" s="6">
        <f t="shared" si="0"/>
        <v>6</v>
      </c>
      <c r="I13" s="6">
        <v>0</v>
      </c>
    </row>
    <row r="14" spans="1:9" x14ac:dyDescent="0.7">
      <c r="A14" s="6">
        <v>8</v>
      </c>
      <c r="B14" s="10" t="s">
        <v>105</v>
      </c>
      <c r="C14" s="6">
        <v>21</v>
      </c>
      <c r="D14" s="6">
        <f>'สรุปUnit Cost และ HGR'!U72+'สรุปUnit Cost และ HGR'!U73+'สรุปUnit Cost และ HGR'!U74+'สรุปUnit Cost และ HGR'!U75+'สรุปUnit Cost และ HGR'!U76+'สรุปUnit Cost และ HGR'!U77+'สรุปUnit Cost และ HGR'!U78+'สรุปUnit Cost และ HGR'!U79+'สรุปUnit Cost และ HGR'!U80+'สรุปUnit Cost และ HGR'!U81+'สรุปUnit Cost และ HGR'!U82+'สรุปUnit Cost และ HGR'!U83+'สรุปUnit Cost และ HGR'!U84+'สรุปUnit Cost และ HGR'!U85+'สรุปUnit Cost และ HGR'!U86+'สรุปUnit Cost และ HGR'!U87+'สรุปUnit Cost และ HGR'!U88+'สรุปUnit Cost และ HGR'!U89+'สรุปUnit Cost และ HGR'!U90+'สรุปUnit Cost และ HGR'!U91+'สรุปUnit Cost และ HGR'!U92</f>
        <v>20</v>
      </c>
      <c r="E14" s="7">
        <f t="shared" si="1"/>
        <v>95.238095238095227</v>
      </c>
      <c r="F14" s="14">
        <f t="shared" si="2"/>
        <v>1</v>
      </c>
      <c r="G14" s="15">
        <f t="shared" si="3"/>
        <v>4.7619047619047619</v>
      </c>
      <c r="H14" s="6">
        <f t="shared" si="0"/>
        <v>21</v>
      </c>
      <c r="I14" s="6">
        <v>0</v>
      </c>
    </row>
    <row r="15" spans="1:9" x14ac:dyDescent="0.7">
      <c r="A15" s="93" t="s">
        <v>230</v>
      </c>
      <c r="B15" s="94"/>
      <c r="C15" s="32">
        <f>SUM(C8:C14)</f>
        <v>88</v>
      </c>
      <c r="D15" s="32">
        <f>C15-F15</f>
        <v>74</v>
      </c>
      <c r="E15" s="33">
        <f t="shared" si="1"/>
        <v>84.090909090909093</v>
      </c>
      <c r="F15" s="34">
        <f>SUM(F8:F14)</f>
        <v>14</v>
      </c>
      <c r="G15" s="35">
        <f>F15/H15*100</f>
        <v>15.909090909090908</v>
      </c>
      <c r="H15" s="32">
        <f t="shared" si="0"/>
        <v>88</v>
      </c>
      <c r="I15" s="32">
        <f>SUM(I8:I14)</f>
        <v>0</v>
      </c>
    </row>
    <row r="16" spans="1:9" x14ac:dyDescent="0.7">
      <c r="A16" s="95" t="s">
        <v>254</v>
      </c>
      <c r="B16" s="95"/>
      <c r="C16" s="95"/>
      <c r="D16" s="95"/>
      <c r="E16" s="95"/>
      <c r="F16" s="95"/>
      <c r="G16" s="95"/>
      <c r="H16" s="95"/>
      <c r="I16" s="95"/>
    </row>
  </sheetData>
  <mergeCells count="10">
    <mergeCell ref="A16:I16"/>
    <mergeCell ref="A15:B15"/>
    <mergeCell ref="A3:I3"/>
    <mergeCell ref="A2:I2"/>
    <mergeCell ref="A6:A7"/>
    <mergeCell ref="B6:B7"/>
    <mergeCell ref="C6:C7"/>
    <mergeCell ref="D6:I6"/>
    <mergeCell ref="A5:I5"/>
    <mergeCell ref="A4:I4"/>
  </mergeCells>
  <phoneticPr fontId="2" type="noConversion"/>
  <pageMargins left="0.51181102362204722" right="0.51181102362204722" top="0.74803149606299213" bottom="0.74803149606299213" header="0.31496062992125984" footer="0.31496062992125984"/>
  <pageSetup paperSize="9" scale="8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</sheetPr>
  <dimension ref="A2:J16"/>
  <sheetViews>
    <sheetView zoomScale="120" zoomScaleNormal="120" workbookViewId="0">
      <selection activeCell="K11" sqref="K11"/>
    </sheetView>
  </sheetViews>
  <sheetFormatPr defaultRowHeight="13.8" x14ac:dyDescent="0.25"/>
  <cols>
    <col min="2" max="2" width="12.8984375" customWidth="1"/>
    <col min="9" max="9" width="18.09765625" customWidth="1"/>
    <col min="10" max="10" width="33.19921875" customWidth="1"/>
  </cols>
  <sheetData>
    <row r="2" spans="1:10" ht="24.6" x14ac:dyDescent="0.25">
      <c r="A2" s="96" t="s">
        <v>247</v>
      </c>
      <c r="B2" s="96"/>
      <c r="C2" s="96"/>
      <c r="D2" s="96"/>
      <c r="E2" s="96"/>
      <c r="F2" s="96"/>
      <c r="G2" s="96"/>
      <c r="H2" s="96"/>
      <c r="I2" s="96"/>
    </row>
    <row r="3" spans="1:10" ht="24.6" x14ac:dyDescent="0.7">
      <c r="A3" s="97" t="s">
        <v>233</v>
      </c>
      <c r="B3" s="97"/>
      <c r="C3" s="97"/>
      <c r="D3" s="97"/>
      <c r="E3" s="97"/>
      <c r="F3" s="97"/>
      <c r="G3" s="97"/>
      <c r="H3" s="97"/>
      <c r="I3" s="97"/>
    </row>
    <row r="4" spans="1:10" ht="24.6" x14ac:dyDescent="0.7">
      <c r="A4" s="97" t="s">
        <v>234</v>
      </c>
      <c r="B4" s="97"/>
      <c r="C4" s="97"/>
      <c r="D4" s="97"/>
      <c r="E4" s="97"/>
      <c r="F4" s="97"/>
      <c r="G4" s="97"/>
      <c r="H4" s="97"/>
      <c r="I4" s="97"/>
    </row>
    <row r="5" spans="1:10" ht="24.6" x14ac:dyDescent="0.7">
      <c r="A5" s="97" t="s">
        <v>315</v>
      </c>
      <c r="B5" s="97"/>
      <c r="C5" s="97"/>
      <c r="D5" s="97"/>
      <c r="E5" s="97"/>
      <c r="F5" s="97"/>
      <c r="G5" s="97"/>
      <c r="H5" s="97"/>
      <c r="I5" s="97"/>
    </row>
    <row r="6" spans="1:10" ht="24.6" x14ac:dyDescent="0.7">
      <c r="A6" s="98" t="s">
        <v>187</v>
      </c>
      <c r="B6" s="99" t="s">
        <v>223</v>
      </c>
      <c r="C6" s="99" t="s">
        <v>224</v>
      </c>
      <c r="D6" s="101" t="s">
        <v>225</v>
      </c>
      <c r="E6" s="101"/>
      <c r="F6" s="101"/>
      <c r="G6" s="101"/>
      <c r="H6" s="101"/>
      <c r="I6" s="101"/>
      <c r="J6" s="102" t="s">
        <v>250</v>
      </c>
    </row>
    <row r="7" spans="1:10" ht="49.2" x14ac:dyDescent="0.25">
      <c r="A7" s="98"/>
      <c r="B7" s="100"/>
      <c r="C7" s="100"/>
      <c r="D7" s="4" t="s">
        <v>226</v>
      </c>
      <c r="E7" s="5" t="s">
        <v>185</v>
      </c>
      <c r="F7" s="16" t="s">
        <v>227</v>
      </c>
      <c r="G7" s="17" t="s">
        <v>185</v>
      </c>
      <c r="H7" s="5" t="s">
        <v>228</v>
      </c>
      <c r="I7" s="5" t="s">
        <v>229</v>
      </c>
      <c r="J7" s="102"/>
    </row>
    <row r="8" spans="1:10" ht="24.6" x14ac:dyDescent="0.7">
      <c r="A8" s="6">
        <v>8</v>
      </c>
      <c r="B8" s="10" t="s">
        <v>171</v>
      </c>
      <c r="C8" s="6">
        <v>12</v>
      </c>
      <c r="D8" s="6">
        <f>'สรุปUnit Cost และ HGR'!U95</f>
        <v>10</v>
      </c>
      <c r="E8" s="7">
        <f>D8/H8*100</f>
        <v>83.333333333333343</v>
      </c>
      <c r="F8" s="14">
        <f>C8-D8</f>
        <v>2</v>
      </c>
      <c r="G8" s="15">
        <f>F8/H8*100</f>
        <v>16.666666666666664</v>
      </c>
      <c r="H8" s="6">
        <f t="shared" ref="H8:H15" si="0">SUM(D8+F8)</f>
        <v>12</v>
      </c>
      <c r="I8" s="6">
        <v>0</v>
      </c>
      <c r="J8" s="75" t="s">
        <v>252</v>
      </c>
    </row>
    <row r="9" spans="1:10" ht="24.6" x14ac:dyDescent="0.7">
      <c r="A9" s="6">
        <v>8</v>
      </c>
      <c r="B9" s="10" t="s">
        <v>89</v>
      </c>
      <c r="C9" s="6">
        <v>8</v>
      </c>
      <c r="D9" s="6">
        <f>'สรุปUnit Cost และ HGR'!U96</f>
        <v>4</v>
      </c>
      <c r="E9" s="7">
        <f t="shared" ref="E9:E15" si="1">D9/H9*100</f>
        <v>50</v>
      </c>
      <c r="F9" s="14">
        <f t="shared" ref="F9:F14" si="2">C9-D9</f>
        <v>4</v>
      </c>
      <c r="G9" s="15">
        <f t="shared" ref="G9:G14" si="3">F9/H9*100</f>
        <v>50</v>
      </c>
      <c r="H9" s="6">
        <f t="shared" si="0"/>
        <v>8</v>
      </c>
      <c r="I9" s="6">
        <v>0</v>
      </c>
      <c r="J9" s="75" t="s">
        <v>316</v>
      </c>
    </row>
    <row r="10" spans="1:10" ht="24.6" x14ac:dyDescent="0.7">
      <c r="A10" s="6">
        <v>8</v>
      </c>
      <c r="B10" s="10" t="s">
        <v>127</v>
      </c>
      <c r="C10" s="6">
        <v>14</v>
      </c>
      <c r="D10" s="6">
        <f>'สรุปUnit Cost และ HGR'!U97</f>
        <v>12</v>
      </c>
      <c r="E10" s="7">
        <f t="shared" si="1"/>
        <v>85.714285714285708</v>
      </c>
      <c r="F10" s="14">
        <f t="shared" si="2"/>
        <v>2</v>
      </c>
      <c r="G10" s="15">
        <f t="shared" si="3"/>
        <v>14.285714285714285</v>
      </c>
      <c r="H10" s="6">
        <f t="shared" si="0"/>
        <v>14</v>
      </c>
      <c r="I10" s="6">
        <v>0</v>
      </c>
      <c r="J10" s="75" t="s">
        <v>311</v>
      </c>
    </row>
    <row r="11" spans="1:10" ht="24.6" x14ac:dyDescent="0.7">
      <c r="A11" s="6">
        <v>8</v>
      </c>
      <c r="B11" s="10" t="s">
        <v>152</v>
      </c>
      <c r="C11" s="6">
        <v>18</v>
      </c>
      <c r="D11" s="6">
        <f>'สรุปUnit Cost และ HGR'!U98</f>
        <v>17</v>
      </c>
      <c r="E11" s="7">
        <f t="shared" si="1"/>
        <v>94.444444444444443</v>
      </c>
      <c r="F11" s="14">
        <f t="shared" si="2"/>
        <v>1</v>
      </c>
      <c r="G11" s="15">
        <f t="shared" si="3"/>
        <v>5.5555555555555554</v>
      </c>
      <c r="H11" s="6">
        <f t="shared" si="0"/>
        <v>18</v>
      </c>
      <c r="I11" s="6">
        <v>0</v>
      </c>
      <c r="J11" s="75" t="s">
        <v>312</v>
      </c>
    </row>
    <row r="12" spans="1:10" s="60" customFormat="1" ht="24.6" x14ac:dyDescent="0.7">
      <c r="A12" s="55">
        <v>8</v>
      </c>
      <c r="B12" s="56" t="s">
        <v>142</v>
      </c>
      <c r="C12" s="55">
        <v>9</v>
      </c>
      <c r="D12" s="55">
        <f>'สรุปUnit Cost และ HGR'!U99</f>
        <v>8</v>
      </c>
      <c r="E12" s="57">
        <f t="shared" si="1"/>
        <v>88.888888888888886</v>
      </c>
      <c r="F12" s="58">
        <f t="shared" si="2"/>
        <v>1</v>
      </c>
      <c r="G12" s="59">
        <f t="shared" si="3"/>
        <v>11.111111111111111</v>
      </c>
      <c r="H12" s="55">
        <f t="shared" si="0"/>
        <v>9</v>
      </c>
      <c r="I12" s="55">
        <v>0</v>
      </c>
      <c r="J12" s="76" t="s">
        <v>317</v>
      </c>
    </row>
    <row r="13" spans="1:10" ht="24.6" x14ac:dyDescent="0.7">
      <c r="A13" s="6">
        <v>8</v>
      </c>
      <c r="B13" s="10" t="s">
        <v>98</v>
      </c>
      <c r="C13" s="6">
        <v>6</v>
      </c>
      <c r="D13" s="6">
        <f>'สรุปUnit Cost และ HGR'!U100</f>
        <v>3</v>
      </c>
      <c r="E13" s="7">
        <f t="shared" si="1"/>
        <v>50</v>
      </c>
      <c r="F13" s="14">
        <f t="shared" si="2"/>
        <v>3</v>
      </c>
      <c r="G13" s="15">
        <f t="shared" si="3"/>
        <v>50</v>
      </c>
      <c r="H13" s="6">
        <f t="shared" si="0"/>
        <v>6</v>
      </c>
      <c r="I13" s="6">
        <v>0</v>
      </c>
      <c r="J13" s="75" t="s">
        <v>313</v>
      </c>
    </row>
    <row r="14" spans="1:10" ht="24.6" x14ac:dyDescent="0.7">
      <c r="A14" s="6">
        <v>8</v>
      </c>
      <c r="B14" s="10" t="s">
        <v>105</v>
      </c>
      <c r="C14" s="6">
        <v>21</v>
      </c>
      <c r="D14" s="6">
        <f>'สรุปUnit Cost และ HGR'!U101</f>
        <v>20</v>
      </c>
      <c r="E14" s="7">
        <f t="shared" si="1"/>
        <v>95.238095238095227</v>
      </c>
      <c r="F14" s="14">
        <f t="shared" si="2"/>
        <v>1</v>
      </c>
      <c r="G14" s="15">
        <f t="shared" si="3"/>
        <v>4.7619047619047619</v>
      </c>
      <c r="H14" s="6">
        <f t="shared" si="0"/>
        <v>21</v>
      </c>
      <c r="I14" s="6">
        <v>0</v>
      </c>
      <c r="J14" s="75" t="s">
        <v>251</v>
      </c>
    </row>
    <row r="15" spans="1:10" ht="24.6" x14ac:dyDescent="0.7">
      <c r="A15" s="93" t="s">
        <v>230</v>
      </c>
      <c r="B15" s="94"/>
      <c r="C15" s="32">
        <f>SUM(C8:C14)</f>
        <v>88</v>
      </c>
      <c r="D15" s="32">
        <f>C15-F15</f>
        <v>74</v>
      </c>
      <c r="E15" s="33">
        <f t="shared" si="1"/>
        <v>84.090909090909093</v>
      </c>
      <c r="F15" s="34">
        <f>SUM(F8:F14)</f>
        <v>14</v>
      </c>
      <c r="G15" s="35">
        <f>F15/H15*100</f>
        <v>15.909090909090908</v>
      </c>
      <c r="H15" s="32">
        <f t="shared" si="0"/>
        <v>88</v>
      </c>
      <c r="I15" s="32">
        <f>SUM(I8:I14)</f>
        <v>0</v>
      </c>
      <c r="J15" s="77"/>
    </row>
    <row r="16" spans="1:10" ht="24.6" x14ac:dyDescent="0.25">
      <c r="A16" s="95" t="s">
        <v>255</v>
      </c>
      <c r="B16" s="95"/>
      <c r="C16" s="95"/>
      <c r="D16" s="95"/>
      <c r="E16" s="95"/>
      <c r="F16" s="95"/>
      <c r="G16" s="95"/>
      <c r="H16" s="95"/>
      <c r="I16" s="95"/>
      <c r="J16" s="95"/>
    </row>
  </sheetData>
  <mergeCells count="11">
    <mergeCell ref="J6:J7"/>
    <mergeCell ref="A16:J16"/>
    <mergeCell ref="A15:B15"/>
    <mergeCell ref="A2:I2"/>
    <mergeCell ref="A3:I3"/>
    <mergeCell ref="A4:I4"/>
    <mergeCell ref="A5:I5"/>
    <mergeCell ref="A6:A7"/>
    <mergeCell ref="B6:B7"/>
    <mergeCell ref="C6:C7"/>
    <mergeCell ref="D6:I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F0"/>
  </sheetPr>
  <dimension ref="A1:U102"/>
  <sheetViews>
    <sheetView zoomScale="80" zoomScaleNormal="80" workbookViewId="0">
      <pane xSplit="10" ySplit="4" topLeftCell="M5" activePane="bottomRight" state="frozen"/>
      <selection pane="topRight" activeCell="K1" sqref="K1"/>
      <selection pane="bottomLeft" activeCell="A4" sqref="A4"/>
      <selection pane="bottomRight" activeCell="M20" sqref="M20"/>
    </sheetView>
  </sheetViews>
  <sheetFormatPr defaultColWidth="9" defaultRowHeight="21" x14ac:dyDescent="0.6"/>
  <cols>
    <col min="1" max="1" width="5.09765625" style="19" customWidth="1"/>
    <col min="2" max="2" width="8.8984375" style="8" customWidth="1"/>
    <col min="3" max="3" width="9" style="8"/>
    <col min="4" max="4" width="18.19921875" style="8" customWidth="1"/>
    <col min="5" max="5" width="5.8984375" style="19" customWidth="1"/>
    <col min="6" max="6" width="9.8984375" style="19" customWidth="1"/>
    <col min="7" max="7" width="8.8984375" style="19" customWidth="1"/>
    <col min="8" max="8" width="10.8984375" style="8" customWidth="1"/>
    <col min="9" max="9" width="6.3984375" style="8" customWidth="1"/>
    <col min="10" max="10" width="20" style="8" customWidth="1"/>
    <col min="11" max="11" width="16.59765625" style="8" customWidth="1"/>
    <col min="12" max="12" width="18.8984375" style="8" customWidth="1"/>
    <col min="13" max="13" width="14.296875" style="8" customWidth="1"/>
    <col min="14" max="14" width="13.3984375" style="8" customWidth="1"/>
    <col min="15" max="15" width="16.3984375" style="8" customWidth="1"/>
    <col min="16" max="16" width="13.09765625" style="8" customWidth="1"/>
    <col min="17" max="17" width="14" style="8" customWidth="1"/>
    <col min="18" max="18" width="13.3984375" style="8" customWidth="1"/>
    <col min="19" max="21" width="9" style="13" customWidth="1"/>
    <col min="22" max="16384" width="9" style="8"/>
  </cols>
  <sheetData>
    <row r="1" spans="1:21" ht="24.6" x14ac:dyDescent="0.7">
      <c r="D1" s="97" t="s">
        <v>315</v>
      </c>
      <c r="E1" s="97"/>
      <c r="F1" s="97"/>
      <c r="G1" s="97"/>
      <c r="H1" s="97"/>
      <c r="S1" s="110"/>
      <c r="T1" s="110"/>
      <c r="U1" s="110"/>
    </row>
    <row r="2" spans="1:21" x14ac:dyDescent="0.6">
      <c r="B2" s="115" t="s">
        <v>314</v>
      </c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20"/>
      <c r="Q2" s="20"/>
      <c r="R2" s="20"/>
      <c r="S2" s="20"/>
      <c r="T2" s="20"/>
      <c r="U2" s="20"/>
    </row>
    <row r="3" spans="1:21" s="21" customFormat="1" x14ac:dyDescent="0.25">
      <c r="A3" s="106" t="s">
        <v>187</v>
      </c>
      <c r="B3" s="106" t="s">
        <v>88</v>
      </c>
      <c r="C3" s="106" t="s">
        <v>183</v>
      </c>
      <c r="D3" s="106" t="s">
        <v>188</v>
      </c>
      <c r="E3" s="113" t="s">
        <v>189</v>
      </c>
      <c r="F3" s="113" t="s">
        <v>221</v>
      </c>
      <c r="G3" s="113" t="s">
        <v>222</v>
      </c>
      <c r="H3" s="111" t="s">
        <v>195</v>
      </c>
      <c r="I3" s="108" t="s">
        <v>248</v>
      </c>
      <c r="J3" s="108" t="s">
        <v>194</v>
      </c>
      <c r="K3" s="116" t="s">
        <v>217</v>
      </c>
      <c r="L3" s="117"/>
      <c r="M3" s="117"/>
      <c r="N3" s="118"/>
      <c r="O3" s="119" t="s">
        <v>231</v>
      </c>
      <c r="P3" s="120"/>
      <c r="Q3" s="120"/>
      <c r="R3" s="121"/>
      <c r="S3" s="122" t="s">
        <v>232</v>
      </c>
      <c r="T3" s="122"/>
      <c r="U3" s="122"/>
    </row>
    <row r="4" spans="1:21" s="25" customFormat="1" ht="42" x14ac:dyDescent="0.6">
      <c r="A4" s="107"/>
      <c r="B4" s="107"/>
      <c r="C4" s="107"/>
      <c r="D4" s="107"/>
      <c r="E4" s="114"/>
      <c r="F4" s="114"/>
      <c r="G4" s="114"/>
      <c r="H4" s="112"/>
      <c r="I4" s="109"/>
      <c r="J4" s="109"/>
      <c r="K4" s="22" t="s">
        <v>196</v>
      </c>
      <c r="L4" s="22" t="s">
        <v>197</v>
      </c>
      <c r="M4" s="22" t="s">
        <v>198</v>
      </c>
      <c r="N4" s="22" t="s">
        <v>216</v>
      </c>
      <c r="O4" s="23" t="s">
        <v>199</v>
      </c>
      <c r="P4" s="24" t="s">
        <v>200</v>
      </c>
      <c r="Q4" s="23" t="s">
        <v>201</v>
      </c>
      <c r="R4" s="23" t="s">
        <v>216</v>
      </c>
      <c r="S4" s="22" t="s">
        <v>218</v>
      </c>
      <c r="T4" s="22" t="s">
        <v>219</v>
      </c>
      <c r="U4" s="42" t="s">
        <v>220</v>
      </c>
    </row>
    <row r="5" spans="1:21" s="13" customFormat="1" ht="27" x14ac:dyDescent="0.75">
      <c r="A5" s="26" t="s">
        <v>202</v>
      </c>
      <c r="B5" s="36" t="s">
        <v>171</v>
      </c>
      <c r="C5" s="36" t="s">
        <v>5</v>
      </c>
      <c r="D5" s="36" t="s">
        <v>172</v>
      </c>
      <c r="E5" s="26" t="s">
        <v>193</v>
      </c>
      <c r="F5" s="26" t="s">
        <v>203</v>
      </c>
      <c r="G5" s="26">
        <v>369</v>
      </c>
      <c r="H5" s="37">
        <v>106378</v>
      </c>
      <c r="I5" s="26">
        <v>16</v>
      </c>
      <c r="J5" s="38" t="s">
        <v>235</v>
      </c>
      <c r="K5" s="39">
        <v>145582159.41</v>
      </c>
      <c r="L5" s="39">
        <v>143743</v>
      </c>
      <c r="M5" s="40">
        <v>1012.79</v>
      </c>
      <c r="N5" s="29">
        <v>1156.5899999999999</v>
      </c>
      <c r="O5" s="39">
        <v>205353389.56999999</v>
      </c>
      <c r="P5" s="39">
        <v>16298.14</v>
      </c>
      <c r="Q5" s="41">
        <v>12599.8</v>
      </c>
      <c r="R5" s="30">
        <v>17665.34</v>
      </c>
      <c r="S5" s="18" t="str">
        <f t="shared" ref="S5:S36" si="0">IF(AND(M5&lt;=N5),"1","0")</f>
        <v>1</v>
      </c>
      <c r="T5" s="18" t="str">
        <f>IF(AND(Q5&lt;=R5),"1","0")</f>
        <v>1</v>
      </c>
      <c r="U5" s="18" t="str">
        <f t="shared" ref="U5:U36" si="1">IF(AND(M5&lt;=N5,Q5&lt;=R5),"1","0")</f>
        <v>1</v>
      </c>
    </row>
    <row r="6" spans="1:21" s="13" customFormat="1" ht="27" x14ac:dyDescent="0.75">
      <c r="A6" s="26" t="s">
        <v>202</v>
      </c>
      <c r="B6" s="36" t="s">
        <v>171</v>
      </c>
      <c r="C6" s="36" t="s">
        <v>63</v>
      </c>
      <c r="D6" s="36" t="s">
        <v>173</v>
      </c>
      <c r="E6" s="26" t="s">
        <v>192</v>
      </c>
      <c r="F6" s="26" t="s">
        <v>204</v>
      </c>
      <c r="G6" s="26">
        <v>30</v>
      </c>
      <c r="H6" s="37">
        <v>39229</v>
      </c>
      <c r="I6" s="26">
        <v>6</v>
      </c>
      <c r="J6" s="38" t="s">
        <v>236</v>
      </c>
      <c r="K6" s="39">
        <v>36040817.729999997</v>
      </c>
      <c r="L6" s="39">
        <v>31856</v>
      </c>
      <c r="M6" s="40">
        <v>1131.3699999999999</v>
      </c>
      <c r="N6" s="29">
        <v>969.37</v>
      </c>
      <c r="O6" s="39">
        <v>7182748.6500000004</v>
      </c>
      <c r="P6" s="39">
        <v>463.67</v>
      </c>
      <c r="Q6" s="41">
        <v>15491.1</v>
      </c>
      <c r="R6" s="30">
        <v>18604.37</v>
      </c>
      <c r="S6" s="18" t="str">
        <f t="shared" si="0"/>
        <v>0</v>
      </c>
      <c r="T6" s="18" t="str">
        <f t="shared" ref="T6:T69" si="2">IF(AND(Q6&lt;=R6),"1","0")</f>
        <v>1</v>
      </c>
      <c r="U6" s="18" t="str">
        <f t="shared" si="1"/>
        <v>0</v>
      </c>
    </row>
    <row r="7" spans="1:21" s="13" customFormat="1" ht="27" x14ac:dyDescent="0.75">
      <c r="A7" s="26" t="s">
        <v>202</v>
      </c>
      <c r="B7" s="36" t="s">
        <v>171</v>
      </c>
      <c r="C7" s="36" t="s">
        <v>64</v>
      </c>
      <c r="D7" s="36" t="s">
        <v>174</v>
      </c>
      <c r="E7" s="26" t="s">
        <v>192</v>
      </c>
      <c r="F7" s="26" t="s">
        <v>204</v>
      </c>
      <c r="G7" s="26">
        <v>40</v>
      </c>
      <c r="H7" s="37">
        <v>44414</v>
      </c>
      <c r="I7" s="26">
        <v>6</v>
      </c>
      <c r="J7" s="38" t="s">
        <v>236</v>
      </c>
      <c r="K7" s="39">
        <v>28638640.649999999</v>
      </c>
      <c r="L7" s="39">
        <v>33376</v>
      </c>
      <c r="M7" s="40">
        <v>858.06</v>
      </c>
      <c r="N7" s="29">
        <v>969.37</v>
      </c>
      <c r="O7" s="39">
        <v>9267564.5999999996</v>
      </c>
      <c r="P7" s="39">
        <v>590.98</v>
      </c>
      <c r="Q7" s="41">
        <v>15681.56</v>
      </c>
      <c r="R7" s="30">
        <v>18604.37</v>
      </c>
      <c r="S7" s="18" t="str">
        <f t="shared" si="0"/>
        <v>1</v>
      </c>
      <c r="T7" s="18" t="str">
        <f t="shared" si="2"/>
        <v>1</v>
      </c>
      <c r="U7" s="18" t="str">
        <f t="shared" si="1"/>
        <v>1</v>
      </c>
    </row>
    <row r="8" spans="1:21" s="13" customFormat="1" ht="27" x14ac:dyDescent="0.75">
      <c r="A8" s="26" t="s">
        <v>202</v>
      </c>
      <c r="B8" s="36" t="s">
        <v>171</v>
      </c>
      <c r="C8" s="36" t="s">
        <v>65</v>
      </c>
      <c r="D8" s="36" t="s">
        <v>175</v>
      </c>
      <c r="E8" s="26" t="s">
        <v>192</v>
      </c>
      <c r="F8" s="26" t="s">
        <v>204</v>
      </c>
      <c r="G8" s="26">
        <v>43</v>
      </c>
      <c r="H8" s="37">
        <v>26994</v>
      </c>
      <c r="I8" s="26">
        <v>5</v>
      </c>
      <c r="J8" s="38" t="s">
        <v>237</v>
      </c>
      <c r="K8" s="39">
        <v>35211643</v>
      </c>
      <c r="L8" s="39">
        <v>38039</v>
      </c>
      <c r="M8" s="40">
        <v>925.67</v>
      </c>
      <c r="N8" s="29">
        <v>1032.27</v>
      </c>
      <c r="O8" s="39">
        <v>12115072.92</v>
      </c>
      <c r="P8" s="39">
        <v>575.30999999999995</v>
      </c>
      <c r="Q8" s="41">
        <v>21058.43</v>
      </c>
      <c r="R8" s="30">
        <v>21675.27</v>
      </c>
      <c r="S8" s="18" t="str">
        <f t="shared" si="0"/>
        <v>1</v>
      </c>
      <c r="T8" s="18" t="str">
        <f t="shared" si="2"/>
        <v>1</v>
      </c>
      <c r="U8" s="18" t="str">
        <f t="shared" si="1"/>
        <v>1</v>
      </c>
    </row>
    <row r="9" spans="1:21" s="13" customFormat="1" ht="27" x14ac:dyDescent="0.75">
      <c r="A9" s="26" t="s">
        <v>202</v>
      </c>
      <c r="B9" s="36" t="s">
        <v>171</v>
      </c>
      <c r="C9" s="36" t="s">
        <v>66</v>
      </c>
      <c r="D9" s="36" t="s">
        <v>176</v>
      </c>
      <c r="E9" s="26" t="s">
        <v>192</v>
      </c>
      <c r="F9" s="26" t="s">
        <v>204</v>
      </c>
      <c r="G9" s="26">
        <v>36</v>
      </c>
      <c r="H9" s="37">
        <v>17669</v>
      </c>
      <c r="I9" s="26">
        <v>5</v>
      </c>
      <c r="J9" s="38" t="s">
        <v>237</v>
      </c>
      <c r="K9" s="39">
        <v>21299751.02</v>
      </c>
      <c r="L9" s="39">
        <v>20611</v>
      </c>
      <c r="M9" s="40">
        <v>1033.42</v>
      </c>
      <c r="N9" s="29">
        <v>1032.27</v>
      </c>
      <c r="O9" s="39">
        <v>5548262.5499999998</v>
      </c>
      <c r="P9" s="39">
        <v>363.34</v>
      </c>
      <c r="Q9" s="41">
        <v>15270.35</v>
      </c>
      <c r="R9" s="30">
        <v>21675.27</v>
      </c>
      <c r="S9" s="18" t="str">
        <f t="shared" si="0"/>
        <v>0</v>
      </c>
      <c r="T9" s="18" t="str">
        <f t="shared" si="2"/>
        <v>1</v>
      </c>
      <c r="U9" s="18" t="str">
        <f t="shared" si="1"/>
        <v>0</v>
      </c>
    </row>
    <row r="10" spans="1:21" s="13" customFormat="1" ht="27" x14ac:dyDescent="0.75">
      <c r="A10" s="26" t="s">
        <v>202</v>
      </c>
      <c r="B10" s="36" t="s">
        <v>171</v>
      </c>
      <c r="C10" s="36" t="s">
        <v>67</v>
      </c>
      <c r="D10" s="36" t="s">
        <v>177</v>
      </c>
      <c r="E10" s="26" t="s">
        <v>192</v>
      </c>
      <c r="F10" s="26" t="s">
        <v>204</v>
      </c>
      <c r="G10" s="26">
        <v>30</v>
      </c>
      <c r="H10" s="37">
        <v>32646</v>
      </c>
      <c r="I10" s="26">
        <v>6</v>
      </c>
      <c r="J10" s="38" t="s">
        <v>236</v>
      </c>
      <c r="K10" s="39">
        <v>36147868.259999998</v>
      </c>
      <c r="L10" s="39">
        <v>43483</v>
      </c>
      <c r="M10" s="40">
        <v>831.31</v>
      </c>
      <c r="N10" s="29">
        <v>969.37</v>
      </c>
      <c r="O10" s="39">
        <v>7782565.7800000003</v>
      </c>
      <c r="P10" s="39">
        <v>485.72</v>
      </c>
      <c r="Q10" s="41">
        <v>16022.74</v>
      </c>
      <c r="R10" s="30">
        <v>18604.37</v>
      </c>
      <c r="S10" s="18" t="str">
        <f t="shared" si="0"/>
        <v>1</v>
      </c>
      <c r="T10" s="18" t="str">
        <f t="shared" si="2"/>
        <v>1</v>
      </c>
      <c r="U10" s="18" t="str">
        <f t="shared" si="1"/>
        <v>1</v>
      </c>
    </row>
    <row r="11" spans="1:21" s="13" customFormat="1" ht="27" x14ac:dyDescent="0.75">
      <c r="A11" s="26" t="s">
        <v>202</v>
      </c>
      <c r="B11" s="36" t="s">
        <v>171</v>
      </c>
      <c r="C11" s="36" t="s">
        <v>68</v>
      </c>
      <c r="D11" s="36" t="s">
        <v>178</v>
      </c>
      <c r="E11" s="26" t="s">
        <v>192</v>
      </c>
      <c r="F11" s="26" t="s">
        <v>204</v>
      </c>
      <c r="G11" s="26">
        <v>60</v>
      </c>
      <c r="H11" s="37">
        <v>54029</v>
      </c>
      <c r="I11" s="26">
        <v>6</v>
      </c>
      <c r="J11" s="38" t="s">
        <v>236</v>
      </c>
      <c r="K11" s="39">
        <v>38687659.689999998</v>
      </c>
      <c r="L11" s="39">
        <v>47469</v>
      </c>
      <c r="M11" s="40">
        <v>815.01</v>
      </c>
      <c r="N11" s="29">
        <v>969.37</v>
      </c>
      <c r="O11" s="39">
        <v>14288478.52</v>
      </c>
      <c r="P11" s="39">
        <v>1070.5899999999999</v>
      </c>
      <c r="Q11" s="41">
        <v>13346.3</v>
      </c>
      <c r="R11" s="30">
        <v>18604.37</v>
      </c>
      <c r="S11" s="18" t="str">
        <f t="shared" si="0"/>
        <v>1</v>
      </c>
      <c r="T11" s="18" t="str">
        <f t="shared" si="2"/>
        <v>1</v>
      </c>
      <c r="U11" s="18" t="str">
        <f t="shared" si="1"/>
        <v>1</v>
      </c>
    </row>
    <row r="12" spans="1:21" s="13" customFormat="1" ht="27" x14ac:dyDescent="0.75">
      <c r="A12" s="26" t="s">
        <v>202</v>
      </c>
      <c r="B12" s="36" t="s">
        <v>171</v>
      </c>
      <c r="C12" s="36" t="s">
        <v>69</v>
      </c>
      <c r="D12" s="36" t="s">
        <v>179</v>
      </c>
      <c r="E12" s="26" t="s">
        <v>192</v>
      </c>
      <c r="F12" s="26" t="s">
        <v>205</v>
      </c>
      <c r="G12" s="26">
        <v>90</v>
      </c>
      <c r="H12" s="37">
        <v>53438</v>
      </c>
      <c r="I12" s="26">
        <v>10</v>
      </c>
      <c r="J12" s="38" t="s">
        <v>238</v>
      </c>
      <c r="K12" s="39">
        <v>64503508.890000001</v>
      </c>
      <c r="L12" s="39">
        <v>65215</v>
      </c>
      <c r="M12" s="40">
        <v>989.09</v>
      </c>
      <c r="N12" s="29">
        <v>1033.83</v>
      </c>
      <c r="O12" s="39">
        <v>21754063.949999999</v>
      </c>
      <c r="P12" s="39">
        <v>1591.68</v>
      </c>
      <c r="Q12" s="41">
        <v>13667.35</v>
      </c>
      <c r="R12" s="30">
        <v>18751.830000000002</v>
      </c>
      <c r="S12" s="18" t="str">
        <f t="shared" si="0"/>
        <v>1</v>
      </c>
      <c r="T12" s="18" t="str">
        <f t="shared" si="2"/>
        <v>1</v>
      </c>
      <c r="U12" s="18" t="str">
        <f t="shared" si="1"/>
        <v>1</v>
      </c>
    </row>
    <row r="13" spans="1:21" s="13" customFormat="1" ht="27" x14ac:dyDescent="0.75">
      <c r="A13" s="26" t="s">
        <v>202</v>
      </c>
      <c r="B13" s="36" t="s">
        <v>171</v>
      </c>
      <c r="C13" s="36" t="s">
        <v>70</v>
      </c>
      <c r="D13" s="36" t="s">
        <v>180</v>
      </c>
      <c r="E13" s="26" t="s">
        <v>192</v>
      </c>
      <c r="F13" s="26" t="s">
        <v>204</v>
      </c>
      <c r="G13" s="26">
        <v>36</v>
      </c>
      <c r="H13" s="37">
        <v>37692</v>
      </c>
      <c r="I13" s="26">
        <v>6</v>
      </c>
      <c r="J13" s="38" t="s">
        <v>236</v>
      </c>
      <c r="K13" s="39">
        <v>34728638.479999997</v>
      </c>
      <c r="L13" s="39">
        <v>41836</v>
      </c>
      <c r="M13" s="40">
        <v>830.11</v>
      </c>
      <c r="N13" s="29">
        <v>969.37</v>
      </c>
      <c r="O13" s="39">
        <v>8769631.0500000007</v>
      </c>
      <c r="P13" s="39">
        <v>632.23</v>
      </c>
      <c r="Q13" s="41">
        <v>13870.95</v>
      </c>
      <c r="R13" s="30">
        <v>18604.37</v>
      </c>
      <c r="S13" s="18" t="str">
        <f t="shared" si="0"/>
        <v>1</v>
      </c>
      <c r="T13" s="18" t="str">
        <f t="shared" si="2"/>
        <v>1</v>
      </c>
      <c r="U13" s="18" t="str">
        <f t="shared" si="1"/>
        <v>1</v>
      </c>
    </row>
    <row r="14" spans="1:21" s="13" customFormat="1" ht="27" x14ac:dyDescent="0.75">
      <c r="A14" s="26" t="s">
        <v>202</v>
      </c>
      <c r="B14" s="36" t="s">
        <v>171</v>
      </c>
      <c r="C14" s="36" t="s">
        <v>71</v>
      </c>
      <c r="D14" s="36" t="s">
        <v>181</v>
      </c>
      <c r="E14" s="26" t="s">
        <v>192</v>
      </c>
      <c r="F14" s="26" t="s">
        <v>204</v>
      </c>
      <c r="G14" s="26">
        <v>40</v>
      </c>
      <c r="H14" s="37">
        <v>43356</v>
      </c>
      <c r="I14" s="26">
        <v>6</v>
      </c>
      <c r="J14" s="38" t="s">
        <v>236</v>
      </c>
      <c r="K14" s="39">
        <v>36550913.700000003</v>
      </c>
      <c r="L14" s="39">
        <v>41182</v>
      </c>
      <c r="M14" s="40">
        <v>887.55</v>
      </c>
      <c r="N14" s="29">
        <v>969.37</v>
      </c>
      <c r="O14" s="39">
        <v>14525854.119999999</v>
      </c>
      <c r="P14" s="39">
        <v>911.76</v>
      </c>
      <c r="Q14" s="41">
        <v>15931.6</v>
      </c>
      <c r="R14" s="30">
        <v>18604.37</v>
      </c>
      <c r="S14" s="18" t="str">
        <f t="shared" si="0"/>
        <v>1</v>
      </c>
      <c r="T14" s="18" t="str">
        <f t="shared" si="2"/>
        <v>1</v>
      </c>
      <c r="U14" s="18" t="str">
        <f t="shared" si="1"/>
        <v>1</v>
      </c>
    </row>
    <row r="15" spans="1:21" s="13" customFormat="1" ht="27" x14ac:dyDescent="0.75">
      <c r="A15" s="26" t="s">
        <v>202</v>
      </c>
      <c r="B15" s="36" t="s">
        <v>171</v>
      </c>
      <c r="C15" s="36" t="s">
        <v>76</v>
      </c>
      <c r="D15" s="36" t="s">
        <v>182</v>
      </c>
      <c r="E15" s="26" t="s">
        <v>192</v>
      </c>
      <c r="F15" s="26" t="s">
        <v>206</v>
      </c>
      <c r="G15" s="26">
        <v>126</v>
      </c>
      <c r="H15" s="37">
        <v>60381</v>
      </c>
      <c r="I15" s="26">
        <v>13</v>
      </c>
      <c r="J15" s="38" t="s">
        <v>239</v>
      </c>
      <c r="K15" s="39">
        <v>56255571.659999996</v>
      </c>
      <c r="L15" s="39">
        <v>61247</v>
      </c>
      <c r="M15" s="40">
        <v>918.5</v>
      </c>
      <c r="N15" s="29">
        <v>1013.53</v>
      </c>
      <c r="O15" s="39">
        <v>51285183.079999998</v>
      </c>
      <c r="P15" s="39">
        <v>3878.96</v>
      </c>
      <c r="Q15" s="41">
        <v>13221.37</v>
      </c>
      <c r="R15" s="30">
        <v>18328.91</v>
      </c>
      <c r="S15" s="18" t="str">
        <f t="shared" si="0"/>
        <v>1</v>
      </c>
      <c r="T15" s="18" t="str">
        <f t="shared" si="2"/>
        <v>1</v>
      </c>
      <c r="U15" s="18" t="str">
        <f t="shared" si="1"/>
        <v>1</v>
      </c>
    </row>
    <row r="16" spans="1:21" s="13" customFormat="1" ht="27" x14ac:dyDescent="0.75">
      <c r="A16" s="26" t="s">
        <v>202</v>
      </c>
      <c r="B16" s="36" t="s">
        <v>171</v>
      </c>
      <c r="C16" s="36" t="s">
        <v>87</v>
      </c>
      <c r="D16" s="36" t="s">
        <v>207</v>
      </c>
      <c r="E16" s="26" t="s">
        <v>192</v>
      </c>
      <c r="F16" s="26" t="s">
        <v>208</v>
      </c>
      <c r="G16" s="26">
        <v>20</v>
      </c>
      <c r="H16" s="37">
        <v>11638</v>
      </c>
      <c r="I16" s="26">
        <v>2</v>
      </c>
      <c r="J16" s="38" t="s">
        <v>240</v>
      </c>
      <c r="K16" s="39">
        <v>11774777.720000001</v>
      </c>
      <c r="L16" s="39">
        <v>16493</v>
      </c>
      <c r="M16" s="40">
        <v>713.93</v>
      </c>
      <c r="N16" s="29">
        <v>1154.1199999999999</v>
      </c>
      <c r="O16" s="39">
        <v>3595885.44</v>
      </c>
      <c r="P16" s="39">
        <v>253.24</v>
      </c>
      <c r="Q16" s="41">
        <v>14199.61</v>
      </c>
      <c r="R16" s="30">
        <v>25108.83</v>
      </c>
      <c r="S16" s="18" t="str">
        <f t="shared" si="0"/>
        <v>1</v>
      </c>
      <c r="T16" s="18" t="str">
        <f t="shared" si="2"/>
        <v>1</v>
      </c>
      <c r="U16" s="18" t="str">
        <f t="shared" si="1"/>
        <v>1</v>
      </c>
    </row>
    <row r="17" spans="1:21" s="13" customFormat="1" ht="27" x14ac:dyDescent="0.75">
      <c r="A17" s="26" t="s">
        <v>202</v>
      </c>
      <c r="B17" s="36" t="s">
        <v>89</v>
      </c>
      <c r="C17" s="36" t="s">
        <v>37</v>
      </c>
      <c r="D17" s="36" t="s">
        <v>90</v>
      </c>
      <c r="E17" s="26" t="s">
        <v>193</v>
      </c>
      <c r="F17" s="26" t="s">
        <v>203</v>
      </c>
      <c r="G17" s="26">
        <v>240</v>
      </c>
      <c r="H17" s="37">
        <v>76101</v>
      </c>
      <c r="I17" s="26">
        <v>16</v>
      </c>
      <c r="J17" s="38" t="s">
        <v>235</v>
      </c>
      <c r="K17" s="39">
        <v>99967394.870000005</v>
      </c>
      <c r="L17" s="39">
        <v>85676</v>
      </c>
      <c r="M17" s="40">
        <v>1166.81</v>
      </c>
      <c r="N17" s="29">
        <v>1156.5899999999999</v>
      </c>
      <c r="O17" s="39">
        <v>146476686.91</v>
      </c>
      <c r="P17" s="39">
        <v>9482.4500000000007</v>
      </c>
      <c r="Q17" s="41">
        <v>15447.13</v>
      </c>
      <c r="R17" s="30">
        <v>17665.34</v>
      </c>
      <c r="S17" s="18" t="str">
        <f t="shared" si="0"/>
        <v>0</v>
      </c>
      <c r="T17" s="18" t="str">
        <f t="shared" si="2"/>
        <v>1</v>
      </c>
      <c r="U17" s="18" t="str">
        <f t="shared" si="1"/>
        <v>0</v>
      </c>
    </row>
    <row r="18" spans="1:21" s="13" customFormat="1" ht="27" x14ac:dyDescent="0.75">
      <c r="A18" s="26" t="s">
        <v>202</v>
      </c>
      <c r="B18" s="36" t="s">
        <v>89</v>
      </c>
      <c r="C18" s="36" t="s">
        <v>38</v>
      </c>
      <c r="D18" s="36" t="s">
        <v>91</v>
      </c>
      <c r="E18" s="26" t="s">
        <v>192</v>
      </c>
      <c r="F18" s="26" t="s">
        <v>204</v>
      </c>
      <c r="G18" s="26">
        <v>37</v>
      </c>
      <c r="H18" s="37">
        <v>41639</v>
      </c>
      <c r="I18" s="26">
        <v>6</v>
      </c>
      <c r="J18" s="38" t="s">
        <v>236</v>
      </c>
      <c r="K18" s="39">
        <v>33189082.93</v>
      </c>
      <c r="L18" s="39">
        <v>33234</v>
      </c>
      <c r="M18" s="40">
        <v>998.65</v>
      </c>
      <c r="N18" s="29">
        <v>969.37</v>
      </c>
      <c r="O18" s="39">
        <v>11131439.460000001</v>
      </c>
      <c r="P18" s="39">
        <v>773.34</v>
      </c>
      <c r="Q18" s="41">
        <v>14393.94</v>
      </c>
      <c r="R18" s="30">
        <v>18604.37</v>
      </c>
      <c r="S18" s="18" t="str">
        <f t="shared" si="0"/>
        <v>0</v>
      </c>
      <c r="T18" s="18" t="str">
        <f t="shared" si="2"/>
        <v>1</v>
      </c>
      <c r="U18" s="18" t="str">
        <f t="shared" si="1"/>
        <v>0</v>
      </c>
    </row>
    <row r="19" spans="1:21" s="13" customFormat="1" ht="27" x14ac:dyDescent="0.75">
      <c r="A19" s="26" t="s">
        <v>202</v>
      </c>
      <c r="B19" s="36" t="s">
        <v>89</v>
      </c>
      <c r="C19" s="36" t="s">
        <v>40</v>
      </c>
      <c r="D19" s="36" t="s">
        <v>92</v>
      </c>
      <c r="E19" s="26" t="s">
        <v>192</v>
      </c>
      <c r="F19" s="26" t="s">
        <v>204</v>
      </c>
      <c r="G19" s="26">
        <v>74</v>
      </c>
      <c r="H19" s="37">
        <v>48907</v>
      </c>
      <c r="I19" s="26">
        <v>6</v>
      </c>
      <c r="J19" s="38" t="s">
        <v>236</v>
      </c>
      <c r="K19" s="39">
        <v>40818927.810000002</v>
      </c>
      <c r="L19" s="39">
        <v>47680</v>
      </c>
      <c r="M19" s="40">
        <v>856.1</v>
      </c>
      <c r="N19" s="29">
        <v>969.37</v>
      </c>
      <c r="O19" s="39">
        <v>18771835.699999999</v>
      </c>
      <c r="P19" s="39">
        <v>1693.15</v>
      </c>
      <c r="Q19" s="41">
        <v>11086.93</v>
      </c>
      <c r="R19" s="30">
        <v>18604.37</v>
      </c>
      <c r="S19" s="18" t="str">
        <f t="shared" si="0"/>
        <v>1</v>
      </c>
      <c r="T19" s="18" t="str">
        <f t="shared" si="2"/>
        <v>1</v>
      </c>
      <c r="U19" s="18" t="str">
        <f t="shared" si="1"/>
        <v>1</v>
      </c>
    </row>
    <row r="20" spans="1:21" s="13" customFormat="1" ht="27" x14ac:dyDescent="0.75">
      <c r="A20" s="26" t="s">
        <v>202</v>
      </c>
      <c r="B20" s="36" t="s">
        <v>89</v>
      </c>
      <c r="C20" s="36" t="s">
        <v>43</v>
      </c>
      <c r="D20" s="36" t="s">
        <v>93</v>
      </c>
      <c r="E20" s="26" t="s">
        <v>192</v>
      </c>
      <c r="F20" s="26" t="s">
        <v>206</v>
      </c>
      <c r="G20" s="26">
        <v>116</v>
      </c>
      <c r="H20" s="37">
        <v>53566</v>
      </c>
      <c r="I20" s="26">
        <v>13</v>
      </c>
      <c r="J20" s="38" t="s">
        <v>239</v>
      </c>
      <c r="K20" s="39">
        <v>45235113.32</v>
      </c>
      <c r="L20" s="39">
        <v>37700</v>
      </c>
      <c r="M20" s="40">
        <v>1199.8699999999999</v>
      </c>
      <c r="N20" s="29">
        <v>1013.53</v>
      </c>
      <c r="O20" s="39">
        <v>34520892.409999996</v>
      </c>
      <c r="P20" s="39">
        <v>1859.64</v>
      </c>
      <c r="Q20" s="41">
        <v>18563.259999999998</v>
      </c>
      <c r="R20" s="30">
        <v>18328.91</v>
      </c>
      <c r="S20" s="18" t="str">
        <f t="shared" si="0"/>
        <v>0</v>
      </c>
      <c r="T20" s="18" t="str">
        <f t="shared" si="2"/>
        <v>0</v>
      </c>
      <c r="U20" s="18" t="str">
        <f t="shared" si="1"/>
        <v>0</v>
      </c>
    </row>
    <row r="21" spans="1:21" s="13" customFormat="1" ht="27" x14ac:dyDescent="0.75">
      <c r="A21" s="26" t="s">
        <v>202</v>
      </c>
      <c r="B21" s="36" t="s">
        <v>89</v>
      </c>
      <c r="C21" s="36" t="s">
        <v>44</v>
      </c>
      <c r="D21" s="36" t="s">
        <v>94</v>
      </c>
      <c r="E21" s="26" t="s">
        <v>192</v>
      </c>
      <c r="F21" s="26" t="s">
        <v>204</v>
      </c>
      <c r="G21" s="26">
        <v>37</v>
      </c>
      <c r="H21" s="37">
        <v>30903</v>
      </c>
      <c r="I21" s="26">
        <v>6</v>
      </c>
      <c r="J21" s="38" t="s">
        <v>236</v>
      </c>
      <c r="K21" s="39">
        <v>30551059.850000001</v>
      </c>
      <c r="L21" s="39">
        <v>34622</v>
      </c>
      <c r="M21" s="40">
        <v>882.42</v>
      </c>
      <c r="N21" s="29">
        <v>969.37</v>
      </c>
      <c r="O21" s="39">
        <v>13390478.029999999</v>
      </c>
      <c r="P21" s="39">
        <v>870.09</v>
      </c>
      <c r="Q21" s="41">
        <v>15389.81</v>
      </c>
      <c r="R21" s="30">
        <v>18604.37</v>
      </c>
      <c r="S21" s="18" t="str">
        <f t="shared" si="0"/>
        <v>1</v>
      </c>
      <c r="T21" s="18" t="str">
        <f t="shared" si="2"/>
        <v>1</v>
      </c>
      <c r="U21" s="18" t="str">
        <f t="shared" si="1"/>
        <v>1</v>
      </c>
    </row>
    <row r="22" spans="1:21" s="13" customFormat="1" ht="27" x14ac:dyDescent="0.75">
      <c r="A22" s="26" t="s">
        <v>202</v>
      </c>
      <c r="B22" s="36" t="s">
        <v>89</v>
      </c>
      <c r="C22" s="36" t="s">
        <v>45</v>
      </c>
      <c r="D22" s="36" t="s">
        <v>95</v>
      </c>
      <c r="E22" s="26" t="s">
        <v>192</v>
      </c>
      <c r="F22" s="26" t="s">
        <v>204</v>
      </c>
      <c r="G22" s="26">
        <v>52</v>
      </c>
      <c r="H22" s="37">
        <v>31150</v>
      </c>
      <c r="I22" s="26">
        <v>6</v>
      </c>
      <c r="J22" s="38" t="s">
        <v>236</v>
      </c>
      <c r="K22" s="39">
        <v>27879375.829999998</v>
      </c>
      <c r="L22" s="39">
        <v>29507</v>
      </c>
      <c r="M22" s="40">
        <v>944.84</v>
      </c>
      <c r="N22" s="29">
        <v>969.37</v>
      </c>
      <c r="O22" s="39">
        <v>14427857.890000001</v>
      </c>
      <c r="P22" s="39">
        <v>1043.99</v>
      </c>
      <c r="Q22" s="41">
        <v>13819.89</v>
      </c>
      <c r="R22" s="30">
        <v>18604.37</v>
      </c>
      <c r="S22" s="18" t="str">
        <f t="shared" si="0"/>
        <v>1</v>
      </c>
      <c r="T22" s="18" t="str">
        <f t="shared" si="2"/>
        <v>1</v>
      </c>
      <c r="U22" s="18" t="str">
        <f t="shared" si="1"/>
        <v>1</v>
      </c>
    </row>
    <row r="23" spans="1:21" s="13" customFormat="1" ht="27" x14ac:dyDescent="0.75">
      <c r="A23" s="26" t="s">
        <v>202</v>
      </c>
      <c r="B23" s="36" t="s">
        <v>89</v>
      </c>
      <c r="C23" s="36" t="s">
        <v>46</v>
      </c>
      <c r="D23" s="36" t="s">
        <v>96</v>
      </c>
      <c r="E23" s="26" t="s">
        <v>192</v>
      </c>
      <c r="F23" s="26" t="s">
        <v>204</v>
      </c>
      <c r="G23" s="26">
        <v>38</v>
      </c>
      <c r="H23" s="37">
        <v>31592</v>
      </c>
      <c r="I23" s="26">
        <v>6</v>
      </c>
      <c r="J23" s="38" t="s">
        <v>236</v>
      </c>
      <c r="K23" s="39">
        <v>27064203.850000001</v>
      </c>
      <c r="L23" s="39">
        <v>29840</v>
      </c>
      <c r="M23" s="40">
        <v>906.98</v>
      </c>
      <c r="N23" s="29">
        <v>969.37</v>
      </c>
      <c r="O23" s="39">
        <v>10547840.67</v>
      </c>
      <c r="P23" s="39">
        <v>642.53</v>
      </c>
      <c r="Q23" s="41">
        <v>16416.189999999999</v>
      </c>
      <c r="R23" s="30">
        <v>18604.37</v>
      </c>
      <c r="S23" s="18" t="str">
        <f t="shared" si="0"/>
        <v>1</v>
      </c>
      <c r="T23" s="18" t="str">
        <f t="shared" si="2"/>
        <v>1</v>
      </c>
      <c r="U23" s="18" t="str">
        <f t="shared" si="1"/>
        <v>1</v>
      </c>
    </row>
    <row r="24" spans="1:21" s="13" customFormat="1" ht="27" x14ac:dyDescent="0.75">
      <c r="A24" s="26" t="s">
        <v>202</v>
      </c>
      <c r="B24" s="36" t="s">
        <v>89</v>
      </c>
      <c r="C24" s="36" t="s">
        <v>47</v>
      </c>
      <c r="D24" s="36" t="s">
        <v>97</v>
      </c>
      <c r="E24" s="26" t="s">
        <v>192</v>
      </c>
      <c r="F24" s="26" t="s">
        <v>208</v>
      </c>
      <c r="G24" s="26">
        <v>32</v>
      </c>
      <c r="H24" s="37">
        <v>11241</v>
      </c>
      <c r="I24" s="26">
        <v>2</v>
      </c>
      <c r="J24" s="38" t="s">
        <v>240</v>
      </c>
      <c r="K24" s="39">
        <v>17905220.57</v>
      </c>
      <c r="L24" s="39">
        <v>15350</v>
      </c>
      <c r="M24" s="40">
        <v>1166.46</v>
      </c>
      <c r="N24" s="29">
        <v>1154.1199999999999</v>
      </c>
      <c r="O24" s="39">
        <v>5570692.9500000002</v>
      </c>
      <c r="P24" s="39">
        <v>321.8</v>
      </c>
      <c r="Q24" s="41">
        <v>17310.8</v>
      </c>
      <c r="R24" s="30">
        <v>25108.83</v>
      </c>
      <c r="S24" s="18" t="str">
        <f t="shared" si="0"/>
        <v>0</v>
      </c>
      <c r="T24" s="18" t="str">
        <f t="shared" si="2"/>
        <v>1</v>
      </c>
      <c r="U24" s="18" t="str">
        <f t="shared" si="1"/>
        <v>0</v>
      </c>
    </row>
    <row r="25" spans="1:21" s="13" customFormat="1" ht="27" x14ac:dyDescent="0.75">
      <c r="A25" s="26" t="s">
        <v>202</v>
      </c>
      <c r="B25" s="36" t="s">
        <v>127</v>
      </c>
      <c r="C25" s="36" t="s">
        <v>2</v>
      </c>
      <c r="D25" s="36" t="s">
        <v>128</v>
      </c>
      <c r="E25" s="26" t="s">
        <v>193</v>
      </c>
      <c r="F25" s="26" t="s">
        <v>203</v>
      </c>
      <c r="G25" s="26">
        <v>502</v>
      </c>
      <c r="H25" s="37">
        <v>92386</v>
      </c>
      <c r="I25" s="26">
        <v>17</v>
      </c>
      <c r="J25" s="38" t="s">
        <v>241</v>
      </c>
      <c r="K25" s="39">
        <v>172650865.46000001</v>
      </c>
      <c r="L25" s="39">
        <v>145940</v>
      </c>
      <c r="M25" s="40">
        <v>1183.03</v>
      </c>
      <c r="N25" s="29">
        <v>1187.6500000000001</v>
      </c>
      <c r="O25" s="39">
        <v>287805189.81999999</v>
      </c>
      <c r="P25" s="39">
        <v>20957.78</v>
      </c>
      <c r="Q25" s="41">
        <v>13732.62</v>
      </c>
      <c r="R25" s="30">
        <v>17282.88</v>
      </c>
      <c r="S25" s="18" t="str">
        <f t="shared" si="0"/>
        <v>1</v>
      </c>
      <c r="T25" s="18" t="str">
        <f t="shared" si="2"/>
        <v>1</v>
      </c>
      <c r="U25" s="18" t="str">
        <f t="shared" si="1"/>
        <v>1</v>
      </c>
    </row>
    <row r="26" spans="1:21" s="13" customFormat="1" ht="27" x14ac:dyDescent="0.75">
      <c r="A26" s="26" t="s">
        <v>202</v>
      </c>
      <c r="B26" s="36" t="s">
        <v>127</v>
      </c>
      <c r="C26" s="36" t="s">
        <v>27</v>
      </c>
      <c r="D26" s="36" t="s">
        <v>129</v>
      </c>
      <c r="E26" s="26" t="s">
        <v>192</v>
      </c>
      <c r="F26" s="26" t="s">
        <v>204</v>
      </c>
      <c r="G26" s="26">
        <v>40</v>
      </c>
      <c r="H26" s="37">
        <v>21566</v>
      </c>
      <c r="I26" s="26">
        <v>5</v>
      </c>
      <c r="J26" s="38" t="s">
        <v>237</v>
      </c>
      <c r="K26" s="39">
        <v>18579864.579999998</v>
      </c>
      <c r="L26" s="39">
        <v>24985</v>
      </c>
      <c r="M26" s="40">
        <v>743.64</v>
      </c>
      <c r="N26" s="29">
        <v>1032.27</v>
      </c>
      <c r="O26" s="39">
        <v>12972945.210000001</v>
      </c>
      <c r="P26" s="39">
        <v>716.06</v>
      </c>
      <c r="Q26" s="41">
        <v>18117.240000000002</v>
      </c>
      <c r="R26" s="30">
        <v>21675.27</v>
      </c>
      <c r="S26" s="18" t="str">
        <f t="shared" si="0"/>
        <v>1</v>
      </c>
      <c r="T26" s="18" t="str">
        <f t="shared" si="2"/>
        <v>1</v>
      </c>
      <c r="U26" s="18" t="str">
        <f t="shared" si="1"/>
        <v>1</v>
      </c>
    </row>
    <row r="27" spans="1:21" s="13" customFormat="1" ht="27" x14ac:dyDescent="0.75">
      <c r="A27" s="26" t="s">
        <v>202</v>
      </c>
      <c r="B27" s="36" t="s">
        <v>127</v>
      </c>
      <c r="C27" s="36" t="s">
        <v>28</v>
      </c>
      <c r="D27" s="36" t="s">
        <v>130</v>
      </c>
      <c r="E27" s="26" t="s">
        <v>192</v>
      </c>
      <c r="F27" s="26" t="s">
        <v>204</v>
      </c>
      <c r="G27" s="26">
        <v>59</v>
      </c>
      <c r="H27" s="37">
        <v>47483</v>
      </c>
      <c r="I27" s="26">
        <v>6</v>
      </c>
      <c r="J27" s="38" t="s">
        <v>236</v>
      </c>
      <c r="K27" s="39">
        <v>38848736.109999999</v>
      </c>
      <c r="L27" s="39">
        <v>46372</v>
      </c>
      <c r="M27" s="40">
        <v>837.76</v>
      </c>
      <c r="N27" s="29">
        <v>969.37</v>
      </c>
      <c r="O27" s="39">
        <v>14473921.16</v>
      </c>
      <c r="P27" s="39">
        <v>959.92</v>
      </c>
      <c r="Q27" s="41">
        <v>15078.26</v>
      </c>
      <c r="R27" s="30">
        <v>18604.37</v>
      </c>
      <c r="S27" s="18" t="str">
        <f t="shared" si="0"/>
        <v>1</v>
      </c>
      <c r="T27" s="18" t="str">
        <f t="shared" si="2"/>
        <v>1</v>
      </c>
      <c r="U27" s="18" t="str">
        <f t="shared" si="1"/>
        <v>1</v>
      </c>
    </row>
    <row r="28" spans="1:21" s="13" customFormat="1" ht="27" x14ac:dyDescent="0.75">
      <c r="A28" s="26" t="s">
        <v>202</v>
      </c>
      <c r="B28" s="36" t="s">
        <v>127</v>
      </c>
      <c r="C28" s="36" t="s">
        <v>29</v>
      </c>
      <c r="D28" s="36" t="s">
        <v>131</v>
      </c>
      <c r="E28" s="26" t="s">
        <v>192</v>
      </c>
      <c r="F28" s="26" t="s">
        <v>204</v>
      </c>
      <c r="G28" s="26">
        <v>34</v>
      </c>
      <c r="H28" s="37">
        <v>35158</v>
      </c>
      <c r="I28" s="26">
        <v>6</v>
      </c>
      <c r="J28" s="38" t="s">
        <v>236</v>
      </c>
      <c r="K28" s="39">
        <v>28864298.73</v>
      </c>
      <c r="L28" s="39">
        <v>33541</v>
      </c>
      <c r="M28" s="40">
        <v>860.57</v>
      </c>
      <c r="N28" s="29">
        <v>969.37</v>
      </c>
      <c r="O28" s="39">
        <v>11790420.380000001</v>
      </c>
      <c r="P28" s="39">
        <v>1106.8499999999999</v>
      </c>
      <c r="Q28" s="41">
        <v>10652.27</v>
      </c>
      <c r="R28" s="30">
        <v>18604.37</v>
      </c>
      <c r="S28" s="18" t="str">
        <f t="shared" si="0"/>
        <v>1</v>
      </c>
      <c r="T28" s="18" t="str">
        <f t="shared" si="2"/>
        <v>1</v>
      </c>
      <c r="U28" s="18" t="str">
        <f t="shared" si="1"/>
        <v>1</v>
      </c>
    </row>
    <row r="29" spans="1:21" s="13" customFormat="1" ht="27" x14ac:dyDescent="0.75">
      <c r="A29" s="26" t="s">
        <v>202</v>
      </c>
      <c r="B29" s="36" t="s">
        <v>127</v>
      </c>
      <c r="C29" s="36" t="s">
        <v>30</v>
      </c>
      <c r="D29" s="36" t="s">
        <v>132</v>
      </c>
      <c r="E29" s="26" t="s">
        <v>192</v>
      </c>
      <c r="F29" s="26" t="s">
        <v>208</v>
      </c>
      <c r="G29" s="26">
        <v>30</v>
      </c>
      <c r="H29" s="37">
        <v>8768</v>
      </c>
      <c r="I29" s="26">
        <v>2</v>
      </c>
      <c r="J29" s="38" t="s">
        <v>240</v>
      </c>
      <c r="K29" s="39">
        <v>18482723.920000002</v>
      </c>
      <c r="L29" s="39">
        <v>13610</v>
      </c>
      <c r="M29" s="40">
        <v>1358.03</v>
      </c>
      <c r="N29" s="29">
        <v>1154.1199999999999</v>
      </c>
      <c r="O29" s="39">
        <v>5490437.1699999999</v>
      </c>
      <c r="P29" s="39">
        <v>346.66</v>
      </c>
      <c r="Q29" s="41">
        <v>15838.29</v>
      </c>
      <c r="R29" s="30">
        <v>25108.83</v>
      </c>
      <c r="S29" s="18" t="str">
        <f t="shared" si="0"/>
        <v>0</v>
      </c>
      <c r="T29" s="18" t="str">
        <f t="shared" si="2"/>
        <v>1</v>
      </c>
      <c r="U29" s="18" t="str">
        <f t="shared" si="1"/>
        <v>0</v>
      </c>
    </row>
    <row r="30" spans="1:21" s="13" customFormat="1" ht="27" x14ac:dyDescent="0.75">
      <c r="A30" s="26" t="s">
        <v>202</v>
      </c>
      <c r="B30" s="36" t="s">
        <v>127</v>
      </c>
      <c r="C30" s="36" t="s">
        <v>31</v>
      </c>
      <c r="D30" s="36" t="s">
        <v>133</v>
      </c>
      <c r="E30" s="26" t="s">
        <v>192</v>
      </c>
      <c r="F30" s="26" t="s">
        <v>204</v>
      </c>
      <c r="G30" s="26">
        <v>42</v>
      </c>
      <c r="H30" s="37">
        <v>18002</v>
      </c>
      <c r="I30" s="26">
        <v>5</v>
      </c>
      <c r="J30" s="38" t="s">
        <v>237</v>
      </c>
      <c r="K30" s="39">
        <v>17825136.350000001</v>
      </c>
      <c r="L30" s="39">
        <v>28241</v>
      </c>
      <c r="M30" s="40">
        <v>631.17999999999995</v>
      </c>
      <c r="N30" s="29">
        <v>1032.27</v>
      </c>
      <c r="O30" s="39">
        <v>7218606.7699999996</v>
      </c>
      <c r="P30" s="39">
        <v>593.36</v>
      </c>
      <c r="Q30" s="41">
        <v>12165.66</v>
      </c>
      <c r="R30" s="30">
        <v>21675.27</v>
      </c>
      <c r="S30" s="18" t="str">
        <f t="shared" si="0"/>
        <v>1</v>
      </c>
      <c r="T30" s="18" t="str">
        <f t="shared" si="2"/>
        <v>1</v>
      </c>
      <c r="U30" s="18" t="str">
        <f t="shared" si="1"/>
        <v>1</v>
      </c>
    </row>
    <row r="31" spans="1:21" s="13" customFormat="1" ht="27" x14ac:dyDescent="0.75">
      <c r="A31" s="26" t="s">
        <v>202</v>
      </c>
      <c r="B31" s="36" t="s">
        <v>127</v>
      </c>
      <c r="C31" s="36" t="s">
        <v>32</v>
      </c>
      <c r="D31" s="36" t="s">
        <v>134</v>
      </c>
      <c r="E31" s="26" t="s">
        <v>192</v>
      </c>
      <c r="F31" s="26" t="s">
        <v>204</v>
      </c>
      <c r="G31" s="26">
        <v>45</v>
      </c>
      <c r="H31" s="37">
        <v>20876</v>
      </c>
      <c r="I31" s="26">
        <v>5</v>
      </c>
      <c r="J31" s="38" t="s">
        <v>237</v>
      </c>
      <c r="K31" s="39">
        <v>23205031.539999999</v>
      </c>
      <c r="L31" s="39">
        <v>25442</v>
      </c>
      <c r="M31" s="40">
        <v>912.08</v>
      </c>
      <c r="N31" s="29">
        <v>1032.27</v>
      </c>
      <c r="O31" s="39">
        <v>8049383.3499999996</v>
      </c>
      <c r="P31" s="39">
        <v>675.27</v>
      </c>
      <c r="Q31" s="41">
        <v>11920.3</v>
      </c>
      <c r="R31" s="30">
        <v>21675.27</v>
      </c>
      <c r="S31" s="18" t="str">
        <f t="shared" si="0"/>
        <v>1</v>
      </c>
      <c r="T31" s="18" t="str">
        <f t="shared" si="2"/>
        <v>1</v>
      </c>
      <c r="U31" s="18" t="str">
        <f t="shared" si="1"/>
        <v>1</v>
      </c>
    </row>
    <row r="32" spans="1:21" s="13" customFormat="1" ht="27" x14ac:dyDescent="0.75">
      <c r="A32" s="26" t="s">
        <v>202</v>
      </c>
      <c r="B32" s="36" t="s">
        <v>127</v>
      </c>
      <c r="C32" s="36" t="s">
        <v>33</v>
      </c>
      <c r="D32" s="36" t="s">
        <v>135</v>
      </c>
      <c r="E32" s="26" t="s">
        <v>192</v>
      </c>
      <c r="F32" s="26" t="s">
        <v>206</v>
      </c>
      <c r="G32" s="26">
        <v>113</v>
      </c>
      <c r="H32" s="37">
        <v>85793</v>
      </c>
      <c r="I32" s="26">
        <v>13</v>
      </c>
      <c r="J32" s="38" t="s">
        <v>239</v>
      </c>
      <c r="K32" s="39">
        <v>63068012.170000002</v>
      </c>
      <c r="L32" s="39">
        <v>75874</v>
      </c>
      <c r="M32" s="40">
        <v>831.22</v>
      </c>
      <c r="N32" s="29">
        <v>1013.53</v>
      </c>
      <c r="O32" s="39">
        <v>53901998.93</v>
      </c>
      <c r="P32" s="39">
        <v>4083.2</v>
      </c>
      <c r="Q32" s="41">
        <v>13200.92</v>
      </c>
      <c r="R32" s="30">
        <v>18328.91</v>
      </c>
      <c r="S32" s="18" t="str">
        <f t="shared" si="0"/>
        <v>1</v>
      </c>
      <c r="T32" s="18" t="str">
        <f t="shared" si="2"/>
        <v>1</v>
      </c>
      <c r="U32" s="18" t="str">
        <f t="shared" si="1"/>
        <v>1</v>
      </c>
    </row>
    <row r="33" spans="1:21" s="13" customFormat="1" ht="27" x14ac:dyDescent="0.75">
      <c r="A33" s="26" t="s">
        <v>202</v>
      </c>
      <c r="B33" s="36" t="s">
        <v>127</v>
      </c>
      <c r="C33" s="36" t="s">
        <v>34</v>
      </c>
      <c r="D33" s="36" t="s">
        <v>136</v>
      </c>
      <c r="E33" s="26" t="s">
        <v>192</v>
      </c>
      <c r="F33" s="26" t="s">
        <v>204</v>
      </c>
      <c r="G33" s="26">
        <v>42</v>
      </c>
      <c r="H33" s="37">
        <v>26706</v>
      </c>
      <c r="I33" s="26">
        <v>5</v>
      </c>
      <c r="J33" s="38" t="s">
        <v>237</v>
      </c>
      <c r="K33" s="39">
        <v>19448764.850000001</v>
      </c>
      <c r="L33" s="39">
        <v>29174</v>
      </c>
      <c r="M33" s="40">
        <v>666.65</v>
      </c>
      <c r="N33" s="29">
        <v>1032.27</v>
      </c>
      <c r="O33" s="39">
        <v>11149187.08</v>
      </c>
      <c r="P33" s="39">
        <v>652.41999999999996</v>
      </c>
      <c r="Q33" s="41">
        <v>17088.87</v>
      </c>
      <c r="R33" s="30">
        <v>21675.27</v>
      </c>
      <c r="S33" s="18" t="str">
        <f t="shared" si="0"/>
        <v>1</v>
      </c>
      <c r="T33" s="18" t="str">
        <f t="shared" si="2"/>
        <v>1</v>
      </c>
      <c r="U33" s="18" t="str">
        <f t="shared" si="1"/>
        <v>1</v>
      </c>
    </row>
    <row r="34" spans="1:21" s="13" customFormat="1" ht="27" x14ac:dyDescent="0.75">
      <c r="A34" s="26" t="s">
        <v>202</v>
      </c>
      <c r="B34" s="36" t="s">
        <v>127</v>
      </c>
      <c r="C34" s="36" t="s">
        <v>35</v>
      </c>
      <c r="D34" s="36" t="s">
        <v>137</v>
      </c>
      <c r="E34" s="26" t="s">
        <v>192</v>
      </c>
      <c r="F34" s="26" t="s">
        <v>204</v>
      </c>
      <c r="G34" s="26">
        <v>42</v>
      </c>
      <c r="H34" s="37">
        <v>20307</v>
      </c>
      <c r="I34" s="26">
        <v>5</v>
      </c>
      <c r="J34" s="38" t="s">
        <v>237</v>
      </c>
      <c r="K34" s="39">
        <v>21599629.030000001</v>
      </c>
      <c r="L34" s="39">
        <v>26927</v>
      </c>
      <c r="M34" s="40">
        <v>802.16</v>
      </c>
      <c r="N34" s="29">
        <v>1032.27</v>
      </c>
      <c r="O34" s="39">
        <v>12586848.75</v>
      </c>
      <c r="P34" s="39">
        <v>943.75</v>
      </c>
      <c r="Q34" s="41">
        <v>13337.08</v>
      </c>
      <c r="R34" s="30">
        <v>21675.27</v>
      </c>
      <c r="S34" s="18" t="str">
        <f t="shared" si="0"/>
        <v>1</v>
      </c>
      <c r="T34" s="18" t="str">
        <f t="shared" si="2"/>
        <v>1</v>
      </c>
      <c r="U34" s="18" t="str">
        <f t="shared" si="1"/>
        <v>1</v>
      </c>
    </row>
    <row r="35" spans="1:21" s="13" customFormat="1" ht="27" x14ac:dyDescent="0.75">
      <c r="A35" s="26" t="s">
        <v>202</v>
      </c>
      <c r="B35" s="36" t="s">
        <v>127</v>
      </c>
      <c r="C35" s="36" t="s">
        <v>36</v>
      </c>
      <c r="D35" s="36" t="s">
        <v>138</v>
      </c>
      <c r="E35" s="26" t="s">
        <v>192</v>
      </c>
      <c r="F35" s="26" t="s">
        <v>204</v>
      </c>
      <c r="G35" s="26">
        <v>40</v>
      </c>
      <c r="H35" s="37">
        <v>31737</v>
      </c>
      <c r="I35" s="26">
        <v>6</v>
      </c>
      <c r="J35" s="38" t="s">
        <v>236</v>
      </c>
      <c r="K35" s="39">
        <v>32873041.960000001</v>
      </c>
      <c r="L35" s="39">
        <v>45348</v>
      </c>
      <c r="M35" s="40">
        <v>724.91</v>
      </c>
      <c r="N35" s="29">
        <v>969.37</v>
      </c>
      <c r="O35" s="39">
        <v>12232050.91</v>
      </c>
      <c r="P35" s="39">
        <v>824.96</v>
      </c>
      <c r="Q35" s="41">
        <v>14827.36</v>
      </c>
      <c r="R35" s="30">
        <v>18604.37</v>
      </c>
      <c r="S35" s="18" t="str">
        <f t="shared" si="0"/>
        <v>1</v>
      </c>
      <c r="T35" s="18" t="str">
        <f t="shared" si="2"/>
        <v>1</v>
      </c>
      <c r="U35" s="18" t="str">
        <f t="shared" si="1"/>
        <v>1</v>
      </c>
    </row>
    <row r="36" spans="1:21" s="13" customFormat="1" ht="27" x14ac:dyDescent="0.75">
      <c r="A36" s="26" t="s">
        <v>202</v>
      </c>
      <c r="B36" s="36" t="s">
        <v>127</v>
      </c>
      <c r="C36" s="36" t="s">
        <v>73</v>
      </c>
      <c r="D36" s="36" t="s">
        <v>139</v>
      </c>
      <c r="E36" s="26" t="s">
        <v>192</v>
      </c>
      <c r="F36" s="26" t="s">
        <v>206</v>
      </c>
      <c r="G36" s="26">
        <v>60</v>
      </c>
      <c r="H36" s="37">
        <v>41934</v>
      </c>
      <c r="I36" s="26">
        <v>12</v>
      </c>
      <c r="J36" s="38" t="s">
        <v>242</v>
      </c>
      <c r="K36" s="39">
        <v>43820765.479999997</v>
      </c>
      <c r="L36" s="39">
        <v>52983</v>
      </c>
      <c r="M36" s="40">
        <v>827.07</v>
      </c>
      <c r="N36" s="29">
        <v>1065.1500000000001</v>
      </c>
      <c r="O36" s="39">
        <v>19961581.649999999</v>
      </c>
      <c r="P36" s="39">
        <v>1428.6</v>
      </c>
      <c r="Q36" s="41">
        <v>13972.83</v>
      </c>
      <c r="R36" s="30">
        <v>24637.63</v>
      </c>
      <c r="S36" s="18" t="str">
        <f t="shared" si="0"/>
        <v>1</v>
      </c>
      <c r="T36" s="18" t="str">
        <f t="shared" si="2"/>
        <v>1</v>
      </c>
      <c r="U36" s="18" t="str">
        <f t="shared" si="1"/>
        <v>1</v>
      </c>
    </row>
    <row r="37" spans="1:21" s="13" customFormat="1" ht="26.4" customHeight="1" x14ac:dyDescent="0.75">
      <c r="A37" s="26" t="s">
        <v>202</v>
      </c>
      <c r="B37" s="36" t="s">
        <v>127</v>
      </c>
      <c r="C37" s="36" t="s">
        <v>77</v>
      </c>
      <c r="D37" s="36" t="s">
        <v>140</v>
      </c>
      <c r="E37" s="26" t="s">
        <v>192</v>
      </c>
      <c r="F37" s="26" t="s">
        <v>204</v>
      </c>
      <c r="G37" s="26">
        <v>38</v>
      </c>
      <c r="H37" s="37">
        <v>31088</v>
      </c>
      <c r="I37" s="26">
        <v>6</v>
      </c>
      <c r="J37" s="38" t="s">
        <v>236</v>
      </c>
      <c r="K37" s="39">
        <v>25193063.170000002</v>
      </c>
      <c r="L37" s="39">
        <v>28426</v>
      </c>
      <c r="M37" s="40">
        <v>886.27</v>
      </c>
      <c r="N37" s="29">
        <v>969.37</v>
      </c>
      <c r="O37" s="39">
        <v>11733468.26</v>
      </c>
      <c r="P37" s="39">
        <v>626.91999999999996</v>
      </c>
      <c r="Q37" s="41">
        <v>18716.05</v>
      </c>
      <c r="R37" s="30">
        <v>18604.37</v>
      </c>
      <c r="S37" s="18" t="str">
        <f t="shared" ref="S37:S68" si="3">IF(AND(M37&lt;=N37),"1","0")</f>
        <v>1</v>
      </c>
      <c r="T37" s="18" t="str">
        <f t="shared" si="2"/>
        <v>0</v>
      </c>
      <c r="U37" s="18" t="str">
        <f t="shared" ref="U37:U68" si="4">IF(AND(M37&lt;=N37,Q37&lt;=R37),"1","0")</f>
        <v>0</v>
      </c>
    </row>
    <row r="38" spans="1:21" s="13" customFormat="1" ht="27" x14ac:dyDescent="0.75">
      <c r="A38" s="26" t="s">
        <v>202</v>
      </c>
      <c r="B38" s="36" t="s">
        <v>127</v>
      </c>
      <c r="C38" s="36" t="s">
        <v>86</v>
      </c>
      <c r="D38" s="36" t="s">
        <v>141</v>
      </c>
      <c r="E38" s="26" t="s">
        <v>192</v>
      </c>
      <c r="F38" s="26" t="s">
        <v>204</v>
      </c>
      <c r="G38" s="26">
        <v>33</v>
      </c>
      <c r="H38" s="37">
        <v>19761</v>
      </c>
      <c r="I38" s="26">
        <v>5</v>
      </c>
      <c r="J38" s="38" t="s">
        <v>237</v>
      </c>
      <c r="K38" s="39">
        <v>18833839.780000001</v>
      </c>
      <c r="L38" s="39">
        <v>26414</v>
      </c>
      <c r="M38" s="40">
        <v>713.02</v>
      </c>
      <c r="N38" s="29">
        <v>1032.27</v>
      </c>
      <c r="O38" s="39">
        <v>6463686.0499999998</v>
      </c>
      <c r="P38" s="39">
        <v>441.75</v>
      </c>
      <c r="Q38" s="41">
        <v>14632.02</v>
      </c>
      <c r="R38" s="30">
        <v>21675.27</v>
      </c>
      <c r="S38" s="18" t="str">
        <f t="shared" si="3"/>
        <v>1</v>
      </c>
      <c r="T38" s="18" t="str">
        <f t="shared" si="2"/>
        <v>1</v>
      </c>
      <c r="U38" s="18" t="str">
        <f t="shared" si="4"/>
        <v>1</v>
      </c>
    </row>
    <row r="39" spans="1:21" s="13" customFormat="1" ht="27" x14ac:dyDescent="0.75">
      <c r="A39" s="26" t="s">
        <v>202</v>
      </c>
      <c r="B39" s="36" t="s">
        <v>152</v>
      </c>
      <c r="C39" s="36" t="s">
        <v>4</v>
      </c>
      <c r="D39" s="36" t="s">
        <v>153</v>
      </c>
      <c r="E39" s="26" t="s">
        <v>191</v>
      </c>
      <c r="F39" s="26" t="s">
        <v>209</v>
      </c>
      <c r="G39" s="26">
        <v>909</v>
      </c>
      <c r="H39" s="37">
        <v>142594</v>
      </c>
      <c r="I39" s="26">
        <v>19</v>
      </c>
      <c r="J39" s="38" t="s">
        <v>243</v>
      </c>
      <c r="K39" s="39">
        <v>400470130.91000003</v>
      </c>
      <c r="L39" s="39">
        <v>322388</v>
      </c>
      <c r="M39" s="40">
        <v>1242.2</v>
      </c>
      <c r="N39" s="29">
        <v>1563.36</v>
      </c>
      <c r="O39" s="39">
        <v>508514333.26999998</v>
      </c>
      <c r="P39" s="39">
        <v>34203.230000000003</v>
      </c>
      <c r="Q39" s="41">
        <v>14867.43</v>
      </c>
      <c r="R39" s="30">
        <v>15778.28</v>
      </c>
      <c r="S39" s="18" t="str">
        <f t="shared" si="3"/>
        <v>1</v>
      </c>
      <c r="T39" s="18" t="str">
        <f t="shared" si="2"/>
        <v>1</v>
      </c>
      <c r="U39" s="18" t="str">
        <f t="shared" si="4"/>
        <v>1</v>
      </c>
    </row>
    <row r="40" spans="1:21" s="13" customFormat="1" ht="27" x14ac:dyDescent="0.75">
      <c r="A40" s="26" t="s">
        <v>202</v>
      </c>
      <c r="B40" s="36" t="s">
        <v>152</v>
      </c>
      <c r="C40" s="36" t="s">
        <v>48</v>
      </c>
      <c r="D40" s="36" t="s">
        <v>154</v>
      </c>
      <c r="E40" s="26" t="s">
        <v>192</v>
      </c>
      <c r="F40" s="26" t="s">
        <v>204</v>
      </c>
      <c r="G40" s="26">
        <v>40</v>
      </c>
      <c r="H40" s="37">
        <v>36040</v>
      </c>
      <c r="I40" s="26">
        <v>6</v>
      </c>
      <c r="J40" s="38" t="s">
        <v>236</v>
      </c>
      <c r="K40" s="39">
        <v>27192602.32</v>
      </c>
      <c r="L40" s="39">
        <v>33893</v>
      </c>
      <c r="M40" s="40">
        <v>802.31</v>
      </c>
      <c r="N40" s="29">
        <v>969.37</v>
      </c>
      <c r="O40" s="39">
        <v>14282191.48</v>
      </c>
      <c r="P40" s="39">
        <v>1376.12</v>
      </c>
      <c r="Q40" s="41">
        <v>10378.61</v>
      </c>
      <c r="R40" s="30">
        <v>18604.37</v>
      </c>
      <c r="S40" s="18" t="str">
        <f t="shared" si="3"/>
        <v>1</v>
      </c>
      <c r="T40" s="18" t="str">
        <f t="shared" si="2"/>
        <v>1</v>
      </c>
      <c r="U40" s="18" t="str">
        <f t="shared" si="4"/>
        <v>1</v>
      </c>
    </row>
    <row r="41" spans="1:21" s="13" customFormat="1" ht="27" x14ac:dyDescent="0.75">
      <c r="A41" s="26" t="s">
        <v>202</v>
      </c>
      <c r="B41" s="36" t="s">
        <v>152</v>
      </c>
      <c r="C41" s="36" t="s">
        <v>49</v>
      </c>
      <c r="D41" s="36" t="s">
        <v>155</v>
      </c>
      <c r="E41" s="26" t="s">
        <v>192</v>
      </c>
      <c r="F41" s="26" t="s">
        <v>204</v>
      </c>
      <c r="G41" s="26">
        <v>39</v>
      </c>
      <c r="H41" s="37">
        <v>23937</v>
      </c>
      <c r="I41" s="26">
        <v>5</v>
      </c>
      <c r="J41" s="38" t="s">
        <v>237</v>
      </c>
      <c r="K41" s="39">
        <v>23560188.260000002</v>
      </c>
      <c r="L41" s="39">
        <v>22554</v>
      </c>
      <c r="M41" s="40">
        <v>1044.6099999999999</v>
      </c>
      <c r="N41" s="29">
        <v>1032.27</v>
      </c>
      <c r="O41" s="39">
        <v>7485231.3899999997</v>
      </c>
      <c r="P41" s="39">
        <v>556.47</v>
      </c>
      <c r="Q41" s="41">
        <v>13451.35</v>
      </c>
      <c r="R41" s="30">
        <v>21675.27</v>
      </c>
      <c r="S41" s="18" t="str">
        <f t="shared" si="3"/>
        <v>0</v>
      </c>
      <c r="T41" s="18" t="str">
        <f t="shared" si="2"/>
        <v>1</v>
      </c>
      <c r="U41" s="18" t="str">
        <f t="shared" si="4"/>
        <v>0</v>
      </c>
    </row>
    <row r="42" spans="1:21" s="13" customFormat="1" ht="27" x14ac:dyDescent="0.75">
      <c r="A42" s="26" t="s">
        <v>202</v>
      </c>
      <c r="B42" s="36" t="s">
        <v>152</v>
      </c>
      <c r="C42" s="36" t="s">
        <v>50</v>
      </c>
      <c r="D42" s="36" t="s">
        <v>156</v>
      </c>
      <c r="E42" s="26" t="s">
        <v>192</v>
      </c>
      <c r="F42" s="26" t="s">
        <v>204</v>
      </c>
      <c r="G42" s="26">
        <v>90</v>
      </c>
      <c r="H42" s="37">
        <v>54535</v>
      </c>
      <c r="I42" s="26">
        <v>6</v>
      </c>
      <c r="J42" s="38" t="s">
        <v>236</v>
      </c>
      <c r="K42" s="39">
        <v>43550724.079999998</v>
      </c>
      <c r="L42" s="39">
        <v>48959</v>
      </c>
      <c r="M42" s="40">
        <v>889.53</v>
      </c>
      <c r="N42" s="29">
        <v>969.37</v>
      </c>
      <c r="O42" s="39">
        <v>33218117.07</v>
      </c>
      <c r="P42" s="39">
        <v>2102.5500000000002</v>
      </c>
      <c r="Q42" s="41">
        <v>15798.97</v>
      </c>
      <c r="R42" s="30">
        <v>18604.37</v>
      </c>
      <c r="S42" s="18" t="str">
        <f t="shared" si="3"/>
        <v>1</v>
      </c>
      <c r="T42" s="18" t="str">
        <f t="shared" si="2"/>
        <v>1</v>
      </c>
      <c r="U42" s="18" t="str">
        <f t="shared" si="4"/>
        <v>1</v>
      </c>
    </row>
    <row r="43" spans="1:21" s="13" customFormat="1" ht="27" x14ac:dyDescent="0.75">
      <c r="A43" s="26" t="s">
        <v>202</v>
      </c>
      <c r="B43" s="36" t="s">
        <v>152</v>
      </c>
      <c r="C43" s="36" t="s">
        <v>51</v>
      </c>
      <c r="D43" s="36" t="s">
        <v>157</v>
      </c>
      <c r="E43" s="26" t="s">
        <v>192</v>
      </c>
      <c r="F43" s="26" t="s">
        <v>206</v>
      </c>
      <c r="G43" s="26">
        <v>108</v>
      </c>
      <c r="H43" s="37">
        <v>38443</v>
      </c>
      <c r="I43" s="26">
        <v>9</v>
      </c>
      <c r="J43" s="38" t="s">
        <v>239</v>
      </c>
      <c r="K43" s="39">
        <v>36956407.960000001</v>
      </c>
      <c r="L43" s="39">
        <v>48418</v>
      </c>
      <c r="M43" s="40">
        <v>763.28</v>
      </c>
      <c r="N43" s="29">
        <v>1013.53</v>
      </c>
      <c r="O43" s="39">
        <v>34842008.020000003</v>
      </c>
      <c r="P43" s="39">
        <v>2965.65</v>
      </c>
      <c r="Q43" s="41">
        <v>11748.52</v>
      </c>
      <c r="R43" s="30">
        <v>18328.91</v>
      </c>
      <c r="S43" s="18" t="str">
        <f t="shared" si="3"/>
        <v>1</v>
      </c>
      <c r="T43" s="18" t="str">
        <f t="shared" si="2"/>
        <v>1</v>
      </c>
      <c r="U43" s="18" t="str">
        <f t="shared" si="4"/>
        <v>1</v>
      </c>
    </row>
    <row r="44" spans="1:21" s="13" customFormat="1" ht="27" x14ac:dyDescent="0.75">
      <c r="A44" s="26" t="s">
        <v>202</v>
      </c>
      <c r="B44" s="36" t="s">
        <v>152</v>
      </c>
      <c r="C44" s="36" t="s">
        <v>52</v>
      </c>
      <c r="D44" s="36" t="s">
        <v>158</v>
      </c>
      <c r="E44" s="26" t="s">
        <v>192</v>
      </c>
      <c r="F44" s="26" t="s">
        <v>204</v>
      </c>
      <c r="G44" s="26">
        <v>38</v>
      </c>
      <c r="H44" s="37">
        <v>37390</v>
      </c>
      <c r="I44" s="26">
        <v>6</v>
      </c>
      <c r="J44" s="38" t="s">
        <v>236</v>
      </c>
      <c r="K44" s="39">
        <v>32692128.460000001</v>
      </c>
      <c r="L44" s="39">
        <v>36988</v>
      </c>
      <c r="M44" s="40">
        <v>883.86</v>
      </c>
      <c r="N44" s="29">
        <v>969.37</v>
      </c>
      <c r="O44" s="39">
        <v>11718850.869999999</v>
      </c>
      <c r="P44" s="39">
        <v>728.75</v>
      </c>
      <c r="Q44" s="41">
        <v>16080.84</v>
      </c>
      <c r="R44" s="30">
        <v>18604.37</v>
      </c>
      <c r="S44" s="18" t="str">
        <f t="shared" si="3"/>
        <v>1</v>
      </c>
      <c r="T44" s="18" t="str">
        <f t="shared" si="2"/>
        <v>1</v>
      </c>
      <c r="U44" s="18" t="str">
        <f t="shared" si="4"/>
        <v>1</v>
      </c>
    </row>
    <row r="45" spans="1:21" s="13" customFormat="1" ht="27" x14ac:dyDescent="0.75">
      <c r="A45" s="26" t="s">
        <v>202</v>
      </c>
      <c r="B45" s="36" t="s">
        <v>152</v>
      </c>
      <c r="C45" s="36" t="s">
        <v>53</v>
      </c>
      <c r="D45" s="36" t="s">
        <v>159</v>
      </c>
      <c r="E45" s="26" t="s">
        <v>192</v>
      </c>
      <c r="F45" s="26" t="s">
        <v>208</v>
      </c>
      <c r="G45" s="26">
        <v>15</v>
      </c>
      <c r="H45" s="37">
        <v>10820</v>
      </c>
      <c r="I45" s="26">
        <v>2</v>
      </c>
      <c r="J45" s="38" t="s">
        <v>240</v>
      </c>
      <c r="K45" s="39">
        <v>13397798.300000001</v>
      </c>
      <c r="L45" s="39">
        <v>11627</v>
      </c>
      <c r="M45" s="40">
        <v>1152.3</v>
      </c>
      <c r="N45" s="29">
        <v>1154.1199999999999</v>
      </c>
      <c r="O45" s="39">
        <v>5936796.2699999996</v>
      </c>
      <c r="P45" s="39">
        <v>256.93</v>
      </c>
      <c r="Q45" s="41">
        <v>23106.48</v>
      </c>
      <c r="R45" s="30">
        <v>25108.83</v>
      </c>
      <c r="S45" s="18" t="str">
        <f t="shared" si="3"/>
        <v>1</v>
      </c>
      <c r="T45" s="18" t="str">
        <f t="shared" si="2"/>
        <v>1</v>
      </c>
      <c r="U45" s="18" t="str">
        <f t="shared" si="4"/>
        <v>1</v>
      </c>
    </row>
    <row r="46" spans="1:21" s="13" customFormat="1" ht="27" x14ac:dyDescent="0.75">
      <c r="A46" s="26" t="s">
        <v>202</v>
      </c>
      <c r="B46" s="36" t="s">
        <v>152</v>
      </c>
      <c r="C46" s="36" t="s">
        <v>54</v>
      </c>
      <c r="D46" s="36" t="s">
        <v>160</v>
      </c>
      <c r="E46" s="26" t="s">
        <v>193</v>
      </c>
      <c r="F46" s="26" t="s">
        <v>210</v>
      </c>
      <c r="G46" s="26">
        <v>246</v>
      </c>
      <c r="H46" s="37">
        <v>91963</v>
      </c>
      <c r="I46" s="26">
        <v>15</v>
      </c>
      <c r="J46" s="38" t="s">
        <v>244</v>
      </c>
      <c r="K46" s="39">
        <v>93217851.019999996</v>
      </c>
      <c r="L46" s="39">
        <v>98778</v>
      </c>
      <c r="M46" s="40">
        <v>943.71</v>
      </c>
      <c r="N46" s="29">
        <v>1003.14</v>
      </c>
      <c r="O46" s="39">
        <v>90802201.099999994</v>
      </c>
      <c r="P46" s="39">
        <v>8838.59</v>
      </c>
      <c r="Q46" s="41">
        <v>10273.379999999999</v>
      </c>
      <c r="R46" s="30">
        <v>18171.46</v>
      </c>
      <c r="S46" s="18" t="str">
        <f t="shared" si="3"/>
        <v>1</v>
      </c>
      <c r="T46" s="18" t="str">
        <f t="shared" si="2"/>
        <v>1</v>
      </c>
      <c r="U46" s="18" t="str">
        <f t="shared" si="4"/>
        <v>1</v>
      </c>
    </row>
    <row r="47" spans="1:21" s="13" customFormat="1" ht="27" x14ac:dyDescent="0.75">
      <c r="A47" s="26" t="s">
        <v>202</v>
      </c>
      <c r="B47" s="36" t="s">
        <v>152</v>
      </c>
      <c r="C47" s="36" t="s">
        <v>55</v>
      </c>
      <c r="D47" s="36" t="s">
        <v>161</v>
      </c>
      <c r="E47" s="26" t="s">
        <v>192</v>
      </c>
      <c r="F47" s="26" t="s">
        <v>204</v>
      </c>
      <c r="G47" s="26">
        <v>55</v>
      </c>
      <c r="H47" s="37">
        <v>30555</v>
      </c>
      <c r="I47" s="26">
        <v>6</v>
      </c>
      <c r="J47" s="38" t="s">
        <v>236</v>
      </c>
      <c r="K47" s="39">
        <v>28304495.440000001</v>
      </c>
      <c r="L47" s="39">
        <v>30767</v>
      </c>
      <c r="M47" s="40">
        <v>919.96</v>
      </c>
      <c r="N47" s="29">
        <v>969.37</v>
      </c>
      <c r="O47" s="39">
        <v>10354983.310000001</v>
      </c>
      <c r="P47" s="39">
        <v>827</v>
      </c>
      <c r="Q47" s="41">
        <v>12521.13</v>
      </c>
      <c r="R47" s="30">
        <v>18604.37</v>
      </c>
      <c r="S47" s="18" t="str">
        <f t="shared" si="3"/>
        <v>1</v>
      </c>
      <c r="T47" s="18" t="str">
        <f t="shared" si="2"/>
        <v>1</v>
      </c>
      <c r="U47" s="18" t="str">
        <f t="shared" si="4"/>
        <v>1</v>
      </c>
    </row>
    <row r="48" spans="1:21" s="13" customFormat="1" ht="27" x14ac:dyDescent="0.75">
      <c r="A48" s="26" t="s">
        <v>202</v>
      </c>
      <c r="B48" s="36" t="s">
        <v>152</v>
      </c>
      <c r="C48" s="36" t="s">
        <v>56</v>
      </c>
      <c r="D48" s="36" t="s">
        <v>162</v>
      </c>
      <c r="E48" s="26" t="s">
        <v>192</v>
      </c>
      <c r="F48" s="26" t="s">
        <v>205</v>
      </c>
      <c r="G48" s="26">
        <v>78</v>
      </c>
      <c r="H48" s="37">
        <v>52573</v>
      </c>
      <c r="I48" s="26">
        <v>10</v>
      </c>
      <c r="J48" s="38" t="s">
        <v>238</v>
      </c>
      <c r="K48" s="39">
        <v>51589712.119999997</v>
      </c>
      <c r="L48" s="39">
        <v>50256</v>
      </c>
      <c r="M48" s="40">
        <v>1026.54</v>
      </c>
      <c r="N48" s="29">
        <v>1033.83</v>
      </c>
      <c r="O48" s="39">
        <v>24340525.600000001</v>
      </c>
      <c r="P48" s="39">
        <v>2579</v>
      </c>
      <c r="Q48" s="41">
        <v>9437.99</v>
      </c>
      <c r="R48" s="30">
        <v>18751.830000000002</v>
      </c>
      <c r="S48" s="18" t="str">
        <f t="shared" si="3"/>
        <v>1</v>
      </c>
      <c r="T48" s="18" t="str">
        <f t="shared" si="2"/>
        <v>1</v>
      </c>
      <c r="U48" s="18" t="str">
        <f t="shared" si="4"/>
        <v>1</v>
      </c>
    </row>
    <row r="49" spans="1:21" s="13" customFormat="1" ht="27" x14ac:dyDescent="0.75">
      <c r="A49" s="26" t="s">
        <v>202</v>
      </c>
      <c r="B49" s="36" t="s">
        <v>152</v>
      </c>
      <c r="C49" s="36" t="s">
        <v>57</v>
      </c>
      <c r="D49" s="36" t="s">
        <v>163</v>
      </c>
      <c r="E49" s="26" t="s">
        <v>192</v>
      </c>
      <c r="F49" s="26" t="s">
        <v>205</v>
      </c>
      <c r="G49" s="26">
        <v>105</v>
      </c>
      <c r="H49" s="37">
        <v>52908</v>
      </c>
      <c r="I49" s="26">
        <v>10</v>
      </c>
      <c r="J49" s="38" t="s">
        <v>238</v>
      </c>
      <c r="K49" s="39">
        <v>45122498.18</v>
      </c>
      <c r="L49" s="39">
        <v>50015</v>
      </c>
      <c r="M49" s="40">
        <v>902.18</v>
      </c>
      <c r="N49" s="29">
        <v>1033.83</v>
      </c>
      <c r="O49" s="39">
        <v>21642940.829999998</v>
      </c>
      <c r="P49" s="39">
        <v>2296.35</v>
      </c>
      <c r="Q49" s="41">
        <v>9424.9500000000007</v>
      </c>
      <c r="R49" s="30">
        <v>18751.830000000002</v>
      </c>
      <c r="S49" s="18" t="str">
        <f t="shared" si="3"/>
        <v>1</v>
      </c>
      <c r="T49" s="18" t="str">
        <f t="shared" si="2"/>
        <v>1</v>
      </c>
      <c r="U49" s="18" t="str">
        <f t="shared" si="4"/>
        <v>1</v>
      </c>
    </row>
    <row r="50" spans="1:21" s="13" customFormat="1" ht="27" x14ac:dyDescent="0.75">
      <c r="A50" s="26" t="s">
        <v>202</v>
      </c>
      <c r="B50" s="36" t="s">
        <v>152</v>
      </c>
      <c r="C50" s="36" t="s">
        <v>58</v>
      </c>
      <c r="D50" s="36" t="s">
        <v>164</v>
      </c>
      <c r="E50" s="26" t="s">
        <v>192</v>
      </c>
      <c r="F50" s="26" t="s">
        <v>204</v>
      </c>
      <c r="G50" s="26">
        <v>42</v>
      </c>
      <c r="H50" s="37">
        <v>26439</v>
      </c>
      <c r="I50" s="26">
        <v>5</v>
      </c>
      <c r="J50" s="38" t="s">
        <v>237</v>
      </c>
      <c r="K50" s="39">
        <v>24879842.920000002</v>
      </c>
      <c r="L50" s="39">
        <v>38533</v>
      </c>
      <c r="M50" s="40">
        <v>645.67999999999995</v>
      </c>
      <c r="N50" s="29">
        <v>1032.27</v>
      </c>
      <c r="O50" s="39">
        <v>12692907.279999999</v>
      </c>
      <c r="P50" s="39">
        <v>907.1</v>
      </c>
      <c r="Q50" s="41">
        <v>13992.8</v>
      </c>
      <c r="R50" s="30">
        <v>21675.27</v>
      </c>
      <c r="S50" s="18" t="str">
        <f t="shared" si="3"/>
        <v>1</v>
      </c>
      <c r="T50" s="18" t="str">
        <f t="shared" si="2"/>
        <v>1</v>
      </c>
      <c r="U50" s="18" t="str">
        <f t="shared" si="4"/>
        <v>1</v>
      </c>
    </row>
    <row r="51" spans="1:21" s="13" customFormat="1" ht="27" x14ac:dyDescent="0.75">
      <c r="A51" s="26" t="s">
        <v>202</v>
      </c>
      <c r="B51" s="36" t="s">
        <v>152</v>
      </c>
      <c r="C51" s="36" t="s">
        <v>59</v>
      </c>
      <c r="D51" s="36" t="s">
        <v>165</v>
      </c>
      <c r="E51" s="26" t="s">
        <v>192</v>
      </c>
      <c r="F51" s="26" t="s">
        <v>204</v>
      </c>
      <c r="G51" s="26">
        <v>40</v>
      </c>
      <c r="H51" s="37">
        <v>17778</v>
      </c>
      <c r="I51" s="26">
        <v>5</v>
      </c>
      <c r="J51" s="38" t="s">
        <v>237</v>
      </c>
      <c r="K51" s="39">
        <v>16923279.879999999</v>
      </c>
      <c r="L51" s="39">
        <v>18831</v>
      </c>
      <c r="M51" s="40">
        <v>898.69</v>
      </c>
      <c r="N51" s="29">
        <v>1032.27</v>
      </c>
      <c r="O51" s="39">
        <v>7985838.5099999998</v>
      </c>
      <c r="P51" s="39">
        <v>383.67</v>
      </c>
      <c r="Q51" s="41">
        <v>20814.53</v>
      </c>
      <c r="R51" s="30">
        <v>21675.27</v>
      </c>
      <c r="S51" s="18" t="str">
        <f t="shared" si="3"/>
        <v>1</v>
      </c>
      <c r="T51" s="18" t="str">
        <f t="shared" si="2"/>
        <v>1</v>
      </c>
      <c r="U51" s="18" t="str">
        <f t="shared" si="4"/>
        <v>1</v>
      </c>
    </row>
    <row r="52" spans="1:21" s="13" customFormat="1" ht="27" x14ac:dyDescent="0.75">
      <c r="A52" s="26" t="s">
        <v>202</v>
      </c>
      <c r="B52" s="36" t="s">
        <v>152</v>
      </c>
      <c r="C52" s="36" t="s">
        <v>60</v>
      </c>
      <c r="D52" s="36" t="s">
        <v>166</v>
      </c>
      <c r="E52" s="26" t="s">
        <v>192</v>
      </c>
      <c r="F52" s="26" t="s">
        <v>204</v>
      </c>
      <c r="G52" s="26">
        <v>42</v>
      </c>
      <c r="H52" s="37">
        <v>24795</v>
      </c>
      <c r="I52" s="26">
        <v>5</v>
      </c>
      <c r="J52" s="38" t="s">
        <v>237</v>
      </c>
      <c r="K52" s="39">
        <v>26845986.640000001</v>
      </c>
      <c r="L52" s="39">
        <v>35251</v>
      </c>
      <c r="M52" s="40">
        <v>761.57</v>
      </c>
      <c r="N52" s="29">
        <v>1032.27</v>
      </c>
      <c r="O52" s="39">
        <v>13700733.050000001</v>
      </c>
      <c r="P52" s="39">
        <v>1149.99</v>
      </c>
      <c r="Q52" s="41">
        <v>11913.77</v>
      </c>
      <c r="R52" s="30">
        <v>21675.27</v>
      </c>
      <c r="S52" s="18" t="str">
        <f t="shared" si="3"/>
        <v>1</v>
      </c>
      <c r="T52" s="18" t="str">
        <f t="shared" si="2"/>
        <v>1</v>
      </c>
      <c r="U52" s="18" t="str">
        <f t="shared" si="4"/>
        <v>1</v>
      </c>
    </row>
    <row r="53" spans="1:21" s="13" customFormat="1" ht="27" x14ac:dyDescent="0.75">
      <c r="A53" s="26" t="s">
        <v>202</v>
      </c>
      <c r="B53" s="36" t="s">
        <v>152</v>
      </c>
      <c r="C53" s="36" t="s">
        <v>61</v>
      </c>
      <c r="D53" s="36" t="s">
        <v>167</v>
      </c>
      <c r="E53" s="26" t="s">
        <v>192</v>
      </c>
      <c r="F53" s="26" t="s">
        <v>204</v>
      </c>
      <c r="G53" s="26">
        <v>40</v>
      </c>
      <c r="H53" s="37">
        <v>32820</v>
      </c>
      <c r="I53" s="26">
        <v>6</v>
      </c>
      <c r="J53" s="38" t="s">
        <v>236</v>
      </c>
      <c r="K53" s="39">
        <v>28036253.699999999</v>
      </c>
      <c r="L53" s="39">
        <v>34042</v>
      </c>
      <c r="M53" s="40">
        <v>823.58</v>
      </c>
      <c r="N53" s="29">
        <v>969.37</v>
      </c>
      <c r="O53" s="39">
        <v>7971007.5999999996</v>
      </c>
      <c r="P53" s="39">
        <v>535.71</v>
      </c>
      <c r="Q53" s="41">
        <v>14879.21</v>
      </c>
      <c r="R53" s="30">
        <v>18604.37</v>
      </c>
      <c r="S53" s="18" t="str">
        <f t="shared" si="3"/>
        <v>1</v>
      </c>
      <c r="T53" s="18" t="str">
        <f t="shared" si="2"/>
        <v>1</v>
      </c>
      <c r="U53" s="18" t="str">
        <f t="shared" si="4"/>
        <v>1</v>
      </c>
    </row>
    <row r="54" spans="1:21" s="13" customFormat="1" ht="27" x14ac:dyDescent="0.75">
      <c r="A54" s="26" t="s">
        <v>202</v>
      </c>
      <c r="B54" s="36" t="s">
        <v>152</v>
      </c>
      <c r="C54" s="36" t="s">
        <v>62</v>
      </c>
      <c r="D54" s="36" t="s">
        <v>168</v>
      </c>
      <c r="E54" s="26" t="s">
        <v>192</v>
      </c>
      <c r="F54" s="26" t="s">
        <v>204</v>
      </c>
      <c r="G54" s="26">
        <v>34</v>
      </c>
      <c r="H54" s="37">
        <v>28073</v>
      </c>
      <c r="I54" s="26">
        <v>5</v>
      </c>
      <c r="J54" s="38" t="s">
        <v>237</v>
      </c>
      <c r="K54" s="39">
        <v>25198519.16</v>
      </c>
      <c r="L54" s="39">
        <v>31965</v>
      </c>
      <c r="M54" s="40">
        <v>788.32</v>
      </c>
      <c r="N54" s="29">
        <v>1032.27</v>
      </c>
      <c r="O54" s="39">
        <v>7419193.1600000001</v>
      </c>
      <c r="P54" s="39">
        <v>705.7</v>
      </c>
      <c r="Q54" s="41">
        <v>10513.24</v>
      </c>
      <c r="R54" s="30">
        <v>21675.27</v>
      </c>
      <c r="S54" s="18" t="str">
        <f t="shared" si="3"/>
        <v>1</v>
      </c>
      <c r="T54" s="18" t="str">
        <f t="shared" si="2"/>
        <v>1</v>
      </c>
      <c r="U54" s="18" t="str">
        <f t="shared" si="4"/>
        <v>1</v>
      </c>
    </row>
    <row r="55" spans="1:21" s="13" customFormat="1" ht="27" x14ac:dyDescent="0.75">
      <c r="A55" s="26" t="s">
        <v>202</v>
      </c>
      <c r="B55" s="36" t="s">
        <v>152</v>
      </c>
      <c r="C55" s="36" t="s">
        <v>75</v>
      </c>
      <c r="D55" s="36" t="s">
        <v>169</v>
      </c>
      <c r="E55" s="26" t="s">
        <v>193</v>
      </c>
      <c r="F55" s="26" t="s">
        <v>203</v>
      </c>
      <c r="G55" s="26">
        <v>301</v>
      </c>
      <c r="H55" s="37">
        <v>113238</v>
      </c>
      <c r="I55" s="26">
        <v>16</v>
      </c>
      <c r="J55" s="38" t="s">
        <v>235</v>
      </c>
      <c r="K55" s="39">
        <v>113240352.3</v>
      </c>
      <c r="L55" s="39">
        <v>131743</v>
      </c>
      <c r="M55" s="40">
        <v>859.55</v>
      </c>
      <c r="N55" s="29">
        <v>1156.5899999999999</v>
      </c>
      <c r="O55" s="39">
        <v>103984922.87</v>
      </c>
      <c r="P55" s="39">
        <v>8146.03</v>
      </c>
      <c r="Q55" s="41">
        <v>12765.11</v>
      </c>
      <c r="R55" s="30">
        <v>17665.34</v>
      </c>
      <c r="S55" s="18" t="str">
        <f t="shared" si="3"/>
        <v>1</v>
      </c>
      <c r="T55" s="18" t="str">
        <f t="shared" si="2"/>
        <v>1</v>
      </c>
      <c r="U55" s="18" t="str">
        <f t="shared" si="4"/>
        <v>1</v>
      </c>
    </row>
    <row r="56" spans="1:21" s="13" customFormat="1" ht="27" x14ac:dyDescent="0.75">
      <c r="A56" s="26" t="s">
        <v>202</v>
      </c>
      <c r="B56" s="36" t="s">
        <v>152</v>
      </c>
      <c r="C56" s="36" t="s">
        <v>78</v>
      </c>
      <c r="D56" s="36" t="s">
        <v>170</v>
      </c>
      <c r="E56" s="26" t="s">
        <v>192</v>
      </c>
      <c r="F56" s="26" t="s">
        <v>204</v>
      </c>
      <c r="G56" s="26">
        <v>40</v>
      </c>
      <c r="H56" s="37">
        <v>28539</v>
      </c>
      <c r="I56" s="26">
        <v>5</v>
      </c>
      <c r="J56" s="38" t="s">
        <v>237</v>
      </c>
      <c r="K56" s="39">
        <v>20306908.370000001</v>
      </c>
      <c r="L56" s="39">
        <v>21812</v>
      </c>
      <c r="M56" s="40">
        <v>931</v>
      </c>
      <c r="N56" s="29">
        <v>1032.27</v>
      </c>
      <c r="O56" s="39">
        <v>12905689.869999999</v>
      </c>
      <c r="P56" s="39">
        <v>790.27</v>
      </c>
      <c r="Q56" s="41">
        <v>16330.72</v>
      </c>
      <c r="R56" s="30">
        <v>21675.27</v>
      </c>
      <c r="S56" s="18" t="str">
        <f t="shared" si="3"/>
        <v>1</v>
      </c>
      <c r="T56" s="18" t="str">
        <f t="shared" si="2"/>
        <v>1</v>
      </c>
      <c r="U56" s="18" t="str">
        <f t="shared" si="4"/>
        <v>1</v>
      </c>
    </row>
    <row r="57" spans="1:21" s="13" customFormat="1" ht="27" x14ac:dyDescent="0.75">
      <c r="A57" s="26" t="s">
        <v>202</v>
      </c>
      <c r="B57" s="36" t="s">
        <v>142</v>
      </c>
      <c r="C57" s="36" t="s">
        <v>3</v>
      </c>
      <c r="D57" s="36" t="s">
        <v>143</v>
      </c>
      <c r="E57" s="26" t="s">
        <v>193</v>
      </c>
      <c r="F57" s="26" t="s">
        <v>203</v>
      </c>
      <c r="G57" s="26">
        <v>420</v>
      </c>
      <c r="H57" s="37">
        <v>112292</v>
      </c>
      <c r="I57" s="26">
        <v>17</v>
      </c>
      <c r="J57" s="38" t="s">
        <v>241</v>
      </c>
      <c r="K57" s="39">
        <v>160294765.59999999</v>
      </c>
      <c r="L57" s="39">
        <v>172602</v>
      </c>
      <c r="M57" s="40">
        <v>928.7</v>
      </c>
      <c r="N57" s="29">
        <v>1187.6500000000001</v>
      </c>
      <c r="O57" s="39">
        <v>218409598.75999999</v>
      </c>
      <c r="P57" s="39">
        <v>18601.439999999999</v>
      </c>
      <c r="Q57" s="41">
        <v>11741.54</v>
      </c>
      <c r="R57" s="30">
        <v>17282.88</v>
      </c>
      <c r="S57" s="18" t="str">
        <f t="shared" si="3"/>
        <v>1</v>
      </c>
      <c r="T57" s="18" t="str">
        <f t="shared" si="2"/>
        <v>1</v>
      </c>
      <c r="U57" s="18" t="str">
        <f t="shared" si="4"/>
        <v>1</v>
      </c>
    </row>
    <row r="58" spans="1:21" s="13" customFormat="1" ht="27" x14ac:dyDescent="0.75">
      <c r="A58" s="26" t="s">
        <v>202</v>
      </c>
      <c r="B58" s="36" t="s">
        <v>142</v>
      </c>
      <c r="C58" s="36" t="s">
        <v>39</v>
      </c>
      <c r="D58" s="36" t="s">
        <v>144</v>
      </c>
      <c r="E58" s="26" t="s">
        <v>192</v>
      </c>
      <c r="F58" s="26" t="s">
        <v>206</v>
      </c>
      <c r="G58" s="26">
        <v>113</v>
      </c>
      <c r="H58" s="37">
        <v>59176</v>
      </c>
      <c r="I58" s="26">
        <v>13</v>
      </c>
      <c r="J58" s="38" t="s">
        <v>239</v>
      </c>
      <c r="K58" s="39">
        <v>50891184.979999997</v>
      </c>
      <c r="L58" s="39">
        <v>51979</v>
      </c>
      <c r="M58" s="40">
        <v>979.07</v>
      </c>
      <c r="N58" s="29">
        <v>1013.53</v>
      </c>
      <c r="O58" s="39">
        <v>46981152.880000003</v>
      </c>
      <c r="P58" s="39">
        <v>2830.33</v>
      </c>
      <c r="Q58" s="41">
        <v>16599.16</v>
      </c>
      <c r="R58" s="30">
        <v>18328.91</v>
      </c>
      <c r="S58" s="18" t="str">
        <f t="shared" si="3"/>
        <v>1</v>
      </c>
      <c r="T58" s="18" t="str">
        <f t="shared" si="2"/>
        <v>1</v>
      </c>
      <c r="U58" s="18" t="str">
        <f t="shared" si="4"/>
        <v>1</v>
      </c>
    </row>
    <row r="59" spans="1:21" s="13" customFormat="1" ht="27" x14ac:dyDescent="0.75">
      <c r="A59" s="26" t="s">
        <v>202</v>
      </c>
      <c r="B59" s="36" t="s">
        <v>142</v>
      </c>
      <c r="C59" s="36" t="s">
        <v>41</v>
      </c>
      <c r="D59" s="36" t="s">
        <v>145</v>
      </c>
      <c r="E59" s="26" t="s">
        <v>192</v>
      </c>
      <c r="F59" s="26" t="s">
        <v>204</v>
      </c>
      <c r="G59" s="26">
        <v>30</v>
      </c>
      <c r="H59" s="37">
        <v>23304</v>
      </c>
      <c r="I59" s="26">
        <v>5</v>
      </c>
      <c r="J59" s="38" t="s">
        <v>237</v>
      </c>
      <c r="K59" s="39">
        <v>23399470.399999999</v>
      </c>
      <c r="L59" s="39">
        <v>25410</v>
      </c>
      <c r="M59" s="40">
        <v>920.88</v>
      </c>
      <c r="N59" s="29">
        <v>1032.27</v>
      </c>
      <c r="O59" s="39">
        <v>9886772.25</v>
      </c>
      <c r="P59" s="39">
        <v>482.1</v>
      </c>
      <c r="Q59" s="41">
        <v>20507.77</v>
      </c>
      <c r="R59" s="30">
        <v>21675.27</v>
      </c>
      <c r="S59" s="18" t="str">
        <f t="shared" si="3"/>
        <v>1</v>
      </c>
      <c r="T59" s="18" t="str">
        <f t="shared" si="2"/>
        <v>1</v>
      </c>
      <c r="U59" s="18" t="str">
        <f t="shared" si="4"/>
        <v>1</v>
      </c>
    </row>
    <row r="60" spans="1:21" s="13" customFormat="1" ht="27" x14ac:dyDescent="0.75">
      <c r="A60" s="26" t="s">
        <v>202</v>
      </c>
      <c r="B60" s="36" t="s">
        <v>142</v>
      </c>
      <c r="C60" s="36" t="s">
        <v>42</v>
      </c>
      <c r="D60" s="36" t="s">
        <v>146</v>
      </c>
      <c r="E60" s="26" t="s">
        <v>192</v>
      </c>
      <c r="F60" s="26" t="s">
        <v>204</v>
      </c>
      <c r="G60" s="26">
        <v>30</v>
      </c>
      <c r="H60" s="37">
        <v>20814</v>
      </c>
      <c r="I60" s="26">
        <v>5</v>
      </c>
      <c r="J60" s="38" t="s">
        <v>237</v>
      </c>
      <c r="K60" s="39">
        <v>30790684.57</v>
      </c>
      <c r="L60" s="39">
        <v>29439</v>
      </c>
      <c r="M60" s="40">
        <v>1045.9100000000001</v>
      </c>
      <c r="N60" s="29">
        <v>1032.27</v>
      </c>
      <c r="O60" s="39">
        <v>9053788.0500000007</v>
      </c>
      <c r="P60" s="39">
        <v>455.2</v>
      </c>
      <c r="Q60" s="41">
        <v>19889.490000000002</v>
      </c>
      <c r="R60" s="30">
        <v>21675.27</v>
      </c>
      <c r="S60" s="18" t="str">
        <f t="shared" si="3"/>
        <v>0</v>
      </c>
      <c r="T60" s="18" t="str">
        <f t="shared" si="2"/>
        <v>1</v>
      </c>
      <c r="U60" s="18" t="str">
        <f t="shared" si="4"/>
        <v>0</v>
      </c>
    </row>
    <row r="61" spans="1:21" s="13" customFormat="1" ht="27" x14ac:dyDescent="0.75">
      <c r="A61" s="26" t="s">
        <v>202</v>
      </c>
      <c r="B61" s="36" t="s">
        <v>142</v>
      </c>
      <c r="C61" s="36" t="s">
        <v>74</v>
      </c>
      <c r="D61" s="36" t="s">
        <v>147</v>
      </c>
      <c r="E61" s="26" t="s">
        <v>193</v>
      </c>
      <c r="F61" s="26" t="s">
        <v>210</v>
      </c>
      <c r="G61" s="26">
        <v>266</v>
      </c>
      <c r="H61" s="37">
        <v>62978</v>
      </c>
      <c r="I61" s="26">
        <v>15</v>
      </c>
      <c r="J61" s="38" t="s">
        <v>244</v>
      </c>
      <c r="K61" s="39">
        <v>88299827.939999998</v>
      </c>
      <c r="L61" s="39">
        <v>91372</v>
      </c>
      <c r="M61" s="40">
        <v>966.38</v>
      </c>
      <c r="N61" s="29">
        <v>1003.14</v>
      </c>
      <c r="O61" s="39">
        <v>142675515.94999999</v>
      </c>
      <c r="P61" s="39">
        <v>9571.91</v>
      </c>
      <c r="Q61" s="41">
        <v>14905.65</v>
      </c>
      <c r="R61" s="30">
        <v>18171.46</v>
      </c>
      <c r="S61" s="18" t="str">
        <f t="shared" si="3"/>
        <v>1</v>
      </c>
      <c r="T61" s="18" t="str">
        <f t="shared" si="2"/>
        <v>1</v>
      </c>
      <c r="U61" s="18" t="str">
        <f t="shared" si="4"/>
        <v>1</v>
      </c>
    </row>
    <row r="62" spans="1:21" s="13" customFormat="1" ht="27" x14ac:dyDescent="0.75">
      <c r="A62" s="26" t="s">
        <v>202</v>
      </c>
      <c r="B62" s="36" t="s">
        <v>142</v>
      </c>
      <c r="C62" s="36" t="s">
        <v>79</v>
      </c>
      <c r="D62" s="36" t="s">
        <v>148</v>
      </c>
      <c r="E62" s="26" t="s">
        <v>192</v>
      </c>
      <c r="F62" s="26" t="s">
        <v>208</v>
      </c>
      <c r="G62" s="26">
        <v>30</v>
      </c>
      <c r="H62" s="37">
        <v>20272</v>
      </c>
      <c r="I62" s="26">
        <v>3</v>
      </c>
      <c r="J62" s="38" t="s">
        <v>245</v>
      </c>
      <c r="K62" s="39">
        <v>14344919</v>
      </c>
      <c r="L62" s="39">
        <v>20598</v>
      </c>
      <c r="M62" s="40">
        <v>696.42</v>
      </c>
      <c r="N62" s="29">
        <v>925.41</v>
      </c>
      <c r="O62" s="39">
        <v>8728415.3000000007</v>
      </c>
      <c r="P62" s="39">
        <v>603.5</v>
      </c>
      <c r="Q62" s="41">
        <v>14462.89</v>
      </c>
      <c r="R62" s="30">
        <v>19166.169999999998</v>
      </c>
      <c r="S62" s="18" t="str">
        <f t="shared" si="3"/>
        <v>1</v>
      </c>
      <c r="T62" s="18" t="str">
        <f t="shared" si="2"/>
        <v>1</v>
      </c>
      <c r="U62" s="18" t="str">
        <f t="shared" si="4"/>
        <v>1</v>
      </c>
    </row>
    <row r="63" spans="1:21" s="13" customFormat="1" ht="27" x14ac:dyDescent="0.75">
      <c r="A63" s="26" t="s">
        <v>202</v>
      </c>
      <c r="B63" s="36" t="s">
        <v>142</v>
      </c>
      <c r="C63" s="36" t="s">
        <v>83</v>
      </c>
      <c r="D63" s="36" t="s">
        <v>149</v>
      </c>
      <c r="E63" s="26" t="s">
        <v>192</v>
      </c>
      <c r="F63" s="26" t="s">
        <v>208</v>
      </c>
      <c r="G63" s="26">
        <v>15</v>
      </c>
      <c r="H63" s="37">
        <v>12022</v>
      </c>
      <c r="I63" s="26">
        <v>2</v>
      </c>
      <c r="J63" s="38" t="s">
        <v>240</v>
      </c>
      <c r="K63" s="39">
        <v>13773320.75</v>
      </c>
      <c r="L63" s="39">
        <v>12839</v>
      </c>
      <c r="M63" s="40">
        <v>1072.77</v>
      </c>
      <c r="N63" s="29">
        <v>1154.1199999999999</v>
      </c>
      <c r="O63" s="39">
        <v>5611076.6399999997</v>
      </c>
      <c r="P63" s="39">
        <v>273.29000000000002</v>
      </c>
      <c r="Q63" s="41">
        <v>20531.79</v>
      </c>
      <c r="R63" s="30">
        <v>25108.83</v>
      </c>
      <c r="S63" s="18" t="str">
        <f t="shared" si="3"/>
        <v>1</v>
      </c>
      <c r="T63" s="18" t="str">
        <f t="shared" si="2"/>
        <v>1</v>
      </c>
      <c r="U63" s="18" t="str">
        <f t="shared" si="4"/>
        <v>1</v>
      </c>
    </row>
    <row r="64" spans="1:21" s="13" customFormat="1" ht="27" x14ac:dyDescent="0.75">
      <c r="A64" s="26" t="s">
        <v>202</v>
      </c>
      <c r="B64" s="36" t="s">
        <v>142</v>
      </c>
      <c r="C64" s="36" t="s">
        <v>84</v>
      </c>
      <c r="D64" s="36" t="s">
        <v>150</v>
      </c>
      <c r="E64" s="26" t="s">
        <v>192</v>
      </c>
      <c r="F64" s="26" t="s">
        <v>204</v>
      </c>
      <c r="G64" s="26">
        <v>30</v>
      </c>
      <c r="H64" s="37">
        <v>36388</v>
      </c>
      <c r="I64" s="26">
        <v>6</v>
      </c>
      <c r="J64" s="38" t="s">
        <v>236</v>
      </c>
      <c r="K64" s="39">
        <v>20877760.350000001</v>
      </c>
      <c r="L64" s="39">
        <v>24684</v>
      </c>
      <c r="M64" s="40">
        <v>845.8</v>
      </c>
      <c r="N64" s="29">
        <v>969.37</v>
      </c>
      <c r="O64" s="39">
        <v>8024704.4500000002</v>
      </c>
      <c r="P64" s="39">
        <v>613.24</v>
      </c>
      <c r="Q64" s="41">
        <v>13085.7</v>
      </c>
      <c r="R64" s="30">
        <v>18604.37</v>
      </c>
      <c r="S64" s="18" t="str">
        <f t="shared" si="3"/>
        <v>1</v>
      </c>
      <c r="T64" s="18" t="str">
        <f t="shared" si="2"/>
        <v>1</v>
      </c>
      <c r="U64" s="18" t="str">
        <f t="shared" si="4"/>
        <v>1</v>
      </c>
    </row>
    <row r="65" spans="1:21" s="13" customFormat="1" ht="27" x14ac:dyDescent="0.75">
      <c r="A65" s="26" t="s">
        <v>202</v>
      </c>
      <c r="B65" s="36" t="s">
        <v>142</v>
      </c>
      <c r="C65" s="36" t="s">
        <v>85</v>
      </c>
      <c r="D65" s="36" t="s">
        <v>151</v>
      </c>
      <c r="E65" s="26" t="s">
        <v>192</v>
      </c>
      <c r="F65" s="26" t="s">
        <v>204</v>
      </c>
      <c r="G65" s="26">
        <v>30</v>
      </c>
      <c r="H65" s="37">
        <v>28793</v>
      </c>
      <c r="I65" s="26">
        <v>4</v>
      </c>
      <c r="J65" s="38" t="s">
        <v>237</v>
      </c>
      <c r="K65" s="39">
        <v>19756904.32</v>
      </c>
      <c r="L65" s="39">
        <v>21730</v>
      </c>
      <c r="M65" s="40">
        <v>909.2</v>
      </c>
      <c r="N65" s="29">
        <v>1032.27</v>
      </c>
      <c r="O65" s="39">
        <v>7489221.8200000003</v>
      </c>
      <c r="P65" s="39">
        <v>447.55</v>
      </c>
      <c r="Q65" s="41">
        <v>16733.88</v>
      </c>
      <c r="R65" s="30">
        <v>21675.27</v>
      </c>
      <c r="S65" s="18" t="str">
        <f t="shared" si="3"/>
        <v>1</v>
      </c>
      <c r="T65" s="18" t="str">
        <f t="shared" si="2"/>
        <v>1</v>
      </c>
      <c r="U65" s="18" t="str">
        <f t="shared" si="4"/>
        <v>1</v>
      </c>
    </row>
    <row r="66" spans="1:21" s="13" customFormat="1" ht="27" x14ac:dyDescent="0.75">
      <c r="A66" s="26" t="s">
        <v>202</v>
      </c>
      <c r="B66" s="36" t="s">
        <v>98</v>
      </c>
      <c r="C66" s="36" t="s">
        <v>1</v>
      </c>
      <c r="D66" s="36" t="s">
        <v>99</v>
      </c>
      <c r="E66" s="26" t="s">
        <v>193</v>
      </c>
      <c r="F66" s="26" t="s">
        <v>203</v>
      </c>
      <c r="G66" s="26">
        <v>379</v>
      </c>
      <c r="H66" s="37">
        <v>101105</v>
      </c>
      <c r="I66" s="26">
        <v>16</v>
      </c>
      <c r="J66" s="38" t="s">
        <v>235</v>
      </c>
      <c r="K66" s="39">
        <v>110597190.65000001</v>
      </c>
      <c r="L66" s="39">
        <v>115530</v>
      </c>
      <c r="M66" s="40">
        <v>957.3</v>
      </c>
      <c r="N66" s="29">
        <v>1156.5899999999999</v>
      </c>
      <c r="O66" s="39">
        <v>148685698.65000001</v>
      </c>
      <c r="P66" s="39">
        <v>10999.04</v>
      </c>
      <c r="Q66" s="41">
        <v>13518.06</v>
      </c>
      <c r="R66" s="30">
        <v>17665.34</v>
      </c>
      <c r="S66" s="18" t="str">
        <f t="shared" si="3"/>
        <v>1</v>
      </c>
      <c r="T66" s="18" t="str">
        <f t="shared" si="2"/>
        <v>1</v>
      </c>
      <c r="U66" s="18" t="str">
        <f t="shared" si="4"/>
        <v>1</v>
      </c>
    </row>
    <row r="67" spans="1:21" s="13" customFormat="1" ht="27" x14ac:dyDescent="0.75">
      <c r="A67" s="26" t="s">
        <v>202</v>
      </c>
      <c r="B67" s="36" t="s">
        <v>98</v>
      </c>
      <c r="C67" s="36" t="s">
        <v>6</v>
      </c>
      <c r="D67" s="36" t="s">
        <v>100</v>
      </c>
      <c r="E67" s="26" t="s">
        <v>192</v>
      </c>
      <c r="F67" s="26" t="s">
        <v>205</v>
      </c>
      <c r="G67" s="26">
        <v>70</v>
      </c>
      <c r="H67" s="37">
        <v>69140</v>
      </c>
      <c r="I67" s="26">
        <v>10</v>
      </c>
      <c r="J67" s="38" t="s">
        <v>238</v>
      </c>
      <c r="K67" s="39">
        <v>48132228.729999997</v>
      </c>
      <c r="L67" s="39">
        <v>60957</v>
      </c>
      <c r="M67" s="40">
        <v>789.61</v>
      </c>
      <c r="N67" s="29">
        <v>1033.83</v>
      </c>
      <c r="O67" s="39">
        <v>18820959.48</v>
      </c>
      <c r="P67" s="39">
        <v>1183.1500000000001</v>
      </c>
      <c r="Q67" s="41">
        <v>15907.47</v>
      </c>
      <c r="R67" s="30">
        <v>18751.830000000002</v>
      </c>
      <c r="S67" s="18" t="str">
        <f t="shared" si="3"/>
        <v>1</v>
      </c>
      <c r="T67" s="18" t="str">
        <f t="shared" si="2"/>
        <v>1</v>
      </c>
      <c r="U67" s="18" t="str">
        <f t="shared" si="4"/>
        <v>1</v>
      </c>
    </row>
    <row r="68" spans="1:21" s="13" customFormat="1" ht="27" x14ac:dyDescent="0.75">
      <c r="A68" s="26" t="s">
        <v>202</v>
      </c>
      <c r="B68" s="36" t="s">
        <v>98</v>
      </c>
      <c r="C68" s="36" t="s">
        <v>7</v>
      </c>
      <c r="D68" s="36" t="s">
        <v>101</v>
      </c>
      <c r="E68" s="26" t="s">
        <v>192</v>
      </c>
      <c r="F68" s="26" t="s">
        <v>204</v>
      </c>
      <c r="G68" s="26">
        <v>40</v>
      </c>
      <c r="H68" s="37">
        <v>46890</v>
      </c>
      <c r="I68" s="26">
        <v>6</v>
      </c>
      <c r="J68" s="38" t="s">
        <v>236</v>
      </c>
      <c r="K68" s="39">
        <v>35998171.130000003</v>
      </c>
      <c r="L68" s="39">
        <v>31671</v>
      </c>
      <c r="M68" s="40">
        <v>1136.6300000000001</v>
      </c>
      <c r="N68" s="29">
        <v>969.37</v>
      </c>
      <c r="O68" s="39">
        <v>12536640.83</v>
      </c>
      <c r="P68" s="39">
        <v>721.46</v>
      </c>
      <c r="Q68" s="41">
        <v>17376.689999999999</v>
      </c>
      <c r="R68" s="30">
        <v>18604.37</v>
      </c>
      <c r="S68" s="18" t="str">
        <f t="shared" si="3"/>
        <v>0</v>
      </c>
      <c r="T68" s="18" t="str">
        <f t="shared" si="2"/>
        <v>1</v>
      </c>
      <c r="U68" s="18" t="str">
        <f t="shared" si="4"/>
        <v>0</v>
      </c>
    </row>
    <row r="69" spans="1:21" s="13" customFormat="1" ht="27" x14ac:dyDescent="0.75">
      <c r="A69" s="26" t="s">
        <v>202</v>
      </c>
      <c r="B69" s="36" t="s">
        <v>98</v>
      </c>
      <c r="C69" s="36" t="s">
        <v>8</v>
      </c>
      <c r="D69" s="36" t="s">
        <v>102</v>
      </c>
      <c r="E69" s="26" t="s">
        <v>192</v>
      </c>
      <c r="F69" s="26" t="s">
        <v>205</v>
      </c>
      <c r="G69" s="26">
        <v>90</v>
      </c>
      <c r="H69" s="37">
        <v>81383</v>
      </c>
      <c r="I69" s="26">
        <v>10</v>
      </c>
      <c r="J69" s="38" t="s">
        <v>238</v>
      </c>
      <c r="K69" s="39">
        <v>48218142.219999999</v>
      </c>
      <c r="L69" s="39">
        <v>59034</v>
      </c>
      <c r="M69" s="40">
        <v>816.79</v>
      </c>
      <c r="N69" s="29">
        <v>1033.83</v>
      </c>
      <c r="O69" s="39">
        <v>32450207.559999999</v>
      </c>
      <c r="P69" s="39">
        <v>2189.54</v>
      </c>
      <c r="Q69" s="41">
        <v>14820.53</v>
      </c>
      <c r="R69" s="30">
        <v>18751.830000000002</v>
      </c>
      <c r="S69" s="18" t="str">
        <f t="shared" ref="S69:S92" si="5">IF(AND(M69&lt;=N69),"1","0")</f>
        <v>1</v>
      </c>
      <c r="T69" s="18" t="str">
        <f t="shared" si="2"/>
        <v>1</v>
      </c>
      <c r="U69" s="18" t="str">
        <f t="shared" ref="U69:U92" si="6">IF(AND(M69&lt;=N69,Q69&lt;=R69),"1","0")</f>
        <v>1</v>
      </c>
    </row>
    <row r="70" spans="1:21" s="13" customFormat="1" ht="27" x14ac:dyDescent="0.75">
      <c r="A70" s="26" t="s">
        <v>202</v>
      </c>
      <c r="B70" s="36" t="s">
        <v>98</v>
      </c>
      <c r="C70" s="36" t="s">
        <v>9</v>
      </c>
      <c r="D70" s="36" t="s">
        <v>103</v>
      </c>
      <c r="E70" s="26" t="s">
        <v>192</v>
      </c>
      <c r="F70" s="26" t="s">
        <v>204</v>
      </c>
      <c r="G70" s="26">
        <v>40</v>
      </c>
      <c r="H70" s="37">
        <v>53162</v>
      </c>
      <c r="I70" s="26">
        <v>6</v>
      </c>
      <c r="J70" s="38" t="s">
        <v>236</v>
      </c>
      <c r="K70" s="39">
        <v>34432059.939999998</v>
      </c>
      <c r="L70" s="39">
        <v>31346</v>
      </c>
      <c r="M70" s="40">
        <v>1098.45</v>
      </c>
      <c r="N70" s="29">
        <v>969.37</v>
      </c>
      <c r="O70" s="39">
        <v>18021912.68</v>
      </c>
      <c r="P70" s="39">
        <v>769.34</v>
      </c>
      <c r="Q70" s="41">
        <v>23425.11</v>
      </c>
      <c r="R70" s="30">
        <v>18604.37</v>
      </c>
      <c r="S70" s="18" t="str">
        <f t="shared" si="5"/>
        <v>0</v>
      </c>
      <c r="T70" s="18" t="str">
        <f t="shared" ref="T70:T92" si="7">IF(AND(Q70&lt;=R70),"1","0")</f>
        <v>0</v>
      </c>
      <c r="U70" s="18" t="str">
        <f t="shared" si="6"/>
        <v>0</v>
      </c>
    </row>
    <row r="71" spans="1:21" s="13" customFormat="1" ht="27" x14ac:dyDescent="0.75">
      <c r="A71" s="26" t="s">
        <v>202</v>
      </c>
      <c r="B71" s="36" t="s">
        <v>98</v>
      </c>
      <c r="C71" s="36" t="s">
        <v>80</v>
      </c>
      <c r="D71" s="36" t="s">
        <v>104</v>
      </c>
      <c r="E71" s="26" t="s">
        <v>192</v>
      </c>
      <c r="F71" s="26" t="s">
        <v>204</v>
      </c>
      <c r="G71" s="26">
        <v>30</v>
      </c>
      <c r="H71" s="37">
        <v>28737</v>
      </c>
      <c r="I71" s="26">
        <v>5</v>
      </c>
      <c r="J71" s="38" t="s">
        <v>237</v>
      </c>
      <c r="K71" s="39">
        <v>26488512.969999999</v>
      </c>
      <c r="L71" s="39">
        <v>25090</v>
      </c>
      <c r="M71" s="40">
        <v>1055.74</v>
      </c>
      <c r="N71" s="29">
        <v>1032.27</v>
      </c>
      <c r="O71" s="39">
        <v>11988733.359999999</v>
      </c>
      <c r="P71" s="39">
        <v>733.11</v>
      </c>
      <c r="Q71" s="41">
        <v>16353.34</v>
      </c>
      <c r="R71" s="30">
        <v>21675.27</v>
      </c>
      <c r="S71" s="18" t="str">
        <f t="shared" si="5"/>
        <v>0</v>
      </c>
      <c r="T71" s="18" t="str">
        <f t="shared" si="7"/>
        <v>1</v>
      </c>
      <c r="U71" s="18" t="str">
        <f t="shared" si="6"/>
        <v>0</v>
      </c>
    </row>
    <row r="72" spans="1:21" s="13" customFormat="1" ht="27" x14ac:dyDescent="0.75">
      <c r="A72" s="26" t="s">
        <v>202</v>
      </c>
      <c r="B72" s="36" t="s">
        <v>105</v>
      </c>
      <c r="C72" s="36" t="s">
        <v>0</v>
      </c>
      <c r="D72" s="36" t="s">
        <v>106</v>
      </c>
      <c r="E72" s="26" t="s">
        <v>191</v>
      </c>
      <c r="F72" s="26" t="s">
        <v>209</v>
      </c>
      <c r="G72" s="26">
        <v>1154</v>
      </c>
      <c r="H72" s="37">
        <v>258303</v>
      </c>
      <c r="I72" s="26">
        <v>20</v>
      </c>
      <c r="J72" s="38" t="s">
        <v>246</v>
      </c>
      <c r="K72" s="39">
        <v>526649889.44999999</v>
      </c>
      <c r="L72" s="39">
        <v>367377</v>
      </c>
      <c r="M72" s="40">
        <v>1433.54</v>
      </c>
      <c r="N72" s="29">
        <v>1898.19</v>
      </c>
      <c r="O72" s="39">
        <v>885387946.76999998</v>
      </c>
      <c r="P72" s="39">
        <v>53150.62</v>
      </c>
      <c r="Q72" s="41">
        <v>16658.09</v>
      </c>
      <c r="R72" s="30">
        <v>20623.07</v>
      </c>
      <c r="S72" s="18" t="str">
        <f t="shared" si="5"/>
        <v>1</v>
      </c>
      <c r="T72" s="18" t="str">
        <f t="shared" si="7"/>
        <v>1</v>
      </c>
      <c r="U72" s="18" t="str">
        <f t="shared" si="6"/>
        <v>1</v>
      </c>
    </row>
    <row r="73" spans="1:21" s="13" customFormat="1" ht="27" x14ac:dyDescent="0.75">
      <c r="A73" s="26" t="s">
        <v>202</v>
      </c>
      <c r="B73" s="36" t="s">
        <v>105</v>
      </c>
      <c r="C73" s="36" t="s">
        <v>10</v>
      </c>
      <c r="D73" s="36" t="s">
        <v>107</v>
      </c>
      <c r="E73" s="26" t="s">
        <v>192</v>
      </c>
      <c r="F73" s="26" t="s">
        <v>204</v>
      </c>
      <c r="G73" s="26">
        <v>60</v>
      </c>
      <c r="H73" s="37">
        <v>51023</v>
      </c>
      <c r="I73" s="26">
        <v>6</v>
      </c>
      <c r="J73" s="38" t="s">
        <v>236</v>
      </c>
      <c r="K73" s="39">
        <v>35625912.329999998</v>
      </c>
      <c r="L73" s="39">
        <v>50035</v>
      </c>
      <c r="M73" s="40">
        <v>712.02</v>
      </c>
      <c r="N73" s="29">
        <v>969.37</v>
      </c>
      <c r="O73" s="39">
        <v>16540297.439999999</v>
      </c>
      <c r="P73" s="39">
        <v>1082.3900000000001</v>
      </c>
      <c r="Q73" s="41">
        <v>15281.23</v>
      </c>
      <c r="R73" s="30">
        <v>18604.37</v>
      </c>
      <c r="S73" s="18" t="str">
        <f t="shared" si="5"/>
        <v>1</v>
      </c>
      <c r="T73" s="18" t="str">
        <f t="shared" si="7"/>
        <v>1</v>
      </c>
      <c r="U73" s="18" t="str">
        <f t="shared" si="6"/>
        <v>1</v>
      </c>
    </row>
    <row r="74" spans="1:21" s="13" customFormat="1" ht="27" x14ac:dyDescent="0.75">
      <c r="A74" s="26" t="s">
        <v>202</v>
      </c>
      <c r="B74" s="36" t="s">
        <v>105</v>
      </c>
      <c r="C74" s="36" t="s">
        <v>11</v>
      </c>
      <c r="D74" s="36" t="s">
        <v>108</v>
      </c>
      <c r="E74" s="26" t="s">
        <v>192</v>
      </c>
      <c r="F74" s="26" t="s">
        <v>204</v>
      </c>
      <c r="G74" s="26">
        <v>60</v>
      </c>
      <c r="H74" s="37">
        <v>49182</v>
      </c>
      <c r="I74" s="26">
        <v>6</v>
      </c>
      <c r="J74" s="38" t="s">
        <v>236</v>
      </c>
      <c r="K74" s="39">
        <v>30426473.77</v>
      </c>
      <c r="L74" s="39">
        <v>39010</v>
      </c>
      <c r="M74" s="40">
        <v>779.97</v>
      </c>
      <c r="N74" s="29">
        <v>969.37</v>
      </c>
      <c r="O74" s="39">
        <v>16700508.16</v>
      </c>
      <c r="P74" s="39">
        <v>1083.26</v>
      </c>
      <c r="Q74" s="41">
        <v>15416.95</v>
      </c>
      <c r="R74" s="30">
        <v>18604.37</v>
      </c>
      <c r="S74" s="18" t="str">
        <f t="shared" si="5"/>
        <v>1</v>
      </c>
      <c r="T74" s="18" t="str">
        <f t="shared" si="7"/>
        <v>1</v>
      </c>
      <c r="U74" s="18" t="str">
        <f t="shared" si="6"/>
        <v>1</v>
      </c>
    </row>
    <row r="75" spans="1:21" s="13" customFormat="1" ht="27" x14ac:dyDescent="0.75">
      <c r="A75" s="72" t="s">
        <v>202</v>
      </c>
      <c r="B75" s="73" t="s">
        <v>105</v>
      </c>
      <c r="C75" s="73" t="s">
        <v>12</v>
      </c>
      <c r="D75" s="73" t="s">
        <v>109</v>
      </c>
      <c r="E75" s="72" t="s">
        <v>193</v>
      </c>
      <c r="F75" s="72" t="s">
        <v>210</v>
      </c>
      <c r="G75" s="72">
        <v>288</v>
      </c>
      <c r="H75" s="74">
        <v>83829</v>
      </c>
      <c r="I75" s="72">
        <v>16</v>
      </c>
      <c r="J75" s="38" t="s">
        <v>244</v>
      </c>
      <c r="K75" s="39">
        <v>111987936.12</v>
      </c>
      <c r="L75" s="39">
        <v>123079</v>
      </c>
      <c r="M75" s="40">
        <v>909.89</v>
      </c>
      <c r="N75" s="29">
        <v>1003.14</v>
      </c>
      <c r="O75" s="39">
        <v>128291228.48</v>
      </c>
      <c r="P75" s="39">
        <v>9977.68</v>
      </c>
      <c r="Q75" s="41">
        <v>12857.82</v>
      </c>
      <c r="R75" s="30">
        <v>18171.46</v>
      </c>
      <c r="S75" s="18" t="str">
        <f t="shared" si="5"/>
        <v>1</v>
      </c>
      <c r="T75" s="18" t="str">
        <f t="shared" si="7"/>
        <v>1</v>
      </c>
      <c r="U75" s="18" t="str">
        <f t="shared" si="6"/>
        <v>1</v>
      </c>
    </row>
    <row r="76" spans="1:21" s="13" customFormat="1" ht="27" x14ac:dyDescent="0.75">
      <c r="A76" s="26" t="s">
        <v>202</v>
      </c>
      <c r="B76" s="36" t="s">
        <v>105</v>
      </c>
      <c r="C76" s="36" t="s">
        <v>13</v>
      </c>
      <c r="D76" s="36" t="s">
        <v>110</v>
      </c>
      <c r="E76" s="26" t="s">
        <v>192</v>
      </c>
      <c r="F76" s="26" t="s">
        <v>208</v>
      </c>
      <c r="G76" s="26">
        <v>8</v>
      </c>
      <c r="H76" s="37">
        <v>4063</v>
      </c>
      <c r="I76" s="26">
        <v>2</v>
      </c>
      <c r="J76" s="38" t="s">
        <v>240</v>
      </c>
      <c r="K76" s="39">
        <v>11193825.939999999</v>
      </c>
      <c r="L76" s="39">
        <v>9503</v>
      </c>
      <c r="M76" s="40">
        <v>1177.93</v>
      </c>
      <c r="N76" s="29">
        <v>1154.1199999999999</v>
      </c>
      <c r="O76" s="39">
        <v>3714895.27</v>
      </c>
      <c r="P76" s="39">
        <v>118.25</v>
      </c>
      <c r="Q76" s="41">
        <v>31416.48</v>
      </c>
      <c r="R76" s="30">
        <v>25108.83</v>
      </c>
      <c r="S76" s="18" t="str">
        <f t="shared" si="5"/>
        <v>0</v>
      </c>
      <c r="T76" s="18" t="str">
        <f t="shared" si="7"/>
        <v>0</v>
      </c>
      <c r="U76" s="18" t="str">
        <f t="shared" si="6"/>
        <v>0</v>
      </c>
    </row>
    <row r="77" spans="1:21" s="13" customFormat="1" ht="27" x14ac:dyDescent="0.75">
      <c r="A77" s="26" t="s">
        <v>202</v>
      </c>
      <c r="B77" s="36" t="s">
        <v>105</v>
      </c>
      <c r="C77" s="36" t="s">
        <v>14</v>
      </c>
      <c r="D77" s="36" t="s">
        <v>111</v>
      </c>
      <c r="E77" s="26" t="s">
        <v>192</v>
      </c>
      <c r="F77" s="26" t="s">
        <v>204</v>
      </c>
      <c r="G77" s="26">
        <v>40</v>
      </c>
      <c r="H77" s="37">
        <v>36493</v>
      </c>
      <c r="I77" s="26">
        <v>6</v>
      </c>
      <c r="J77" s="38" t="s">
        <v>236</v>
      </c>
      <c r="K77" s="39">
        <v>29712818</v>
      </c>
      <c r="L77" s="39">
        <v>36639</v>
      </c>
      <c r="M77" s="40">
        <v>810.96</v>
      </c>
      <c r="N77" s="29">
        <v>969.37</v>
      </c>
      <c r="O77" s="39">
        <v>9926321.7799999993</v>
      </c>
      <c r="P77" s="39">
        <v>722.03</v>
      </c>
      <c r="Q77" s="41">
        <v>13747.8</v>
      </c>
      <c r="R77" s="30">
        <v>18604.37</v>
      </c>
      <c r="S77" s="18" t="str">
        <f t="shared" si="5"/>
        <v>1</v>
      </c>
      <c r="T77" s="18" t="str">
        <f t="shared" si="7"/>
        <v>1</v>
      </c>
      <c r="U77" s="18" t="str">
        <f t="shared" si="6"/>
        <v>1</v>
      </c>
    </row>
    <row r="78" spans="1:21" s="13" customFormat="1" ht="27" x14ac:dyDescent="0.75">
      <c r="A78" s="26" t="s">
        <v>202</v>
      </c>
      <c r="B78" s="36" t="s">
        <v>105</v>
      </c>
      <c r="C78" s="36" t="s">
        <v>15</v>
      </c>
      <c r="D78" s="36" t="s">
        <v>112</v>
      </c>
      <c r="E78" s="26" t="s">
        <v>192</v>
      </c>
      <c r="F78" s="26" t="s">
        <v>206</v>
      </c>
      <c r="G78" s="26">
        <v>120</v>
      </c>
      <c r="H78" s="37">
        <v>90942</v>
      </c>
      <c r="I78" s="26">
        <v>13</v>
      </c>
      <c r="J78" s="38" t="s">
        <v>239</v>
      </c>
      <c r="K78" s="39">
        <v>66003264.890000001</v>
      </c>
      <c r="L78" s="39">
        <v>78442</v>
      </c>
      <c r="M78" s="40">
        <v>841.43</v>
      </c>
      <c r="N78" s="29">
        <v>1013.53</v>
      </c>
      <c r="O78" s="39">
        <v>56591811.380000003</v>
      </c>
      <c r="P78" s="39">
        <v>4204.4399999999996</v>
      </c>
      <c r="Q78" s="41">
        <v>13460</v>
      </c>
      <c r="R78" s="30">
        <v>18328.91</v>
      </c>
      <c r="S78" s="18" t="str">
        <f t="shared" si="5"/>
        <v>1</v>
      </c>
      <c r="T78" s="18" t="str">
        <f t="shared" si="7"/>
        <v>1</v>
      </c>
      <c r="U78" s="18" t="str">
        <f t="shared" si="6"/>
        <v>1</v>
      </c>
    </row>
    <row r="79" spans="1:21" s="13" customFormat="1" ht="27" x14ac:dyDescent="0.75">
      <c r="A79" s="26" t="s">
        <v>202</v>
      </c>
      <c r="B79" s="36" t="s">
        <v>105</v>
      </c>
      <c r="C79" s="36" t="s">
        <v>16</v>
      </c>
      <c r="D79" s="36" t="s">
        <v>113</v>
      </c>
      <c r="E79" s="26" t="s">
        <v>192</v>
      </c>
      <c r="F79" s="26" t="s">
        <v>204</v>
      </c>
      <c r="G79" s="26">
        <v>30</v>
      </c>
      <c r="H79" s="37">
        <v>24948</v>
      </c>
      <c r="I79" s="26">
        <v>5</v>
      </c>
      <c r="J79" s="38" t="s">
        <v>237</v>
      </c>
      <c r="K79" s="39">
        <v>22198991.359999999</v>
      </c>
      <c r="L79" s="39">
        <v>28377</v>
      </c>
      <c r="M79" s="40">
        <v>782.29</v>
      </c>
      <c r="N79" s="29">
        <v>1032.27</v>
      </c>
      <c r="O79" s="39">
        <v>8717437.8300000001</v>
      </c>
      <c r="P79" s="39">
        <v>589.12</v>
      </c>
      <c r="Q79" s="41">
        <v>14797.39</v>
      </c>
      <c r="R79" s="30">
        <v>21675.27</v>
      </c>
      <c r="S79" s="18" t="str">
        <f t="shared" si="5"/>
        <v>1</v>
      </c>
      <c r="T79" s="18" t="str">
        <f t="shared" si="7"/>
        <v>1</v>
      </c>
      <c r="U79" s="18" t="str">
        <f t="shared" si="6"/>
        <v>1</v>
      </c>
    </row>
    <row r="80" spans="1:21" s="13" customFormat="1" ht="27" x14ac:dyDescent="0.75">
      <c r="A80" s="26" t="s">
        <v>202</v>
      </c>
      <c r="B80" s="36" t="s">
        <v>105</v>
      </c>
      <c r="C80" s="36" t="s">
        <v>17</v>
      </c>
      <c r="D80" s="36" t="s">
        <v>114</v>
      </c>
      <c r="E80" s="26" t="s">
        <v>192</v>
      </c>
      <c r="F80" s="26" t="s">
        <v>204</v>
      </c>
      <c r="G80" s="26">
        <v>30</v>
      </c>
      <c r="H80" s="37">
        <v>29634</v>
      </c>
      <c r="I80" s="26">
        <v>5</v>
      </c>
      <c r="J80" s="38" t="s">
        <v>237</v>
      </c>
      <c r="K80" s="39">
        <v>26442590.390000001</v>
      </c>
      <c r="L80" s="39">
        <v>29526</v>
      </c>
      <c r="M80" s="40">
        <v>895.57</v>
      </c>
      <c r="N80" s="29">
        <v>1032.27</v>
      </c>
      <c r="O80" s="39">
        <v>4657084.6500000004</v>
      </c>
      <c r="P80" s="39">
        <v>392.58</v>
      </c>
      <c r="Q80" s="41">
        <v>11862.76</v>
      </c>
      <c r="R80" s="30">
        <v>21675.27</v>
      </c>
      <c r="S80" s="18" t="str">
        <f t="shared" si="5"/>
        <v>1</v>
      </c>
      <c r="T80" s="18" t="str">
        <f t="shared" si="7"/>
        <v>1</v>
      </c>
      <c r="U80" s="18" t="str">
        <f t="shared" si="6"/>
        <v>1</v>
      </c>
    </row>
    <row r="81" spans="1:21" s="13" customFormat="1" ht="27" x14ac:dyDescent="0.75">
      <c r="A81" s="26" t="s">
        <v>202</v>
      </c>
      <c r="B81" s="36" t="s">
        <v>105</v>
      </c>
      <c r="C81" s="36" t="s">
        <v>18</v>
      </c>
      <c r="D81" s="36" t="s">
        <v>115</v>
      </c>
      <c r="E81" s="26" t="s">
        <v>192</v>
      </c>
      <c r="F81" s="26" t="s">
        <v>204</v>
      </c>
      <c r="G81" s="26">
        <v>30</v>
      </c>
      <c r="H81" s="37">
        <v>36267</v>
      </c>
      <c r="I81" s="26">
        <v>6</v>
      </c>
      <c r="J81" s="38" t="s">
        <v>236</v>
      </c>
      <c r="K81" s="39">
        <v>29533698.559999999</v>
      </c>
      <c r="L81" s="39">
        <v>35310</v>
      </c>
      <c r="M81" s="40">
        <v>836.41</v>
      </c>
      <c r="N81" s="29">
        <v>969.37</v>
      </c>
      <c r="O81" s="39">
        <v>9313450</v>
      </c>
      <c r="P81" s="39">
        <v>681.49</v>
      </c>
      <c r="Q81" s="41">
        <v>13666.3</v>
      </c>
      <c r="R81" s="30">
        <v>18604.37</v>
      </c>
      <c r="S81" s="18" t="str">
        <f t="shared" si="5"/>
        <v>1</v>
      </c>
      <c r="T81" s="18" t="str">
        <f t="shared" si="7"/>
        <v>1</v>
      </c>
      <c r="U81" s="18" t="str">
        <f t="shared" si="6"/>
        <v>1</v>
      </c>
    </row>
    <row r="82" spans="1:21" s="13" customFormat="1" ht="27" x14ac:dyDescent="0.75">
      <c r="A82" s="26" t="s">
        <v>202</v>
      </c>
      <c r="B82" s="36" t="s">
        <v>105</v>
      </c>
      <c r="C82" s="36" t="s">
        <v>19</v>
      </c>
      <c r="D82" s="36" t="s">
        <v>116</v>
      </c>
      <c r="E82" s="26" t="s">
        <v>192</v>
      </c>
      <c r="F82" s="26" t="s">
        <v>204</v>
      </c>
      <c r="G82" s="26">
        <v>55</v>
      </c>
      <c r="H82" s="37">
        <v>43198</v>
      </c>
      <c r="I82" s="26">
        <v>6</v>
      </c>
      <c r="J82" s="38" t="s">
        <v>236</v>
      </c>
      <c r="K82" s="39">
        <v>40075625.509999998</v>
      </c>
      <c r="L82" s="39">
        <v>48787</v>
      </c>
      <c r="M82" s="40">
        <v>821.44</v>
      </c>
      <c r="N82" s="29">
        <v>969.37</v>
      </c>
      <c r="O82" s="39">
        <v>19529350.960000001</v>
      </c>
      <c r="P82" s="39">
        <v>1192.42</v>
      </c>
      <c r="Q82" s="41">
        <v>16377.91</v>
      </c>
      <c r="R82" s="30">
        <v>18604.37</v>
      </c>
      <c r="S82" s="18" t="str">
        <f t="shared" si="5"/>
        <v>1</v>
      </c>
      <c r="T82" s="18" t="str">
        <f t="shared" si="7"/>
        <v>1</v>
      </c>
      <c r="U82" s="18" t="str">
        <f t="shared" si="6"/>
        <v>1</v>
      </c>
    </row>
    <row r="83" spans="1:21" s="13" customFormat="1" ht="27" x14ac:dyDescent="0.75">
      <c r="A83" s="26" t="s">
        <v>202</v>
      </c>
      <c r="B83" s="36" t="s">
        <v>105</v>
      </c>
      <c r="C83" s="36" t="s">
        <v>20</v>
      </c>
      <c r="D83" s="36" t="s">
        <v>117</v>
      </c>
      <c r="E83" s="26" t="s">
        <v>192</v>
      </c>
      <c r="F83" s="26" t="s">
        <v>206</v>
      </c>
      <c r="G83" s="26">
        <v>126</v>
      </c>
      <c r="H83" s="37">
        <v>86089</v>
      </c>
      <c r="I83" s="26">
        <v>13</v>
      </c>
      <c r="J83" s="38" t="s">
        <v>239</v>
      </c>
      <c r="K83" s="39">
        <v>61560309.100000001</v>
      </c>
      <c r="L83" s="39">
        <v>79688</v>
      </c>
      <c r="M83" s="40">
        <v>772.52</v>
      </c>
      <c r="N83" s="29">
        <v>1013.53</v>
      </c>
      <c r="O83" s="39">
        <v>48100761.390000001</v>
      </c>
      <c r="P83" s="39">
        <v>3675.4</v>
      </c>
      <c r="Q83" s="41">
        <v>13087.22</v>
      </c>
      <c r="R83" s="30">
        <v>18328.91</v>
      </c>
      <c r="S83" s="18" t="str">
        <f t="shared" si="5"/>
        <v>1</v>
      </c>
      <c r="T83" s="18" t="str">
        <f t="shared" si="7"/>
        <v>1</v>
      </c>
      <c r="U83" s="18" t="str">
        <f t="shared" si="6"/>
        <v>1</v>
      </c>
    </row>
    <row r="84" spans="1:21" s="13" customFormat="1" ht="27" x14ac:dyDescent="0.75">
      <c r="A84" s="26" t="s">
        <v>202</v>
      </c>
      <c r="B84" s="36" t="s">
        <v>105</v>
      </c>
      <c r="C84" s="36" t="s">
        <v>21</v>
      </c>
      <c r="D84" s="36" t="s">
        <v>118</v>
      </c>
      <c r="E84" s="26" t="s">
        <v>192</v>
      </c>
      <c r="F84" s="26" t="s">
        <v>204</v>
      </c>
      <c r="G84" s="26">
        <v>60</v>
      </c>
      <c r="H84" s="37">
        <v>46721</v>
      </c>
      <c r="I84" s="26">
        <v>6</v>
      </c>
      <c r="J84" s="38" t="s">
        <v>236</v>
      </c>
      <c r="K84" s="39">
        <v>34719924.560000002</v>
      </c>
      <c r="L84" s="39">
        <v>49213</v>
      </c>
      <c r="M84" s="40">
        <v>705.5</v>
      </c>
      <c r="N84" s="29">
        <v>969.37</v>
      </c>
      <c r="O84" s="39">
        <v>17346847.02</v>
      </c>
      <c r="P84" s="39">
        <v>1290.04</v>
      </c>
      <c r="Q84" s="41">
        <v>13446.73</v>
      </c>
      <c r="R84" s="30">
        <v>18604.37</v>
      </c>
      <c r="S84" s="18" t="str">
        <f t="shared" si="5"/>
        <v>1</v>
      </c>
      <c r="T84" s="18" t="str">
        <f t="shared" si="7"/>
        <v>1</v>
      </c>
      <c r="U84" s="18" t="str">
        <f t="shared" si="6"/>
        <v>1</v>
      </c>
    </row>
    <row r="85" spans="1:21" s="13" customFormat="1" ht="27" x14ac:dyDescent="0.75">
      <c r="A85" s="26" t="s">
        <v>202</v>
      </c>
      <c r="B85" s="36" t="s">
        <v>105</v>
      </c>
      <c r="C85" s="36" t="s">
        <v>22</v>
      </c>
      <c r="D85" s="36" t="s">
        <v>119</v>
      </c>
      <c r="E85" s="26" t="s">
        <v>192</v>
      </c>
      <c r="F85" s="26" t="s">
        <v>206</v>
      </c>
      <c r="G85" s="26">
        <v>114</v>
      </c>
      <c r="H85" s="37">
        <v>88241</v>
      </c>
      <c r="I85" s="26">
        <v>13</v>
      </c>
      <c r="J85" s="38" t="s">
        <v>239</v>
      </c>
      <c r="K85" s="39">
        <v>58529532.700000003</v>
      </c>
      <c r="L85" s="39">
        <v>68930</v>
      </c>
      <c r="M85" s="40">
        <v>849.12</v>
      </c>
      <c r="N85" s="29">
        <v>1013.53</v>
      </c>
      <c r="O85" s="39">
        <v>35555453.439999998</v>
      </c>
      <c r="P85" s="39">
        <v>2449.87</v>
      </c>
      <c r="Q85" s="41">
        <v>14513.18</v>
      </c>
      <c r="R85" s="30">
        <v>18328.91</v>
      </c>
      <c r="S85" s="18" t="str">
        <f t="shared" si="5"/>
        <v>1</v>
      </c>
      <c r="T85" s="18" t="str">
        <f t="shared" si="7"/>
        <v>1</v>
      </c>
      <c r="U85" s="18" t="str">
        <f t="shared" si="6"/>
        <v>1</v>
      </c>
    </row>
    <row r="86" spans="1:21" s="13" customFormat="1" ht="27" x14ac:dyDescent="0.75">
      <c r="A86" s="26" t="s">
        <v>202</v>
      </c>
      <c r="B86" s="36" t="s">
        <v>105</v>
      </c>
      <c r="C86" s="36" t="s">
        <v>23</v>
      </c>
      <c r="D86" s="36" t="s">
        <v>120</v>
      </c>
      <c r="E86" s="26" t="s">
        <v>192</v>
      </c>
      <c r="F86" s="26" t="s">
        <v>204</v>
      </c>
      <c r="G86" s="26">
        <v>30</v>
      </c>
      <c r="H86" s="37">
        <v>22343</v>
      </c>
      <c r="I86" s="26">
        <v>5</v>
      </c>
      <c r="J86" s="38" t="s">
        <v>237</v>
      </c>
      <c r="K86" s="39">
        <v>24083694.870000001</v>
      </c>
      <c r="L86" s="39">
        <v>37517</v>
      </c>
      <c r="M86" s="40">
        <v>641.94000000000005</v>
      </c>
      <c r="N86" s="29">
        <v>1032.27</v>
      </c>
      <c r="O86" s="39">
        <v>4571126.12</v>
      </c>
      <c r="P86" s="39">
        <v>384.08</v>
      </c>
      <c r="Q86" s="41">
        <v>11901.61</v>
      </c>
      <c r="R86" s="30">
        <v>21675.27</v>
      </c>
      <c r="S86" s="18" t="str">
        <f t="shared" si="5"/>
        <v>1</v>
      </c>
      <c r="T86" s="18" t="str">
        <f t="shared" si="7"/>
        <v>1</v>
      </c>
      <c r="U86" s="18" t="str">
        <f t="shared" si="6"/>
        <v>1</v>
      </c>
    </row>
    <row r="87" spans="1:21" s="13" customFormat="1" ht="27" x14ac:dyDescent="0.75">
      <c r="A87" s="26" t="s">
        <v>202</v>
      </c>
      <c r="B87" s="36" t="s">
        <v>105</v>
      </c>
      <c r="C87" s="36" t="s">
        <v>24</v>
      </c>
      <c r="D87" s="36" t="s">
        <v>121</v>
      </c>
      <c r="E87" s="26" t="s">
        <v>192</v>
      </c>
      <c r="F87" s="26" t="s">
        <v>204</v>
      </c>
      <c r="G87" s="26">
        <v>30</v>
      </c>
      <c r="H87" s="37">
        <v>21043</v>
      </c>
      <c r="I87" s="26">
        <v>5</v>
      </c>
      <c r="J87" s="38" t="s">
        <v>237</v>
      </c>
      <c r="K87" s="39">
        <v>20058671.079999998</v>
      </c>
      <c r="L87" s="39">
        <v>26923</v>
      </c>
      <c r="M87" s="40">
        <v>745.04</v>
      </c>
      <c r="N87" s="29">
        <v>1032.27</v>
      </c>
      <c r="O87" s="39">
        <v>6614246.2999999998</v>
      </c>
      <c r="P87" s="39">
        <v>386.34</v>
      </c>
      <c r="Q87" s="41">
        <v>17120.29</v>
      </c>
      <c r="R87" s="30">
        <v>21675.27</v>
      </c>
      <c r="S87" s="18" t="str">
        <f t="shared" si="5"/>
        <v>1</v>
      </c>
      <c r="T87" s="18" t="str">
        <f t="shared" si="7"/>
        <v>1</v>
      </c>
      <c r="U87" s="18" t="str">
        <f t="shared" si="6"/>
        <v>1</v>
      </c>
    </row>
    <row r="88" spans="1:21" s="13" customFormat="1" ht="27" x14ac:dyDescent="0.75">
      <c r="A88" s="26" t="s">
        <v>202</v>
      </c>
      <c r="B88" s="36" t="s">
        <v>105</v>
      </c>
      <c r="C88" s="36" t="s">
        <v>25</v>
      </c>
      <c r="D88" s="36" t="s">
        <v>122</v>
      </c>
      <c r="E88" s="26" t="s">
        <v>192</v>
      </c>
      <c r="F88" s="26" t="s">
        <v>204</v>
      </c>
      <c r="G88" s="26">
        <v>30</v>
      </c>
      <c r="H88" s="37">
        <v>23638</v>
      </c>
      <c r="I88" s="26">
        <v>5</v>
      </c>
      <c r="J88" s="38" t="s">
        <v>237</v>
      </c>
      <c r="K88" s="39">
        <v>20404859.609999999</v>
      </c>
      <c r="L88" s="39">
        <v>21640</v>
      </c>
      <c r="M88" s="40">
        <v>942.92</v>
      </c>
      <c r="N88" s="29">
        <v>1032.27</v>
      </c>
      <c r="O88" s="39">
        <v>7220816.5099999998</v>
      </c>
      <c r="P88" s="39">
        <v>513.76</v>
      </c>
      <c r="Q88" s="41">
        <v>14054.71</v>
      </c>
      <c r="R88" s="30">
        <v>21675.27</v>
      </c>
      <c r="S88" s="18" t="str">
        <f t="shared" si="5"/>
        <v>1</v>
      </c>
      <c r="T88" s="18" t="str">
        <f t="shared" si="7"/>
        <v>1</v>
      </c>
      <c r="U88" s="18" t="str">
        <f t="shared" si="6"/>
        <v>1</v>
      </c>
    </row>
    <row r="89" spans="1:21" s="13" customFormat="1" ht="27" x14ac:dyDescent="0.75">
      <c r="A89" s="26" t="s">
        <v>202</v>
      </c>
      <c r="B89" s="36" t="s">
        <v>105</v>
      </c>
      <c r="C89" s="36" t="s">
        <v>26</v>
      </c>
      <c r="D89" s="36" t="s">
        <v>123</v>
      </c>
      <c r="E89" s="26" t="s">
        <v>192</v>
      </c>
      <c r="F89" s="26" t="s">
        <v>204</v>
      </c>
      <c r="G89" s="26">
        <v>30</v>
      </c>
      <c r="H89" s="37">
        <v>19451</v>
      </c>
      <c r="I89" s="26">
        <v>5</v>
      </c>
      <c r="J89" s="38" t="s">
        <v>237</v>
      </c>
      <c r="K89" s="39">
        <v>20467035.190000001</v>
      </c>
      <c r="L89" s="39">
        <v>27617</v>
      </c>
      <c r="M89" s="40">
        <v>741.1</v>
      </c>
      <c r="N89" s="29">
        <v>1032.27</v>
      </c>
      <c r="O89" s="39">
        <v>5493658.8200000003</v>
      </c>
      <c r="P89" s="39">
        <v>534.58000000000004</v>
      </c>
      <c r="Q89" s="41">
        <v>10276.68</v>
      </c>
      <c r="R89" s="30">
        <v>21675.27</v>
      </c>
      <c r="S89" s="18" t="str">
        <f t="shared" si="5"/>
        <v>1</v>
      </c>
      <c r="T89" s="18" t="str">
        <f t="shared" si="7"/>
        <v>1</v>
      </c>
      <c r="U89" s="18" t="str">
        <f t="shared" si="6"/>
        <v>1</v>
      </c>
    </row>
    <row r="90" spans="1:21" s="13" customFormat="1" ht="27" x14ac:dyDescent="0.75">
      <c r="A90" s="26" t="s">
        <v>202</v>
      </c>
      <c r="B90" s="36" t="s">
        <v>105</v>
      </c>
      <c r="C90" s="36" t="s">
        <v>72</v>
      </c>
      <c r="D90" s="36" t="s">
        <v>124</v>
      </c>
      <c r="E90" s="26" t="s">
        <v>192</v>
      </c>
      <c r="F90" s="26" t="s">
        <v>206</v>
      </c>
      <c r="G90" s="26">
        <v>139</v>
      </c>
      <c r="H90" s="37">
        <v>97831</v>
      </c>
      <c r="I90" s="26">
        <v>13</v>
      </c>
      <c r="J90" s="38" t="s">
        <v>239</v>
      </c>
      <c r="K90" s="39">
        <v>69193294.689999998</v>
      </c>
      <c r="L90" s="39">
        <v>102385</v>
      </c>
      <c r="M90" s="40">
        <v>675.81</v>
      </c>
      <c r="N90" s="29">
        <v>1013.53</v>
      </c>
      <c r="O90" s="39">
        <v>56337929.130000003</v>
      </c>
      <c r="P90" s="39">
        <v>4007</v>
      </c>
      <c r="Q90" s="41">
        <v>14059.87</v>
      </c>
      <c r="R90" s="30">
        <v>18328.91</v>
      </c>
      <c r="S90" s="18" t="str">
        <f t="shared" si="5"/>
        <v>1</v>
      </c>
      <c r="T90" s="18" t="str">
        <f t="shared" si="7"/>
        <v>1</v>
      </c>
      <c r="U90" s="18" t="str">
        <f t="shared" si="6"/>
        <v>1</v>
      </c>
    </row>
    <row r="91" spans="1:21" s="13" customFormat="1" ht="27" x14ac:dyDescent="0.75">
      <c r="A91" s="26" t="s">
        <v>202</v>
      </c>
      <c r="B91" s="36" t="s">
        <v>105</v>
      </c>
      <c r="C91" s="36" t="s">
        <v>81</v>
      </c>
      <c r="D91" s="36" t="s">
        <v>125</v>
      </c>
      <c r="E91" s="26" t="s">
        <v>192</v>
      </c>
      <c r="F91" s="26" t="s">
        <v>208</v>
      </c>
      <c r="G91" s="26">
        <v>30</v>
      </c>
      <c r="H91" s="37">
        <v>18239</v>
      </c>
      <c r="I91" s="26">
        <v>3</v>
      </c>
      <c r="J91" s="38" t="s">
        <v>245</v>
      </c>
      <c r="K91" s="39">
        <v>16651810.199999999</v>
      </c>
      <c r="L91" s="39">
        <v>20641</v>
      </c>
      <c r="M91" s="40">
        <v>806.73</v>
      </c>
      <c r="N91" s="29">
        <v>925.41</v>
      </c>
      <c r="O91" s="39">
        <v>6401519.2999999998</v>
      </c>
      <c r="P91" s="39">
        <v>431.82</v>
      </c>
      <c r="Q91" s="41">
        <v>14824.43</v>
      </c>
      <c r="R91" s="30">
        <v>19166.169999999998</v>
      </c>
      <c r="S91" s="18" t="str">
        <f t="shared" si="5"/>
        <v>1</v>
      </c>
      <c r="T91" s="18" t="str">
        <f t="shared" si="7"/>
        <v>1</v>
      </c>
      <c r="U91" s="18" t="str">
        <f t="shared" si="6"/>
        <v>1</v>
      </c>
    </row>
    <row r="92" spans="1:21" s="13" customFormat="1" ht="27" x14ac:dyDescent="0.75">
      <c r="A92" s="26" t="s">
        <v>202</v>
      </c>
      <c r="B92" s="36" t="s">
        <v>105</v>
      </c>
      <c r="C92" s="36" t="s">
        <v>82</v>
      </c>
      <c r="D92" s="36" t="s">
        <v>126</v>
      </c>
      <c r="E92" s="26" t="s">
        <v>192</v>
      </c>
      <c r="F92" s="26" t="s">
        <v>208</v>
      </c>
      <c r="G92" s="26">
        <v>30</v>
      </c>
      <c r="H92" s="37">
        <v>19069</v>
      </c>
      <c r="I92" s="26">
        <v>3</v>
      </c>
      <c r="J92" s="38" t="s">
        <v>245</v>
      </c>
      <c r="K92" s="39">
        <v>15475943.34</v>
      </c>
      <c r="L92" s="39">
        <v>18426</v>
      </c>
      <c r="M92" s="40">
        <v>839.9</v>
      </c>
      <c r="N92" s="29">
        <v>925.41</v>
      </c>
      <c r="O92" s="39">
        <v>4795472.51</v>
      </c>
      <c r="P92" s="39">
        <v>406.39</v>
      </c>
      <c r="Q92" s="41">
        <v>11800.07</v>
      </c>
      <c r="R92" s="30">
        <v>19166.169999999998</v>
      </c>
      <c r="S92" s="18" t="str">
        <f t="shared" si="5"/>
        <v>1</v>
      </c>
      <c r="T92" s="18" t="str">
        <f t="shared" si="7"/>
        <v>1</v>
      </c>
      <c r="U92" s="18" t="str">
        <f t="shared" si="6"/>
        <v>1</v>
      </c>
    </row>
    <row r="93" spans="1:21" s="13" customFormat="1" x14ac:dyDescent="0.6">
      <c r="A93" s="103" t="s">
        <v>186</v>
      </c>
      <c r="B93" s="104"/>
      <c r="C93" s="105"/>
      <c r="D93" s="27"/>
      <c r="E93" s="31"/>
      <c r="F93" s="31"/>
      <c r="G93" s="31"/>
      <c r="H93" s="27"/>
      <c r="I93" s="27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8">
        <f>COUNTIF(U5:U92,"1")</f>
        <v>74</v>
      </c>
    </row>
    <row r="94" spans="1:21" ht="27.6" x14ac:dyDescent="0.8">
      <c r="R94" s="11" t="s">
        <v>187</v>
      </c>
      <c r="S94" s="53">
        <f>COUNTIF(S5:S92,1)</f>
        <v>75</v>
      </c>
      <c r="T94" s="53">
        <f>COUNTIF(T5:T92,1)</f>
        <v>84</v>
      </c>
      <c r="U94" s="53">
        <f>COUNTIF(U5:U92,1)</f>
        <v>74</v>
      </c>
    </row>
    <row r="95" spans="1:21" ht="27.6" x14ac:dyDescent="0.8">
      <c r="R95" s="11" t="s">
        <v>171</v>
      </c>
      <c r="S95" s="11">
        <f>COUNTIF(S5:S16,1)</f>
        <v>10</v>
      </c>
      <c r="T95" s="11">
        <f>COUNTIF(T5:T16,1)</f>
        <v>12</v>
      </c>
      <c r="U95" s="11">
        <f>COUNTIF(U5:U16,1)</f>
        <v>10</v>
      </c>
    </row>
    <row r="96" spans="1:21" ht="27.6" x14ac:dyDescent="0.8">
      <c r="R96" s="11" t="s">
        <v>89</v>
      </c>
      <c r="S96" s="11">
        <f>COUNTIF(S17:S24,1)</f>
        <v>4</v>
      </c>
      <c r="T96" s="11">
        <f>COUNTIF(T17:T24,1)</f>
        <v>7</v>
      </c>
      <c r="U96" s="11">
        <f>COUNTIF(U17:U24,1)</f>
        <v>4</v>
      </c>
    </row>
    <row r="97" spans="18:21" ht="27.6" x14ac:dyDescent="0.8">
      <c r="R97" s="11" t="s">
        <v>127</v>
      </c>
      <c r="S97" s="11">
        <f>COUNTIF(S25:S38,1)</f>
        <v>13</v>
      </c>
      <c r="T97" s="11">
        <f>COUNTIF(T25:T38,1)</f>
        <v>13</v>
      </c>
      <c r="U97" s="11">
        <f>COUNTIF(U25:U38,1)</f>
        <v>12</v>
      </c>
    </row>
    <row r="98" spans="18:21" ht="27.6" x14ac:dyDescent="0.8">
      <c r="R98" s="11" t="s">
        <v>152</v>
      </c>
      <c r="S98" s="11">
        <f>COUNTIF(S39:S56,1)</f>
        <v>17</v>
      </c>
      <c r="T98" s="11">
        <f>COUNTIF(T39:T56,1)</f>
        <v>18</v>
      </c>
      <c r="U98" s="11">
        <f>COUNTIF(U39:U56,1)</f>
        <v>17</v>
      </c>
    </row>
    <row r="99" spans="18:21" ht="27.6" x14ac:dyDescent="0.8">
      <c r="R99" s="11" t="s">
        <v>142</v>
      </c>
      <c r="S99" s="11">
        <f>COUNTIF(S57:S65,1)</f>
        <v>8</v>
      </c>
      <c r="T99" s="11">
        <f>COUNTIF(T57:T65,1)</f>
        <v>9</v>
      </c>
      <c r="U99" s="11">
        <f>COUNTIF(U57:U65,1)</f>
        <v>8</v>
      </c>
    </row>
    <row r="100" spans="18:21" ht="27.6" x14ac:dyDescent="0.8">
      <c r="R100" s="11" t="s">
        <v>249</v>
      </c>
      <c r="S100" s="11">
        <f>COUNTIF(S66:S71,1)</f>
        <v>3</v>
      </c>
      <c r="T100" s="11">
        <f>COUNTIF(T66:T71,1)</f>
        <v>5</v>
      </c>
      <c r="U100" s="11">
        <f>COUNTIF(U66:U71,1)</f>
        <v>3</v>
      </c>
    </row>
    <row r="101" spans="18:21" ht="27.6" x14ac:dyDescent="0.8">
      <c r="R101" s="11" t="s">
        <v>105</v>
      </c>
      <c r="S101" s="11">
        <f>COUNTIF(S72:S92,1)</f>
        <v>20</v>
      </c>
      <c r="T101" s="11">
        <f>COUNTIF(T72:T92,1)</f>
        <v>20</v>
      </c>
      <c r="U101" s="11">
        <f>COUNTIF(U72:U92,1)</f>
        <v>20</v>
      </c>
    </row>
    <row r="102" spans="18:21" ht="27.6" x14ac:dyDescent="0.8">
      <c r="R102" s="11"/>
      <c r="S102" s="11"/>
      <c r="T102" s="11"/>
      <c r="U102" s="11"/>
    </row>
  </sheetData>
  <autoFilter ref="A4:U102" xr:uid="{00000000-0009-0000-0000-000004000000}"/>
  <mergeCells count="17">
    <mergeCell ref="J3:J4"/>
    <mergeCell ref="I3:I4"/>
    <mergeCell ref="D1:H1"/>
    <mergeCell ref="S1:U1"/>
    <mergeCell ref="H3:H4"/>
    <mergeCell ref="G3:G4"/>
    <mergeCell ref="F3:F4"/>
    <mergeCell ref="B2:O2"/>
    <mergeCell ref="E3:E4"/>
    <mergeCell ref="K3:N3"/>
    <mergeCell ref="O3:R3"/>
    <mergeCell ref="S3:U3"/>
    <mergeCell ref="A93:C93"/>
    <mergeCell ref="D3:D4"/>
    <mergeCell ref="C3:C4"/>
    <mergeCell ref="B3:B4"/>
    <mergeCell ref="A3:A4"/>
  </mergeCells>
  <conditionalFormatting sqref="S5:U92">
    <cfRule type="containsText" dxfId="2" priority="1" operator="containsText" text="1">
      <formula>NOT(ISERROR(SEARCH("1",S5)))</formula>
    </cfRule>
    <cfRule type="containsText" dxfId="1" priority="2" operator="containsText" text="0">
      <formula>NOT(ISERROR(SEARCH("0",S5)))</formula>
    </cfRule>
    <cfRule type="containsText" dxfId="0" priority="3" stopIfTrue="1" operator="containsText" text="ไม่ผ่าน">
      <formula>NOT(ISERROR(SEARCH("ไม่ผ่าน",S5)))</formula>
    </cfRule>
  </conditionalFormatting>
  <pageMargins left="0.11811023622047245" right="0.11811023622047245" top="0.55118110236220474" bottom="0.55118110236220474" header="0.31496062992125984" footer="0.31496062992125984"/>
  <pageSetup paperSize="9" scale="47" orientation="landscape" r:id="rId1"/>
  <headerFooter>
    <oddFooter>หน้าที่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F0"/>
  </sheetPr>
  <dimension ref="A2:K23"/>
  <sheetViews>
    <sheetView zoomScale="110" zoomScaleNormal="110" workbookViewId="0">
      <selection activeCell="K20" sqref="K20"/>
    </sheetView>
  </sheetViews>
  <sheetFormatPr defaultColWidth="9" defaultRowHeight="24.6" x14ac:dyDescent="0.7"/>
  <cols>
    <col min="1" max="1" width="9" style="1"/>
    <col min="2" max="2" width="8.3984375" style="1" customWidth="1"/>
    <col min="3" max="3" width="24.09765625" style="1" customWidth="1"/>
    <col min="4" max="11" width="12.3984375" style="1" customWidth="1"/>
    <col min="12" max="16384" width="9" style="1"/>
  </cols>
  <sheetData>
    <row r="2" spans="1:11" x14ac:dyDescent="0.7">
      <c r="B2" s="128" t="s">
        <v>256</v>
      </c>
      <c r="C2" s="128"/>
      <c r="D2" s="128"/>
      <c r="E2" s="128"/>
      <c r="F2" s="128"/>
      <c r="G2" s="128"/>
      <c r="H2" s="128"/>
      <c r="I2" s="128"/>
      <c r="J2" s="128"/>
      <c r="K2" s="128"/>
    </row>
    <row r="3" spans="1:11" x14ac:dyDescent="0.7">
      <c r="A3" s="126" t="s">
        <v>184</v>
      </c>
      <c r="B3" s="126" t="s">
        <v>190</v>
      </c>
      <c r="C3" s="126" t="s">
        <v>194</v>
      </c>
      <c r="D3" s="123" t="s">
        <v>212</v>
      </c>
      <c r="E3" s="124"/>
      <c r="F3" s="124"/>
      <c r="G3" s="125"/>
      <c r="H3" s="123" t="s">
        <v>213</v>
      </c>
      <c r="I3" s="124"/>
      <c r="J3" s="124"/>
      <c r="K3" s="124"/>
    </row>
    <row r="4" spans="1:11" ht="49.2" x14ac:dyDescent="0.7">
      <c r="A4" s="127"/>
      <c r="B4" s="127"/>
      <c r="C4" s="127"/>
      <c r="D4" s="43" t="s">
        <v>211</v>
      </c>
      <c r="E4" s="3" t="s">
        <v>214</v>
      </c>
      <c r="F4" s="3" t="s">
        <v>215</v>
      </c>
      <c r="G4" s="12" t="s">
        <v>216</v>
      </c>
      <c r="H4" s="3" t="s">
        <v>211</v>
      </c>
      <c r="I4" s="3" t="s">
        <v>214</v>
      </c>
      <c r="J4" s="3" t="s">
        <v>215</v>
      </c>
      <c r="K4" s="3" t="s">
        <v>216</v>
      </c>
    </row>
    <row r="5" spans="1:11" ht="24.6" customHeight="1" x14ac:dyDescent="0.7">
      <c r="A5" s="61">
        <f>'[2]Table 1'!A6</f>
        <v>2</v>
      </c>
      <c r="B5" s="61">
        <f>'[2]Table 1'!B6</f>
        <v>2</v>
      </c>
      <c r="C5" s="62" t="s">
        <v>240</v>
      </c>
      <c r="D5" s="61">
        <v>41</v>
      </c>
      <c r="E5" s="44">
        <v>905.7</v>
      </c>
      <c r="F5" s="44">
        <v>248.42</v>
      </c>
      <c r="G5" s="44">
        <v>1154.1199999999999</v>
      </c>
      <c r="H5" s="61">
        <v>33</v>
      </c>
      <c r="I5" s="9">
        <v>18876.87</v>
      </c>
      <c r="J5" s="9">
        <v>6231.96</v>
      </c>
      <c r="K5" s="9">
        <v>25108.83</v>
      </c>
    </row>
    <row r="6" spans="1:11" x14ac:dyDescent="0.7">
      <c r="A6" s="63">
        <f>'[2]Table 1'!A7</f>
        <v>3</v>
      </c>
      <c r="B6" s="61">
        <f>'[2]Table 1'!B7</f>
        <v>3</v>
      </c>
      <c r="C6" s="62" t="s">
        <v>245</v>
      </c>
      <c r="D6" s="61">
        <v>31</v>
      </c>
      <c r="E6" s="44">
        <v>791.22</v>
      </c>
      <c r="F6" s="44">
        <v>134.19</v>
      </c>
      <c r="G6" s="44">
        <v>925.41</v>
      </c>
      <c r="H6" s="61">
        <v>24</v>
      </c>
      <c r="I6" s="9">
        <v>15153.65</v>
      </c>
      <c r="J6" s="9">
        <v>4012.52</v>
      </c>
      <c r="K6" s="9">
        <v>19166.169999999998</v>
      </c>
    </row>
    <row r="7" spans="1:11" x14ac:dyDescent="0.7">
      <c r="A7" s="61">
        <f>'[2]Table 1'!A8</f>
        <v>4</v>
      </c>
      <c r="B7" s="61">
        <f>'[2]Table 1'!B8</f>
        <v>4</v>
      </c>
      <c r="C7" s="62" t="s">
        <v>257</v>
      </c>
      <c r="D7" s="61">
        <v>3</v>
      </c>
      <c r="E7" s="44">
        <v>1037.2</v>
      </c>
      <c r="F7" s="44">
        <v>373.69</v>
      </c>
      <c r="G7" s="44">
        <v>1410.89</v>
      </c>
      <c r="H7" s="61">
        <v>3</v>
      </c>
      <c r="I7" s="45">
        <v>18412.27</v>
      </c>
      <c r="J7" s="45">
        <v>2942.75</v>
      </c>
      <c r="K7" s="9">
        <v>21355.01</v>
      </c>
    </row>
    <row r="8" spans="1:11" x14ac:dyDescent="0.7">
      <c r="A8" s="63">
        <f>'[2]Table 1'!A9</f>
        <v>5</v>
      </c>
      <c r="B8" s="61">
        <f>'[2]Table 1'!B9</f>
        <v>5</v>
      </c>
      <c r="C8" s="62" t="s">
        <v>237</v>
      </c>
      <c r="D8" s="61">
        <v>261</v>
      </c>
      <c r="E8" s="44">
        <v>872.3</v>
      </c>
      <c r="F8" s="44">
        <v>159.96</v>
      </c>
      <c r="G8" s="44">
        <v>1032.27</v>
      </c>
      <c r="H8" s="61">
        <v>248</v>
      </c>
      <c r="I8" s="9">
        <v>16848.87</v>
      </c>
      <c r="J8" s="9">
        <v>4826.3900000000003</v>
      </c>
      <c r="K8" s="9">
        <v>21675.27</v>
      </c>
    </row>
    <row r="9" spans="1:11" ht="24.6" customHeight="1" x14ac:dyDescent="0.7">
      <c r="A9" s="61">
        <f>'[2]Table 1'!A10</f>
        <v>6</v>
      </c>
      <c r="B9" s="61">
        <f>'[2]Table 1'!B10</f>
        <v>6</v>
      </c>
      <c r="C9" s="62" t="s">
        <v>236</v>
      </c>
      <c r="D9" s="61">
        <v>215</v>
      </c>
      <c r="E9" s="44">
        <v>832.11</v>
      </c>
      <c r="F9" s="44">
        <v>137.25</v>
      </c>
      <c r="G9" s="44">
        <v>969.37</v>
      </c>
      <c r="H9" s="61">
        <v>204</v>
      </c>
      <c r="I9" s="9">
        <v>14724.26</v>
      </c>
      <c r="J9" s="9">
        <v>3880.11</v>
      </c>
      <c r="K9" s="9">
        <v>18604.37</v>
      </c>
    </row>
    <row r="10" spans="1:11" x14ac:dyDescent="0.7">
      <c r="A10" s="63">
        <f>'[2]Table 1'!A11</f>
        <v>7</v>
      </c>
      <c r="B10" s="61">
        <f>'[2]Table 1'!B11</f>
        <v>7</v>
      </c>
      <c r="C10" s="62" t="s">
        <v>258</v>
      </c>
      <c r="D10" s="61">
        <v>11</v>
      </c>
      <c r="E10" s="46">
        <v>973.38</v>
      </c>
      <c r="F10" s="44">
        <v>204.68</v>
      </c>
      <c r="G10" s="44">
        <v>1178.05</v>
      </c>
      <c r="H10" s="61">
        <v>11</v>
      </c>
      <c r="I10" s="9">
        <v>20976.39</v>
      </c>
      <c r="J10" s="9">
        <v>7084.75</v>
      </c>
      <c r="K10" s="9">
        <v>28061.14</v>
      </c>
    </row>
    <row r="11" spans="1:11" x14ac:dyDescent="0.7">
      <c r="A11" s="63">
        <f>'[2]Table 1'!A12</f>
        <v>9</v>
      </c>
      <c r="B11" s="61">
        <f>'[2]Table 1'!B12</f>
        <v>9</v>
      </c>
      <c r="C11" s="62" t="s">
        <v>308</v>
      </c>
      <c r="D11" s="61">
        <v>37</v>
      </c>
      <c r="E11" s="44">
        <v>852.86</v>
      </c>
      <c r="F11" s="44">
        <v>165.07</v>
      </c>
      <c r="G11" s="44">
        <v>1017.92</v>
      </c>
      <c r="H11" s="61">
        <v>37</v>
      </c>
      <c r="I11" s="9">
        <v>14837.05</v>
      </c>
      <c r="J11" s="9">
        <v>3412.43</v>
      </c>
      <c r="K11" s="9">
        <v>18249.48</v>
      </c>
    </row>
    <row r="12" spans="1:11" x14ac:dyDescent="0.7">
      <c r="A12" s="61">
        <f>'[2]Table 1'!A13</f>
        <v>10</v>
      </c>
      <c r="B12" s="61">
        <f>'[2]Table 1'!B13</f>
        <v>10</v>
      </c>
      <c r="C12" s="62" t="s">
        <v>238</v>
      </c>
      <c r="D12" s="61">
        <v>62</v>
      </c>
      <c r="E12" s="47">
        <v>877.71</v>
      </c>
      <c r="F12" s="44">
        <v>156.12</v>
      </c>
      <c r="G12" s="44">
        <v>1033.83</v>
      </c>
      <c r="H12" s="61">
        <v>60</v>
      </c>
      <c r="I12" s="9">
        <v>14843.59</v>
      </c>
      <c r="J12" s="9">
        <v>3908.24</v>
      </c>
      <c r="K12" s="9">
        <v>18751.830000000002</v>
      </c>
    </row>
    <row r="13" spans="1:11" x14ac:dyDescent="0.7">
      <c r="A13" s="64">
        <f>'[2]Table 1'!A14</f>
        <v>12</v>
      </c>
      <c r="B13" s="65">
        <f>'[2]Table 1'!B14</f>
        <v>12</v>
      </c>
      <c r="C13" s="66" t="s">
        <v>242</v>
      </c>
      <c r="D13" s="65">
        <v>24</v>
      </c>
      <c r="E13" s="44">
        <v>904.51</v>
      </c>
      <c r="F13" s="46">
        <v>160.63999999999999</v>
      </c>
      <c r="G13" s="46">
        <v>1065.1500000000001</v>
      </c>
      <c r="H13" s="65">
        <v>24</v>
      </c>
      <c r="I13" s="48">
        <v>17419.580000000002</v>
      </c>
      <c r="J13" s="48">
        <v>7218.05</v>
      </c>
      <c r="K13" s="48">
        <v>24637.63</v>
      </c>
    </row>
    <row r="14" spans="1:11" x14ac:dyDescent="0.7">
      <c r="A14" s="61">
        <f>'[2]Table 1'!A15</f>
        <v>13</v>
      </c>
      <c r="B14" s="61">
        <f>'[2]Table 1'!B15</f>
        <v>13</v>
      </c>
      <c r="C14" s="62" t="s">
        <v>239</v>
      </c>
      <c r="D14" s="61">
        <v>69</v>
      </c>
      <c r="E14" s="44">
        <v>882.81</v>
      </c>
      <c r="F14" s="44">
        <v>130.72</v>
      </c>
      <c r="G14" s="44">
        <v>1013.53</v>
      </c>
      <c r="H14" s="61">
        <v>69</v>
      </c>
      <c r="I14" s="9">
        <v>15063.89</v>
      </c>
      <c r="J14" s="9">
        <v>3265.02</v>
      </c>
      <c r="K14" s="9">
        <v>18328.91</v>
      </c>
    </row>
    <row r="15" spans="1:11" x14ac:dyDescent="0.7">
      <c r="A15" s="63">
        <f>'[2]Table 1'!A16</f>
        <v>14</v>
      </c>
      <c r="B15" s="61">
        <f>'[2]Table 1'!B16</f>
        <v>14</v>
      </c>
      <c r="C15" s="62" t="s">
        <v>309</v>
      </c>
      <c r="D15" s="61">
        <v>7</v>
      </c>
      <c r="E15" s="44">
        <v>941.55</v>
      </c>
      <c r="F15" s="44">
        <v>224.85</v>
      </c>
      <c r="G15" s="44">
        <v>1166.4000000000001</v>
      </c>
      <c r="H15" s="61">
        <v>7</v>
      </c>
      <c r="I15" s="9">
        <v>20466.740000000002</v>
      </c>
      <c r="J15" s="9">
        <v>6347.89</v>
      </c>
      <c r="K15" s="9">
        <v>26814.63</v>
      </c>
    </row>
    <row r="16" spans="1:11" x14ac:dyDescent="0.7">
      <c r="A16" s="61">
        <f>'[2]Table 1'!A17</f>
        <v>15</v>
      </c>
      <c r="B16" s="61">
        <f>'[2]Table 1'!B17</f>
        <v>15</v>
      </c>
      <c r="C16" s="62" t="s">
        <v>244</v>
      </c>
      <c r="D16" s="61">
        <v>30</v>
      </c>
      <c r="E16" s="44">
        <v>881.9</v>
      </c>
      <c r="F16" s="44">
        <v>121.24</v>
      </c>
      <c r="G16" s="44">
        <v>1003.14</v>
      </c>
      <c r="H16" s="61">
        <v>27</v>
      </c>
      <c r="I16" s="9">
        <v>15414.9</v>
      </c>
      <c r="J16" s="9">
        <v>2756.56</v>
      </c>
      <c r="K16" s="9">
        <v>18171.46</v>
      </c>
    </row>
    <row r="17" spans="1:11" x14ac:dyDescent="0.7">
      <c r="A17" s="63">
        <f>'[2]Table 1'!A18</f>
        <v>16</v>
      </c>
      <c r="B17" s="61">
        <f>'[2]Table 1'!B18</f>
        <v>16</v>
      </c>
      <c r="C17" s="62" t="s">
        <v>235</v>
      </c>
      <c r="D17" s="61">
        <v>29</v>
      </c>
      <c r="E17" s="44">
        <v>986.39</v>
      </c>
      <c r="F17" s="44">
        <v>170.2</v>
      </c>
      <c r="G17" s="44">
        <v>1156.5899999999999</v>
      </c>
      <c r="H17" s="61">
        <v>28</v>
      </c>
      <c r="I17" s="9">
        <v>15432.83</v>
      </c>
      <c r="J17" s="9">
        <v>2232.5100000000002</v>
      </c>
      <c r="K17" s="9">
        <v>17665.34</v>
      </c>
    </row>
    <row r="18" spans="1:11" x14ac:dyDescent="0.7">
      <c r="A18" s="61">
        <f>'[2]Table 1'!A19</f>
        <v>17</v>
      </c>
      <c r="B18" s="61">
        <f>'[2]Table 1'!B19</f>
        <v>17</v>
      </c>
      <c r="C18" s="62" t="s">
        <v>241</v>
      </c>
      <c r="D18" s="61">
        <v>26</v>
      </c>
      <c r="E18" s="49">
        <v>1025.67</v>
      </c>
      <c r="F18" s="44">
        <v>161.99</v>
      </c>
      <c r="G18" s="44">
        <v>1187.6500000000001</v>
      </c>
      <c r="H18" s="61">
        <v>26</v>
      </c>
      <c r="I18" s="9">
        <v>14727.46</v>
      </c>
      <c r="J18" s="9">
        <v>2555.4299999999998</v>
      </c>
      <c r="K18" s="9">
        <v>17282.88</v>
      </c>
    </row>
    <row r="19" spans="1:11" x14ac:dyDescent="0.7">
      <c r="A19" s="63">
        <f>'[2]Table 1'!A20</f>
        <v>18</v>
      </c>
      <c r="B19" s="61">
        <f>'[2]Table 1'!B20</f>
        <v>18</v>
      </c>
      <c r="C19" s="62" t="s">
        <v>310</v>
      </c>
      <c r="D19" s="61">
        <v>12</v>
      </c>
      <c r="E19" s="67">
        <v>1147.6300000000001</v>
      </c>
      <c r="F19" s="44">
        <v>162.49</v>
      </c>
      <c r="G19" s="44">
        <v>1310.1199999999999</v>
      </c>
      <c r="H19" s="61">
        <v>13</v>
      </c>
      <c r="I19" s="9">
        <v>17240.400000000001</v>
      </c>
      <c r="J19" s="9">
        <v>2430.83</v>
      </c>
      <c r="K19" s="9">
        <v>19671.22</v>
      </c>
    </row>
    <row r="20" spans="1:11" x14ac:dyDescent="0.7">
      <c r="A20" s="61">
        <f>'[2]Table 1'!A21</f>
        <v>19</v>
      </c>
      <c r="B20" s="61">
        <f>'[2]Table 1'!B21</f>
        <v>19</v>
      </c>
      <c r="C20" s="62" t="s">
        <v>243</v>
      </c>
      <c r="D20" s="61">
        <v>18</v>
      </c>
      <c r="E20" s="67">
        <v>1331.1</v>
      </c>
      <c r="F20" s="44">
        <v>232.26</v>
      </c>
      <c r="G20" s="44">
        <v>1563.36</v>
      </c>
      <c r="H20" s="61">
        <v>16</v>
      </c>
      <c r="I20" s="9">
        <v>14463.73</v>
      </c>
      <c r="J20" s="9">
        <v>1314.56</v>
      </c>
      <c r="K20" s="9">
        <v>15778.28</v>
      </c>
    </row>
    <row r="21" spans="1:11" x14ac:dyDescent="0.7">
      <c r="A21" s="63">
        <f>'[2]Table 1'!A22</f>
        <v>20</v>
      </c>
      <c r="B21" s="61">
        <f>'[2]Table 1'!B22</f>
        <v>20</v>
      </c>
      <c r="C21" s="62" t="s">
        <v>246</v>
      </c>
      <c r="D21" s="61">
        <v>4</v>
      </c>
      <c r="E21" s="44">
        <v>1538.13</v>
      </c>
      <c r="F21" s="44">
        <v>360.06</v>
      </c>
      <c r="G21" s="44">
        <v>1898.19</v>
      </c>
      <c r="H21" s="61">
        <v>4</v>
      </c>
      <c r="I21" s="9">
        <v>17262.66</v>
      </c>
      <c r="J21" s="9">
        <v>3360.41</v>
      </c>
      <c r="K21" s="9">
        <v>20623.07</v>
      </c>
    </row>
    <row r="22" spans="1:11" ht="27" x14ac:dyDescent="0.75">
      <c r="A22" s="68"/>
      <c r="B22" s="69"/>
      <c r="C22" s="70" t="str">
        <f>'[2]Table 1'!C23</f>
        <v>รวม</v>
      </c>
      <c r="D22" s="71">
        <f>SUM(D5:D21)</f>
        <v>880</v>
      </c>
      <c r="E22" s="50">
        <f>'[2]Table 1'!E23</f>
        <v>466.72</v>
      </c>
      <c r="F22" s="50">
        <f>'[2]Table 1'!F23</f>
        <v>250.47</v>
      </c>
      <c r="G22" s="50">
        <f>'[2]Table 1'!G23</f>
        <v>717.19</v>
      </c>
      <c r="H22" s="71">
        <f>'[2]Table 1'!H23</f>
        <v>844</v>
      </c>
      <c r="I22" s="51">
        <f>'[2]Table 1'!I23</f>
        <v>30265.94</v>
      </c>
      <c r="J22" s="51">
        <f>'[2]Table 1'!J23</f>
        <v>23009.7</v>
      </c>
      <c r="K22" s="52">
        <f>'[2]Table 1'!K23</f>
        <v>53275.63</v>
      </c>
    </row>
    <row r="23" spans="1:11" x14ac:dyDescent="0.7">
      <c r="D23" s="68"/>
    </row>
  </sheetData>
  <autoFilter ref="A4:K22" xr:uid="{00000000-0001-0000-0500-000000000000}"/>
  <mergeCells count="6">
    <mergeCell ref="D3:G3"/>
    <mergeCell ref="H3:K3"/>
    <mergeCell ref="A3:A4"/>
    <mergeCell ref="B2:K2"/>
    <mergeCell ref="B3:B4"/>
    <mergeCell ref="C3:C4"/>
  </mergeCells>
  <pageMargins left="0.31496062992125984" right="0.31496062992125984" top="0.74803149606299213" bottom="0.74803149606299213" header="0.31496062992125984" footer="0.31496062992125984"/>
  <pageSetup paperSize="9" scale="6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84594C-04A4-4341-8FF6-DC34C6E8CD94}">
  <dimension ref="A2:AH22"/>
  <sheetViews>
    <sheetView workbookViewId="0">
      <selection activeCell="AK13" sqref="AK13"/>
    </sheetView>
  </sheetViews>
  <sheetFormatPr defaultRowHeight="13.8" x14ac:dyDescent="0.25"/>
  <cols>
    <col min="2" max="2" width="4" customWidth="1"/>
    <col min="3" max="4" width="8.796875" hidden="1" customWidth="1"/>
    <col min="7" max="7" width="5" customWidth="1"/>
    <col min="8" max="8" width="6.8984375" hidden="1" customWidth="1"/>
    <col min="9" max="10" width="8.796875" hidden="1" customWidth="1"/>
    <col min="13" max="13" width="4.3984375" customWidth="1"/>
    <col min="14" max="14" width="8.796875" hidden="1" customWidth="1"/>
    <col min="16" max="16" width="0.8984375" customWidth="1"/>
    <col min="17" max="17" width="8.796875" hidden="1" customWidth="1"/>
    <col min="19" max="19" width="4.09765625" customWidth="1"/>
    <col min="20" max="21" width="8.796875" hidden="1" customWidth="1"/>
    <col min="23" max="23" width="4" customWidth="1"/>
    <col min="24" max="24" width="8.796875" hidden="1" customWidth="1"/>
    <col min="26" max="26" width="2.19921875" customWidth="1"/>
    <col min="27" max="27" width="8.796875" hidden="1" customWidth="1"/>
    <col min="29" max="29" width="2.19921875" customWidth="1"/>
    <col min="30" max="30" width="8.796875" hidden="1" customWidth="1"/>
    <col min="32" max="32" width="3.796875" customWidth="1"/>
    <col min="34" max="34" width="2.19921875" customWidth="1"/>
  </cols>
  <sheetData>
    <row r="2" spans="1:34" ht="16.8" x14ac:dyDescent="0.25">
      <c r="A2" s="170" t="s">
        <v>271</v>
      </c>
      <c r="B2" s="170"/>
      <c r="C2" s="170"/>
      <c r="D2" s="170"/>
      <c r="E2" s="170"/>
      <c r="F2" s="170"/>
      <c r="G2" s="170"/>
      <c r="H2" s="170"/>
      <c r="I2" s="170"/>
      <c r="J2" s="170"/>
      <c r="K2" s="79"/>
      <c r="L2" s="170"/>
      <c r="M2" s="170"/>
      <c r="N2" s="171"/>
      <c r="O2" s="177"/>
      <c r="P2" s="178"/>
      <c r="Q2" s="181" t="s">
        <v>272</v>
      </c>
      <c r="R2" s="181"/>
      <c r="S2" s="181"/>
      <c r="T2" s="181" t="s">
        <v>273</v>
      </c>
      <c r="U2" s="181"/>
      <c r="V2" s="181" t="s">
        <v>274</v>
      </c>
      <c r="W2" s="181"/>
      <c r="X2" s="182"/>
      <c r="Y2" s="169"/>
      <c r="Z2" s="170"/>
      <c r="AA2" s="171"/>
      <c r="AB2" s="172"/>
      <c r="AC2" s="173"/>
      <c r="AD2" s="173"/>
      <c r="AE2" s="174" t="s">
        <v>275</v>
      </c>
      <c r="AF2" s="174"/>
      <c r="AG2" s="173"/>
      <c r="AH2" s="175"/>
    </row>
    <row r="3" spans="1:34" ht="33.6" x14ac:dyDescent="0.25">
      <c r="A3" s="144" t="s">
        <v>276</v>
      </c>
      <c r="B3" s="145"/>
      <c r="C3" s="145"/>
      <c r="D3" s="146"/>
      <c r="E3" s="176" t="s">
        <v>277</v>
      </c>
      <c r="F3" s="147"/>
      <c r="G3" s="147"/>
      <c r="H3" s="147"/>
      <c r="I3" s="147"/>
      <c r="J3" s="148"/>
      <c r="K3" s="83" t="s">
        <v>278</v>
      </c>
      <c r="L3" s="177" t="s">
        <v>279</v>
      </c>
      <c r="M3" s="178"/>
      <c r="N3" s="179"/>
      <c r="O3" s="180" t="s">
        <v>280</v>
      </c>
      <c r="P3" s="181"/>
      <c r="Q3" s="84"/>
      <c r="R3" s="180" t="s">
        <v>281</v>
      </c>
      <c r="S3" s="181"/>
      <c r="T3" s="178"/>
      <c r="U3" s="179"/>
      <c r="V3" s="180" t="s">
        <v>282</v>
      </c>
      <c r="W3" s="181"/>
      <c r="X3" s="182"/>
      <c r="Y3" s="172" t="s">
        <v>279</v>
      </c>
      <c r="Z3" s="173"/>
      <c r="AA3" s="175"/>
      <c r="AB3" s="183" t="s">
        <v>280</v>
      </c>
      <c r="AC3" s="174"/>
      <c r="AD3" s="184"/>
      <c r="AE3" s="185" t="s">
        <v>281</v>
      </c>
      <c r="AF3" s="186"/>
      <c r="AG3" s="174" t="s">
        <v>282</v>
      </c>
      <c r="AH3" s="184"/>
    </row>
    <row r="4" spans="1:34" ht="16.8" x14ac:dyDescent="0.25">
      <c r="A4" s="161">
        <v>1</v>
      </c>
      <c r="B4" s="162"/>
      <c r="C4" s="162"/>
      <c r="D4" s="163"/>
      <c r="E4" s="164" t="s">
        <v>283</v>
      </c>
      <c r="F4" s="165"/>
      <c r="G4" s="165"/>
      <c r="H4" s="165"/>
      <c r="I4" s="165"/>
      <c r="J4" s="166"/>
      <c r="K4" s="85" t="s">
        <v>284</v>
      </c>
      <c r="L4" s="158" t="s">
        <v>284</v>
      </c>
      <c r="M4" s="159"/>
      <c r="N4" s="160"/>
      <c r="O4" s="158" t="s">
        <v>284</v>
      </c>
      <c r="P4" s="159"/>
      <c r="Q4" s="82"/>
      <c r="R4" s="167" t="s">
        <v>284</v>
      </c>
      <c r="S4" s="168"/>
      <c r="T4" s="145"/>
      <c r="U4" s="146"/>
      <c r="V4" s="158" t="s">
        <v>284</v>
      </c>
      <c r="W4" s="159"/>
      <c r="X4" s="160"/>
      <c r="Y4" s="158" t="s">
        <v>284</v>
      </c>
      <c r="Z4" s="159"/>
      <c r="AA4" s="160"/>
      <c r="AB4" s="158" t="s">
        <v>284</v>
      </c>
      <c r="AC4" s="159"/>
      <c r="AD4" s="160"/>
      <c r="AE4" s="158" t="s">
        <v>284</v>
      </c>
      <c r="AF4" s="159"/>
      <c r="AG4" s="159" t="s">
        <v>284</v>
      </c>
      <c r="AH4" s="160"/>
    </row>
    <row r="5" spans="1:34" ht="16.8" x14ac:dyDescent="0.25">
      <c r="A5" s="152" t="s">
        <v>259</v>
      </c>
      <c r="B5" s="153"/>
      <c r="C5" s="153"/>
      <c r="D5" s="154"/>
      <c r="E5" s="155" t="s">
        <v>265</v>
      </c>
      <c r="F5" s="156"/>
      <c r="G5" s="156"/>
      <c r="H5" s="156"/>
      <c r="I5" s="156"/>
      <c r="J5" s="157"/>
      <c r="K5" s="78">
        <v>41</v>
      </c>
      <c r="L5" s="132">
        <v>41</v>
      </c>
      <c r="M5" s="133"/>
      <c r="N5" s="134"/>
      <c r="O5" s="141">
        <v>905.7</v>
      </c>
      <c r="P5" s="142"/>
      <c r="Q5" s="143"/>
      <c r="R5" s="141">
        <v>248.42</v>
      </c>
      <c r="S5" s="142"/>
      <c r="T5" s="142"/>
      <c r="U5" s="143"/>
      <c r="V5" s="131">
        <v>1154.1199999999999</v>
      </c>
      <c r="W5" s="129"/>
      <c r="X5" s="130"/>
      <c r="Y5" s="132">
        <v>33</v>
      </c>
      <c r="Z5" s="133"/>
      <c r="AA5" s="134"/>
      <c r="AB5" s="131">
        <v>18876.87</v>
      </c>
      <c r="AC5" s="129"/>
      <c r="AD5" s="130"/>
      <c r="AE5" s="131">
        <v>6231.96</v>
      </c>
      <c r="AF5" s="129"/>
      <c r="AG5" s="129">
        <v>25108.83</v>
      </c>
      <c r="AH5" s="130"/>
    </row>
    <row r="6" spans="1:34" ht="16.8" x14ac:dyDescent="0.25">
      <c r="A6" s="152" t="s">
        <v>260</v>
      </c>
      <c r="B6" s="153"/>
      <c r="C6" s="153"/>
      <c r="D6" s="154"/>
      <c r="E6" s="155" t="s">
        <v>266</v>
      </c>
      <c r="F6" s="156"/>
      <c r="G6" s="156"/>
      <c r="H6" s="156"/>
      <c r="I6" s="156"/>
      <c r="J6" s="157"/>
      <c r="K6" s="78">
        <v>31</v>
      </c>
      <c r="L6" s="132">
        <v>31</v>
      </c>
      <c r="M6" s="133"/>
      <c r="N6" s="134"/>
      <c r="O6" s="141">
        <v>791.22</v>
      </c>
      <c r="P6" s="142"/>
      <c r="Q6" s="143"/>
      <c r="R6" s="141">
        <v>134.19</v>
      </c>
      <c r="S6" s="142"/>
      <c r="T6" s="142"/>
      <c r="U6" s="143"/>
      <c r="V6" s="141">
        <v>925.41</v>
      </c>
      <c r="W6" s="142"/>
      <c r="X6" s="143"/>
      <c r="Y6" s="132">
        <v>24</v>
      </c>
      <c r="Z6" s="133"/>
      <c r="AA6" s="134"/>
      <c r="AB6" s="131">
        <v>15153.65</v>
      </c>
      <c r="AC6" s="129"/>
      <c r="AD6" s="130"/>
      <c r="AE6" s="131">
        <v>4012.52</v>
      </c>
      <c r="AF6" s="129"/>
      <c r="AG6" s="129">
        <v>19166.169999999998</v>
      </c>
      <c r="AH6" s="130"/>
    </row>
    <row r="7" spans="1:34" ht="16.8" x14ac:dyDescent="0.25">
      <c r="A7" s="152" t="s">
        <v>261</v>
      </c>
      <c r="B7" s="153"/>
      <c r="C7" s="153"/>
      <c r="D7" s="154"/>
      <c r="E7" s="155" t="s">
        <v>267</v>
      </c>
      <c r="F7" s="156"/>
      <c r="G7" s="156"/>
      <c r="H7" s="156"/>
      <c r="I7" s="156"/>
      <c r="J7" s="157"/>
      <c r="K7" s="78">
        <v>3</v>
      </c>
      <c r="L7" s="132">
        <v>3</v>
      </c>
      <c r="M7" s="133"/>
      <c r="N7" s="134"/>
      <c r="O7" s="131">
        <v>1037.2</v>
      </c>
      <c r="P7" s="129"/>
      <c r="Q7" s="130"/>
      <c r="R7" s="141">
        <v>373.69</v>
      </c>
      <c r="S7" s="142"/>
      <c r="T7" s="142"/>
      <c r="U7" s="143"/>
      <c r="V7" s="131">
        <v>1410.89</v>
      </c>
      <c r="W7" s="129"/>
      <c r="X7" s="130"/>
      <c r="Y7" s="132">
        <v>3</v>
      </c>
      <c r="Z7" s="133"/>
      <c r="AA7" s="134"/>
      <c r="AB7" s="131">
        <v>18412.27</v>
      </c>
      <c r="AC7" s="129"/>
      <c r="AD7" s="130"/>
      <c r="AE7" s="131">
        <v>2942.75</v>
      </c>
      <c r="AF7" s="129"/>
      <c r="AG7" s="129">
        <v>21355.01</v>
      </c>
      <c r="AH7" s="130"/>
    </row>
    <row r="8" spans="1:34" ht="16.8" x14ac:dyDescent="0.25">
      <c r="A8" s="152" t="s">
        <v>262</v>
      </c>
      <c r="B8" s="153"/>
      <c r="C8" s="153"/>
      <c r="D8" s="154"/>
      <c r="E8" s="155" t="s">
        <v>268</v>
      </c>
      <c r="F8" s="156"/>
      <c r="G8" s="156"/>
      <c r="H8" s="156"/>
      <c r="I8" s="156"/>
      <c r="J8" s="157"/>
      <c r="K8" s="78">
        <v>270</v>
      </c>
      <c r="L8" s="132">
        <v>261</v>
      </c>
      <c r="M8" s="133"/>
      <c r="N8" s="134"/>
      <c r="O8" s="141">
        <v>872.3</v>
      </c>
      <c r="P8" s="142"/>
      <c r="Q8" s="143"/>
      <c r="R8" s="141">
        <v>159.96</v>
      </c>
      <c r="S8" s="142"/>
      <c r="T8" s="142"/>
      <c r="U8" s="143"/>
      <c r="V8" s="131">
        <v>1032.27</v>
      </c>
      <c r="W8" s="129"/>
      <c r="X8" s="130"/>
      <c r="Y8" s="132">
        <v>248</v>
      </c>
      <c r="Z8" s="133"/>
      <c r="AA8" s="134"/>
      <c r="AB8" s="131">
        <v>16848.87</v>
      </c>
      <c r="AC8" s="129"/>
      <c r="AD8" s="130"/>
      <c r="AE8" s="131">
        <v>4826.3900000000003</v>
      </c>
      <c r="AF8" s="129"/>
      <c r="AG8" s="129">
        <v>21675.27</v>
      </c>
      <c r="AH8" s="130"/>
    </row>
    <row r="9" spans="1:34" ht="16.8" x14ac:dyDescent="0.25">
      <c r="A9" s="152" t="s">
        <v>263</v>
      </c>
      <c r="B9" s="153"/>
      <c r="C9" s="153"/>
      <c r="D9" s="154"/>
      <c r="E9" s="155" t="s">
        <v>269</v>
      </c>
      <c r="F9" s="156"/>
      <c r="G9" s="156"/>
      <c r="H9" s="156"/>
      <c r="I9" s="156"/>
      <c r="J9" s="157"/>
      <c r="K9" s="78">
        <v>222</v>
      </c>
      <c r="L9" s="132">
        <v>215</v>
      </c>
      <c r="M9" s="133"/>
      <c r="N9" s="134"/>
      <c r="O9" s="141">
        <v>832.11</v>
      </c>
      <c r="P9" s="142"/>
      <c r="Q9" s="143"/>
      <c r="R9" s="141">
        <v>137.25</v>
      </c>
      <c r="S9" s="142"/>
      <c r="T9" s="142"/>
      <c r="U9" s="143"/>
      <c r="V9" s="141">
        <v>969.37</v>
      </c>
      <c r="W9" s="142"/>
      <c r="X9" s="143"/>
      <c r="Y9" s="132">
        <v>204</v>
      </c>
      <c r="Z9" s="133"/>
      <c r="AA9" s="134"/>
      <c r="AB9" s="131">
        <v>14724.26</v>
      </c>
      <c r="AC9" s="129"/>
      <c r="AD9" s="130"/>
      <c r="AE9" s="131">
        <v>3880.11</v>
      </c>
      <c r="AF9" s="129"/>
      <c r="AG9" s="129">
        <v>18604.37</v>
      </c>
      <c r="AH9" s="130"/>
    </row>
    <row r="10" spans="1:34" ht="16.8" x14ac:dyDescent="0.25">
      <c r="A10" s="152" t="s">
        <v>264</v>
      </c>
      <c r="B10" s="153"/>
      <c r="C10" s="153"/>
      <c r="D10" s="154"/>
      <c r="E10" s="155" t="s">
        <v>270</v>
      </c>
      <c r="F10" s="156"/>
      <c r="G10" s="156"/>
      <c r="H10" s="156"/>
      <c r="I10" s="156"/>
      <c r="J10" s="157"/>
      <c r="K10" s="78">
        <v>11</v>
      </c>
      <c r="L10" s="132">
        <v>11</v>
      </c>
      <c r="M10" s="133"/>
      <c r="N10" s="134"/>
      <c r="O10" s="141">
        <v>973.38</v>
      </c>
      <c r="P10" s="142"/>
      <c r="Q10" s="143"/>
      <c r="R10" s="141">
        <v>204.68</v>
      </c>
      <c r="S10" s="142"/>
      <c r="T10" s="142"/>
      <c r="U10" s="143"/>
      <c r="V10" s="131">
        <v>1178.05</v>
      </c>
      <c r="W10" s="129"/>
      <c r="X10" s="130"/>
      <c r="Y10" s="132">
        <v>11</v>
      </c>
      <c r="Z10" s="133"/>
      <c r="AA10" s="134"/>
      <c r="AB10" s="131">
        <v>20976.39</v>
      </c>
      <c r="AC10" s="129"/>
      <c r="AD10" s="130"/>
      <c r="AE10" s="131">
        <v>7084.75</v>
      </c>
      <c r="AF10" s="129"/>
      <c r="AG10" s="129">
        <v>28061.14</v>
      </c>
      <c r="AH10" s="130"/>
    </row>
    <row r="11" spans="1:34" ht="16.8" x14ac:dyDescent="0.25">
      <c r="A11" s="152" t="s">
        <v>285</v>
      </c>
      <c r="B11" s="153"/>
      <c r="C11" s="153"/>
      <c r="D11" s="154"/>
      <c r="E11" s="155" t="s">
        <v>286</v>
      </c>
      <c r="F11" s="156"/>
      <c r="G11" s="156"/>
      <c r="H11" s="156"/>
      <c r="I11" s="156"/>
      <c r="J11" s="157"/>
      <c r="K11" s="78">
        <v>39</v>
      </c>
      <c r="L11" s="132">
        <v>37</v>
      </c>
      <c r="M11" s="133"/>
      <c r="N11" s="134"/>
      <c r="O11" s="141">
        <v>852.86</v>
      </c>
      <c r="P11" s="142"/>
      <c r="Q11" s="143"/>
      <c r="R11" s="141">
        <v>165.07</v>
      </c>
      <c r="S11" s="142"/>
      <c r="T11" s="142"/>
      <c r="U11" s="143"/>
      <c r="V11" s="131">
        <v>1017.92</v>
      </c>
      <c r="W11" s="129"/>
      <c r="X11" s="130"/>
      <c r="Y11" s="132">
        <v>37</v>
      </c>
      <c r="Z11" s="133"/>
      <c r="AA11" s="134"/>
      <c r="AB11" s="131">
        <v>14837.05</v>
      </c>
      <c r="AC11" s="129"/>
      <c r="AD11" s="130"/>
      <c r="AE11" s="131">
        <v>3412.43</v>
      </c>
      <c r="AF11" s="129"/>
      <c r="AG11" s="129">
        <v>18249.48</v>
      </c>
      <c r="AH11" s="130"/>
    </row>
    <row r="12" spans="1:34" ht="16.8" x14ac:dyDescent="0.25">
      <c r="A12" s="152" t="s">
        <v>287</v>
      </c>
      <c r="B12" s="153"/>
      <c r="C12" s="153"/>
      <c r="D12" s="154"/>
      <c r="E12" s="155" t="s">
        <v>288</v>
      </c>
      <c r="F12" s="156"/>
      <c r="G12" s="156"/>
      <c r="H12" s="156"/>
      <c r="I12" s="156"/>
      <c r="J12" s="157"/>
      <c r="K12" s="78">
        <v>62</v>
      </c>
      <c r="L12" s="132">
        <v>62</v>
      </c>
      <c r="M12" s="133"/>
      <c r="N12" s="134"/>
      <c r="O12" s="141">
        <v>877.71</v>
      </c>
      <c r="P12" s="142"/>
      <c r="Q12" s="143"/>
      <c r="R12" s="141">
        <v>156.12</v>
      </c>
      <c r="S12" s="142"/>
      <c r="T12" s="142"/>
      <c r="U12" s="143"/>
      <c r="V12" s="131">
        <v>1033.83</v>
      </c>
      <c r="W12" s="129"/>
      <c r="X12" s="130"/>
      <c r="Y12" s="132">
        <v>60</v>
      </c>
      <c r="Z12" s="133"/>
      <c r="AA12" s="134"/>
      <c r="AB12" s="131">
        <v>14843.59</v>
      </c>
      <c r="AC12" s="129"/>
      <c r="AD12" s="130"/>
      <c r="AE12" s="131">
        <v>3908.24</v>
      </c>
      <c r="AF12" s="129"/>
      <c r="AG12" s="129">
        <v>18751.830000000002</v>
      </c>
      <c r="AH12" s="130"/>
    </row>
    <row r="13" spans="1:34" ht="16.8" x14ac:dyDescent="0.25">
      <c r="A13" s="152" t="s">
        <v>289</v>
      </c>
      <c r="B13" s="153"/>
      <c r="C13" s="153"/>
      <c r="D13" s="154"/>
      <c r="E13" s="155" t="s">
        <v>290</v>
      </c>
      <c r="F13" s="156"/>
      <c r="G13" s="156"/>
      <c r="H13" s="156"/>
      <c r="I13" s="156"/>
      <c r="J13" s="157"/>
      <c r="K13" s="78">
        <v>24</v>
      </c>
      <c r="L13" s="132">
        <v>24</v>
      </c>
      <c r="M13" s="133"/>
      <c r="N13" s="134"/>
      <c r="O13" s="141">
        <v>904.51</v>
      </c>
      <c r="P13" s="142"/>
      <c r="Q13" s="143"/>
      <c r="R13" s="141">
        <v>160.63999999999999</v>
      </c>
      <c r="S13" s="142"/>
      <c r="T13" s="142"/>
      <c r="U13" s="143"/>
      <c r="V13" s="131">
        <v>1065.1500000000001</v>
      </c>
      <c r="W13" s="129"/>
      <c r="X13" s="130"/>
      <c r="Y13" s="132">
        <v>24</v>
      </c>
      <c r="Z13" s="133"/>
      <c r="AA13" s="134"/>
      <c r="AB13" s="131">
        <v>17419.580000000002</v>
      </c>
      <c r="AC13" s="129"/>
      <c r="AD13" s="130"/>
      <c r="AE13" s="131">
        <v>7218.05</v>
      </c>
      <c r="AF13" s="129"/>
      <c r="AG13" s="129">
        <v>24637.63</v>
      </c>
      <c r="AH13" s="130"/>
    </row>
    <row r="14" spans="1:34" ht="16.8" x14ac:dyDescent="0.25">
      <c r="A14" s="152" t="s">
        <v>291</v>
      </c>
      <c r="B14" s="153"/>
      <c r="C14" s="153"/>
      <c r="D14" s="154"/>
      <c r="E14" s="155" t="s">
        <v>292</v>
      </c>
      <c r="F14" s="156"/>
      <c r="G14" s="156"/>
      <c r="H14" s="156"/>
      <c r="I14" s="156"/>
      <c r="J14" s="157"/>
      <c r="K14" s="78">
        <v>72</v>
      </c>
      <c r="L14" s="132">
        <v>69</v>
      </c>
      <c r="M14" s="133"/>
      <c r="N14" s="134"/>
      <c r="O14" s="141">
        <v>882.81</v>
      </c>
      <c r="P14" s="142"/>
      <c r="Q14" s="143"/>
      <c r="R14" s="141">
        <v>130.72</v>
      </c>
      <c r="S14" s="142"/>
      <c r="T14" s="142"/>
      <c r="U14" s="143"/>
      <c r="V14" s="131">
        <v>1013.53</v>
      </c>
      <c r="W14" s="129"/>
      <c r="X14" s="130"/>
      <c r="Y14" s="132">
        <v>69</v>
      </c>
      <c r="Z14" s="133"/>
      <c r="AA14" s="134"/>
      <c r="AB14" s="131">
        <v>15063.89</v>
      </c>
      <c r="AC14" s="129"/>
      <c r="AD14" s="130"/>
      <c r="AE14" s="131">
        <v>3265.02</v>
      </c>
      <c r="AF14" s="129"/>
      <c r="AG14" s="129">
        <v>18328.91</v>
      </c>
      <c r="AH14" s="130"/>
    </row>
    <row r="15" spans="1:34" ht="16.8" x14ac:dyDescent="0.25">
      <c r="A15" s="152" t="s">
        <v>293</v>
      </c>
      <c r="B15" s="153"/>
      <c r="C15" s="153"/>
      <c r="D15" s="154"/>
      <c r="E15" s="155" t="s">
        <v>294</v>
      </c>
      <c r="F15" s="156"/>
      <c r="G15" s="156"/>
      <c r="H15" s="156"/>
      <c r="I15" s="156"/>
      <c r="J15" s="157"/>
      <c r="K15" s="78">
        <v>7</v>
      </c>
      <c r="L15" s="132">
        <v>7</v>
      </c>
      <c r="M15" s="133"/>
      <c r="N15" s="134"/>
      <c r="O15" s="141">
        <v>941.55</v>
      </c>
      <c r="P15" s="142"/>
      <c r="Q15" s="143"/>
      <c r="R15" s="141">
        <v>224.85</v>
      </c>
      <c r="S15" s="142"/>
      <c r="T15" s="142"/>
      <c r="U15" s="143"/>
      <c r="V15" s="131">
        <v>1166.4000000000001</v>
      </c>
      <c r="W15" s="129"/>
      <c r="X15" s="130"/>
      <c r="Y15" s="132">
        <v>7</v>
      </c>
      <c r="Z15" s="133"/>
      <c r="AA15" s="134"/>
      <c r="AB15" s="131">
        <v>20466.740000000002</v>
      </c>
      <c r="AC15" s="129"/>
      <c r="AD15" s="130"/>
      <c r="AE15" s="131">
        <v>6347.89</v>
      </c>
      <c r="AF15" s="129"/>
      <c r="AG15" s="129">
        <v>26814.63</v>
      </c>
      <c r="AH15" s="130"/>
    </row>
    <row r="16" spans="1:34" ht="16.8" x14ac:dyDescent="0.25">
      <c r="A16" s="152" t="s">
        <v>295</v>
      </c>
      <c r="B16" s="153"/>
      <c r="C16" s="153"/>
      <c r="D16" s="154"/>
      <c r="E16" s="155" t="s">
        <v>296</v>
      </c>
      <c r="F16" s="156"/>
      <c r="G16" s="156"/>
      <c r="H16" s="156"/>
      <c r="I16" s="156"/>
      <c r="J16" s="157"/>
      <c r="K16" s="78">
        <v>30</v>
      </c>
      <c r="L16" s="132">
        <v>30</v>
      </c>
      <c r="M16" s="133"/>
      <c r="N16" s="134"/>
      <c r="O16" s="141">
        <v>881.9</v>
      </c>
      <c r="P16" s="142"/>
      <c r="Q16" s="143"/>
      <c r="R16" s="141">
        <v>121.24</v>
      </c>
      <c r="S16" s="142"/>
      <c r="T16" s="142"/>
      <c r="U16" s="143"/>
      <c r="V16" s="131">
        <v>1003.14</v>
      </c>
      <c r="W16" s="129"/>
      <c r="X16" s="130"/>
      <c r="Y16" s="132">
        <v>27</v>
      </c>
      <c r="Z16" s="133"/>
      <c r="AA16" s="134"/>
      <c r="AB16" s="131">
        <v>15414.9</v>
      </c>
      <c r="AC16" s="129"/>
      <c r="AD16" s="130"/>
      <c r="AE16" s="131">
        <v>2756.56</v>
      </c>
      <c r="AF16" s="129"/>
      <c r="AG16" s="129">
        <v>18171.46</v>
      </c>
      <c r="AH16" s="130"/>
    </row>
    <row r="17" spans="1:34" ht="16.8" x14ac:dyDescent="0.25">
      <c r="A17" s="152" t="s">
        <v>297</v>
      </c>
      <c r="B17" s="153"/>
      <c r="C17" s="153"/>
      <c r="D17" s="154"/>
      <c r="E17" s="155" t="s">
        <v>298</v>
      </c>
      <c r="F17" s="156"/>
      <c r="G17" s="156"/>
      <c r="H17" s="156"/>
      <c r="I17" s="156"/>
      <c r="J17" s="157"/>
      <c r="K17" s="78">
        <v>29</v>
      </c>
      <c r="L17" s="132">
        <v>29</v>
      </c>
      <c r="M17" s="133"/>
      <c r="N17" s="134"/>
      <c r="O17" s="141">
        <v>986.39</v>
      </c>
      <c r="P17" s="142"/>
      <c r="Q17" s="143"/>
      <c r="R17" s="141">
        <v>170.2</v>
      </c>
      <c r="S17" s="142"/>
      <c r="T17" s="142"/>
      <c r="U17" s="143"/>
      <c r="V17" s="131">
        <v>1156.5899999999999</v>
      </c>
      <c r="W17" s="129"/>
      <c r="X17" s="130"/>
      <c r="Y17" s="132">
        <v>28</v>
      </c>
      <c r="Z17" s="133"/>
      <c r="AA17" s="134"/>
      <c r="AB17" s="131">
        <v>15432.83</v>
      </c>
      <c r="AC17" s="129"/>
      <c r="AD17" s="130"/>
      <c r="AE17" s="131">
        <v>2232.5100000000002</v>
      </c>
      <c r="AF17" s="129"/>
      <c r="AG17" s="129">
        <v>17665.34</v>
      </c>
      <c r="AH17" s="130"/>
    </row>
    <row r="18" spans="1:34" ht="16.8" x14ac:dyDescent="0.25">
      <c r="A18" s="152" t="s">
        <v>299</v>
      </c>
      <c r="B18" s="153"/>
      <c r="C18" s="153"/>
      <c r="D18" s="154"/>
      <c r="E18" s="155" t="s">
        <v>300</v>
      </c>
      <c r="F18" s="156"/>
      <c r="G18" s="156"/>
      <c r="H18" s="156"/>
      <c r="I18" s="156"/>
      <c r="J18" s="157"/>
      <c r="K18" s="78">
        <v>26</v>
      </c>
      <c r="L18" s="132">
        <v>26</v>
      </c>
      <c r="M18" s="133"/>
      <c r="N18" s="134"/>
      <c r="O18" s="131">
        <v>1025.67</v>
      </c>
      <c r="P18" s="129"/>
      <c r="Q18" s="130"/>
      <c r="R18" s="141">
        <v>161.99</v>
      </c>
      <c r="S18" s="142"/>
      <c r="T18" s="142"/>
      <c r="U18" s="143"/>
      <c r="V18" s="131">
        <v>1187.6500000000001</v>
      </c>
      <c r="W18" s="129"/>
      <c r="X18" s="130"/>
      <c r="Y18" s="132">
        <v>26</v>
      </c>
      <c r="Z18" s="133"/>
      <c r="AA18" s="134"/>
      <c r="AB18" s="131">
        <v>14727.46</v>
      </c>
      <c r="AC18" s="129"/>
      <c r="AD18" s="130"/>
      <c r="AE18" s="131">
        <v>2555.4299999999998</v>
      </c>
      <c r="AF18" s="129"/>
      <c r="AG18" s="129">
        <v>17282.88</v>
      </c>
      <c r="AH18" s="130"/>
    </row>
    <row r="19" spans="1:34" ht="16.8" x14ac:dyDescent="0.25">
      <c r="A19" s="152" t="s">
        <v>301</v>
      </c>
      <c r="B19" s="153"/>
      <c r="C19" s="153"/>
      <c r="D19" s="154"/>
      <c r="E19" s="155" t="s">
        <v>302</v>
      </c>
      <c r="F19" s="156"/>
      <c r="G19" s="156"/>
      <c r="H19" s="156"/>
      <c r="I19" s="156"/>
      <c r="J19" s="157"/>
      <c r="K19" s="78">
        <v>13</v>
      </c>
      <c r="L19" s="132">
        <v>12</v>
      </c>
      <c r="M19" s="133"/>
      <c r="N19" s="134"/>
      <c r="O19" s="131">
        <v>1147.6300000000001</v>
      </c>
      <c r="P19" s="129"/>
      <c r="Q19" s="130"/>
      <c r="R19" s="141">
        <v>162.49</v>
      </c>
      <c r="S19" s="142"/>
      <c r="T19" s="142"/>
      <c r="U19" s="143"/>
      <c r="V19" s="131">
        <v>1310.1199999999999</v>
      </c>
      <c r="W19" s="129"/>
      <c r="X19" s="130"/>
      <c r="Y19" s="132">
        <v>13</v>
      </c>
      <c r="Z19" s="133"/>
      <c r="AA19" s="134"/>
      <c r="AB19" s="131">
        <v>17240.400000000001</v>
      </c>
      <c r="AC19" s="129"/>
      <c r="AD19" s="130"/>
      <c r="AE19" s="131">
        <v>2430.83</v>
      </c>
      <c r="AF19" s="129"/>
      <c r="AG19" s="129">
        <v>19671.22</v>
      </c>
      <c r="AH19" s="130"/>
    </row>
    <row r="20" spans="1:34" ht="16.8" x14ac:dyDescent="0.25">
      <c r="A20" s="152" t="s">
        <v>303</v>
      </c>
      <c r="B20" s="153"/>
      <c r="C20" s="153"/>
      <c r="D20" s="154"/>
      <c r="E20" s="155" t="s">
        <v>304</v>
      </c>
      <c r="F20" s="156"/>
      <c r="G20" s="156"/>
      <c r="H20" s="156"/>
      <c r="I20" s="156"/>
      <c r="J20" s="157"/>
      <c r="K20" s="78">
        <v>18</v>
      </c>
      <c r="L20" s="132">
        <v>18</v>
      </c>
      <c r="M20" s="133"/>
      <c r="N20" s="134"/>
      <c r="O20" s="131">
        <v>1331.1</v>
      </c>
      <c r="P20" s="129"/>
      <c r="Q20" s="130"/>
      <c r="R20" s="141">
        <v>232.26</v>
      </c>
      <c r="S20" s="142"/>
      <c r="T20" s="142"/>
      <c r="U20" s="143"/>
      <c r="V20" s="131">
        <v>1563.36</v>
      </c>
      <c r="W20" s="129"/>
      <c r="X20" s="130"/>
      <c r="Y20" s="132">
        <v>16</v>
      </c>
      <c r="Z20" s="133"/>
      <c r="AA20" s="134"/>
      <c r="AB20" s="131">
        <v>14463.73</v>
      </c>
      <c r="AC20" s="129"/>
      <c r="AD20" s="130"/>
      <c r="AE20" s="131">
        <v>1314.56</v>
      </c>
      <c r="AF20" s="129"/>
      <c r="AG20" s="129">
        <v>15778.28</v>
      </c>
      <c r="AH20" s="130"/>
    </row>
    <row r="21" spans="1:34" ht="16.8" x14ac:dyDescent="0.25">
      <c r="A21" s="152" t="s">
        <v>305</v>
      </c>
      <c r="B21" s="153"/>
      <c r="C21" s="153"/>
      <c r="D21" s="154"/>
      <c r="E21" s="155" t="s">
        <v>306</v>
      </c>
      <c r="F21" s="156"/>
      <c r="G21" s="156"/>
      <c r="H21" s="156"/>
      <c r="I21" s="156"/>
      <c r="J21" s="157"/>
      <c r="K21" s="78">
        <v>4</v>
      </c>
      <c r="L21" s="132">
        <v>4</v>
      </c>
      <c r="M21" s="133"/>
      <c r="N21" s="134"/>
      <c r="O21" s="131">
        <v>1538.13</v>
      </c>
      <c r="P21" s="129"/>
      <c r="Q21" s="130"/>
      <c r="R21" s="141">
        <v>360.06</v>
      </c>
      <c r="S21" s="142"/>
      <c r="T21" s="142"/>
      <c r="U21" s="143"/>
      <c r="V21" s="131">
        <v>1898.19</v>
      </c>
      <c r="W21" s="129"/>
      <c r="X21" s="130"/>
      <c r="Y21" s="132">
        <v>4</v>
      </c>
      <c r="Z21" s="133"/>
      <c r="AA21" s="134"/>
      <c r="AB21" s="131">
        <v>17262.66</v>
      </c>
      <c r="AC21" s="129"/>
      <c r="AD21" s="130"/>
      <c r="AE21" s="131">
        <v>3360.41</v>
      </c>
      <c r="AF21" s="129"/>
      <c r="AG21" s="129">
        <v>20623.07</v>
      </c>
      <c r="AH21" s="130"/>
    </row>
    <row r="22" spans="1:34" ht="16.8" x14ac:dyDescent="0.25">
      <c r="A22" s="144"/>
      <c r="B22" s="145"/>
      <c r="C22" s="145"/>
      <c r="D22" s="146"/>
      <c r="E22" s="80"/>
      <c r="F22" s="81"/>
      <c r="G22" s="147" t="s">
        <v>307</v>
      </c>
      <c r="H22" s="147"/>
      <c r="I22" s="147"/>
      <c r="J22" s="148"/>
      <c r="K22" s="86">
        <v>902</v>
      </c>
      <c r="L22" s="135">
        <v>880</v>
      </c>
      <c r="M22" s="136"/>
      <c r="N22" s="137"/>
      <c r="O22" s="149">
        <v>466.72</v>
      </c>
      <c r="P22" s="150"/>
      <c r="Q22" s="151"/>
      <c r="R22" s="149">
        <v>250.47</v>
      </c>
      <c r="S22" s="150"/>
      <c r="T22" s="150"/>
      <c r="U22" s="151"/>
      <c r="V22" s="149">
        <v>717.19</v>
      </c>
      <c r="W22" s="150"/>
      <c r="X22" s="151"/>
      <c r="Y22" s="135">
        <v>834</v>
      </c>
      <c r="Z22" s="136"/>
      <c r="AA22" s="137"/>
      <c r="AB22" s="138">
        <v>30265.94</v>
      </c>
      <c r="AC22" s="139"/>
      <c r="AD22" s="140"/>
      <c r="AE22" s="138">
        <v>23009.7</v>
      </c>
      <c r="AF22" s="139"/>
      <c r="AG22" s="139">
        <v>53275.63</v>
      </c>
      <c r="AH22" s="140"/>
    </row>
  </sheetData>
  <mergeCells count="218">
    <mergeCell ref="Y2:AA2"/>
    <mergeCell ref="AB2:AD2"/>
    <mergeCell ref="AE2:AF2"/>
    <mergeCell ref="AG2:AH2"/>
    <mergeCell ref="A3:D3"/>
    <mergeCell ref="E3:J3"/>
    <mergeCell ref="L3:N3"/>
    <mergeCell ref="O3:P3"/>
    <mergeCell ref="R3:S3"/>
    <mergeCell ref="T3:U3"/>
    <mergeCell ref="A2:J2"/>
    <mergeCell ref="L2:N2"/>
    <mergeCell ref="O2:P2"/>
    <mergeCell ref="Q2:S2"/>
    <mergeCell ref="T2:U2"/>
    <mergeCell ref="V2:X2"/>
    <mergeCell ref="V3:X3"/>
    <mergeCell ref="Y3:AA3"/>
    <mergeCell ref="AB3:AD3"/>
    <mergeCell ref="AE3:AF3"/>
    <mergeCell ref="AG3:AH3"/>
    <mergeCell ref="Y5:AA5"/>
    <mergeCell ref="AB5:AD5"/>
    <mergeCell ref="AE5:AF5"/>
    <mergeCell ref="AG5:AH5"/>
    <mergeCell ref="V4:X4"/>
    <mergeCell ref="Y4:AA4"/>
    <mergeCell ref="A5:D5"/>
    <mergeCell ref="E5:J5"/>
    <mergeCell ref="L5:N5"/>
    <mergeCell ref="O5:Q5"/>
    <mergeCell ref="R5:U5"/>
    <mergeCell ref="V5:X5"/>
    <mergeCell ref="AB4:AD4"/>
    <mergeCell ref="AE4:AF4"/>
    <mergeCell ref="AG4:AH4"/>
    <mergeCell ref="A4:D4"/>
    <mergeCell ref="E4:J4"/>
    <mergeCell ref="L4:N4"/>
    <mergeCell ref="O4:P4"/>
    <mergeCell ref="R4:S4"/>
    <mergeCell ref="T4:U4"/>
    <mergeCell ref="AG6:AH6"/>
    <mergeCell ref="A7:D7"/>
    <mergeCell ref="E7:J7"/>
    <mergeCell ref="L7:N7"/>
    <mergeCell ref="O7:Q7"/>
    <mergeCell ref="R7:U7"/>
    <mergeCell ref="V7:X7"/>
    <mergeCell ref="Y7:AA7"/>
    <mergeCell ref="AB7:AD7"/>
    <mergeCell ref="AE7:AF7"/>
    <mergeCell ref="AG7:AH7"/>
    <mergeCell ref="A6:D6"/>
    <mergeCell ref="E6:J6"/>
    <mergeCell ref="L6:N6"/>
    <mergeCell ref="O6:Q6"/>
    <mergeCell ref="R6:U6"/>
    <mergeCell ref="V6:X6"/>
    <mergeCell ref="O8:Q8"/>
    <mergeCell ref="R8:U8"/>
    <mergeCell ref="V8:X8"/>
    <mergeCell ref="Y8:AA8"/>
    <mergeCell ref="AB8:AD8"/>
    <mergeCell ref="AE8:AF8"/>
    <mergeCell ref="Y6:AA6"/>
    <mergeCell ref="AB6:AD6"/>
    <mergeCell ref="AE6:AF6"/>
    <mergeCell ref="AG8:AH8"/>
    <mergeCell ref="A9:D9"/>
    <mergeCell ref="E9:J9"/>
    <mergeCell ref="L9:N9"/>
    <mergeCell ref="O9:Q9"/>
    <mergeCell ref="R9:U9"/>
    <mergeCell ref="V9:X9"/>
    <mergeCell ref="Y10:AA10"/>
    <mergeCell ref="AB10:AD10"/>
    <mergeCell ref="AE10:AF10"/>
    <mergeCell ref="AG10:AH10"/>
    <mergeCell ref="Y9:AA9"/>
    <mergeCell ref="AB9:AD9"/>
    <mergeCell ref="AE9:AF9"/>
    <mergeCell ref="AG9:AH9"/>
    <mergeCell ref="A10:D10"/>
    <mergeCell ref="E10:J10"/>
    <mergeCell ref="L10:N10"/>
    <mergeCell ref="O10:Q10"/>
    <mergeCell ref="R10:U10"/>
    <mergeCell ref="V10:X10"/>
    <mergeCell ref="A8:D8"/>
    <mergeCell ref="E8:J8"/>
    <mergeCell ref="L8:N8"/>
    <mergeCell ref="A12:D12"/>
    <mergeCell ref="E12:J12"/>
    <mergeCell ref="L12:N12"/>
    <mergeCell ref="O12:Q12"/>
    <mergeCell ref="R12:U12"/>
    <mergeCell ref="A11:D11"/>
    <mergeCell ref="E11:J11"/>
    <mergeCell ref="L11:N11"/>
    <mergeCell ref="O11:Q11"/>
    <mergeCell ref="R11:U11"/>
    <mergeCell ref="V12:X12"/>
    <mergeCell ref="Y12:AA12"/>
    <mergeCell ref="AB12:AD12"/>
    <mergeCell ref="AE12:AF12"/>
    <mergeCell ref="AG12:AH12"/>
    <mergeCell ref="V11:X11"/>
    <mergeCell ref="Y11:AA11"/>
    <mergeCell ref="AB11:AD11"/>
    <mergeCell ref="AE11:AF11"/>
    <mergeCell ref="AG11:AH11"/>
    <mergeCell ref="AG14:AH14"/>
    <mergeCell ref="A15:D15"/>
    <mergeCell ref="E15:J15"/>
    <mergeCell ref="L15:N15"/>
    <mergeCell ref="O15:Q15"/>
    <mergeCell ref="R15:U15"/>
    <mergeCell ref="Y13:AA13"/>
    <mergeCell ref="AB13:AD13"/>
    <mergeCell ref="AE13:AF13"/>
    <mergeCell ref="AG13:AH13"/>
    <mergeCell ref="A14:D14"/>
    <mergeCell ref="E14:F14"/>
    <mergeCell ref="G14:J14"/>
    <mergeCell ref="L14:N14"/>
    <mergeCell ref="O14:Q14"/>
    <mergeCell ref="R14:U14"/>
    <mergeCell ref="A13:D13"/>
    <mergeCell ref="E13:J13"/>
    <mergeCell ref="L13:N13"/>
    <mergeCell ref="O13:Q13"/>
    <mergeCell ref="R13:U13"/>
    <mergeCell ref="V13:X13"/>
    <mergeCell ref="A16:D16"/>
    <mergeCell ref="E16:F16"/>
    <mergeCell ref="G16:J16"/>
    <mergeCell ref="L16:N16"/>
    <mergeCell ref="O16:Q16"/>
    <mergeCell ref="V14:X14"/>
    <mergeCell ref="Y14:AA14"/>
    <mergeCell ref="AB14:AD14"/>
    <mergeCell ref="AE14:AF14"/>
    <mergeCell ref="R16:U16"/>
    <mergeCell ref="V16:X16"/>
    <mergeCell ref="Y16:AA16"/>
    <mergeCell ref="AB16:AD16"/>
    <mergeCell ref="AE16:AF16"/>
    <mergeCell ref="AG16:AH16"/>
    <mergeCell ref="V15:X15"/>
    <mergeCell ref="Y15:AA15"/>
    <mergeCell ref="AB15:AD15"/>
    <mergeCell ref="AE15:AF15"/>
    <mergeCell ref="AG15:AH15"/>
    <mergeCell ref="A18:D18"/>
    <mergeCell ref="E18:F18"/>
    <mergeCell ref="G18:J18"/>
    <mergeCell ref="L18:N18"/>
    <mergeCell ref="O18:Q18"/>
    <mergeCell ref="A17:D17"/>
    <mergeCell ref="E17:F17"/>
    <mergeCell ref="G17:J17"/>
    <mergeCell ref="L17:N17"/>
    <mergeCell ref="O17:Q17"/>
    <mergeCell ref="R18:U18"/>
    <mergeCell ref="V18:X18"/>
    <mergeCell ref="Y18:AA18"/>
    <mergeCell ref="AB18:AD18"/>
    <mergeCell ref="AE18:AF18"/>
    <mergeCell ref="AG18:AH18"/>
    <mergeCell ref="V17:X17"/>
    <mergeCell ref="Y17:AA17"/>
    <mergeCell ref="AB17:AD17"/>
    <mergeCell ref="AE17:AF17"/>
    <mergeCell ref="AG17:AH17"/>
    <mergeCell ref="R17:U17"/>
    <mergeCell ref="AG19:AH19"/>
    <mergeCell ref="A20:D20"/>
    <mergeCell ref="E20:J20"/>
    <mergeCell ref="L20:N20"/>
    <mergeCell ref="O20:Q20"/>
    <mergeCell ref="R20:U20"/>
    <mergeCell ref="A19:D19"/>
    <mergeCell ref="E19:F19"/>
    <mergeCell ref="G19:J19"/>
    <mergeCell ref="L19:N19"/>
    <mergeCell ref="O19:Q19"/>
    <mergeCell ref="R19:U19"/>
    <mergeCell ref="V19:X19"/>
    <mergeCell ref="Y19:AA19"/>
    <mergeCell ref="AB19:AD19"/>
    <mergeCell ref="AE19:AF19"/>
    <mergeCell ref="R21:U21"/>
    <mergeCell ref="V21:X21"/>
    <mergeCell ref="Y21:AA21"/>
    <mergeCell ref="AB21:AD21"/>
    <mergeCell ref="AE21:AF21"/>
    <mergeCell ref="A22:D22"/>
    <mergeCell ref="G22:J22"/>
    <mergeCell ref="L22:N22"/>
    <mergeCell ref="O22:Q22"/>
    <mergeCell ref="R22:U22"/>
    <mergeCell ref="V22:X22"/>
    <mergeCell ref="A21:D21"/>
    <mergeCell ref="E21:F21"/>
    <mergeCell ref="G21:J21"/>
    <mergeCell ref="L21:N21"/>
    <mergeCell ref="O21:Q21"/>
    <mergeCell ref="AG21:AH21"/>
    <mergeCell ref="V20:X20"/>
    <mergeCell ref="Y20:AA20"/>
    <mergeCell ref="AB20:AD20"/>
    <mergeCell ref="AE20:AF20"/>
    <mergeCell ref="AG20:AH20"/>
    <mergeCell ref="Y22:AA22"/>
    <mergeCell ref="AB22:AD22"/>
    <mergeCell ref="AE22:AF22"/>
    <mergeCell ref="AG22:AH2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รายประเทศ</vt:lpstr>
      <vt:lpstr>สรุปUnit Cost จังหวัด</vt:lpstr>
      <vt:lpstr>รายจังหวัด มกราคม 67</vt:lpstr>
      <vt:lpstr>สรุปUnit Cost และ HGR</vt:lpstr>
      <vt:lpstr>ค่ากลางกลุ่ม UnitCost, HGR</vt:lpstr>
      <vt:lpstr>Sheet1</vt:lpstr>
      <vt:lpstr>'สรุปUnit Cost และ HGR'!Print_Titles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BD-Dell</cp:lastModifiedBy>
  <cp:lastPrinted>2022-07-04T07:59:25Z</cp:lastPrinted>
  <dcterms:created xsi:type="dcterms:W3CDTF">2017-06-01T08:46:22Z</dcterms:created>
  <dcterms:modified xsi:type="dcterms:W3CDTF">2024-02-19T05:53:56Z</dcterms:modified>
</cp:coreProperties>
</file>