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D:\สงกรานต์\งานเขตสุขภาพที่ 8 สป.สธ. เริ่ม 02.04.2565 ถึงปัจจุบัน\หนี้ค้างชำระองค์การเภสัชกรรม\1.2567\"/>
    </mc:Choice>
  </mc:AlternateContent>
  <xr:revisionPtr revIDLastSave="0" documentId="13_ncr:1_{C0964FCC-0A88-4B42-9183-9BC07ED82252}" xr6:coauthVersionLast="47" xr6:coauthVersionMax="47" xr10:uidLastSave="{00000000-0000-0000-0000-000000000000}"/>
  <bookViews>
    <workbookView xWindow="432" yWindow="0" windowWidth="15864" windowHeight="12240" xr2:uid="{00000000-000D-0000-FFFF-FFFF00000000}"/>
  </bookViews>
  <sheets>
    <sheet name="รายรพ. " sheetId="1" r:id="rId1"/>
    <sheet name="สรุปภาพรวมรายจังหวัด" sheetId="2" r:id="rId2"/>
  </sheets>
  <definedNames>
    <definedName name="_xlnm.Print_Titles" localSheetId="0">'รายรพ. 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d/8GBBH3G0+LzMVWS9aqQuOip9PdYjEPYXV/+5I8uZE="/>
    </ext>
  </extLst>
</workbook>
</file>

<file path=xl/calcChain.xml><?xml version="1.0" encoding="utf-8"?>
<calcChain xmlns="http://schemas.openxmlformats.org/spreadsheetml/2006/main">
  <c r="C10" i="2" l="1"/>
  <c r="D10" i="2"/>
  <c r="B10" i="2"/>
  <c r="E10" i="2" s="1"/>
  <c r="C9" i="2"/>
  <c r="D9" i="2"/>
  <c r="B9" i="2"/>
  <c r="C8" i="2"/>
  <c r="D8" i="2"/>
  <c r="B8" i="2"/>
  <c r="C7" i="2"/>
  <c r="D7" i="2"/>
  <c r="B7" i="2"/>
  <c r="E7" i="2" s="1"/>
  <c r="C6" i="2"/>
  <c r="D6" i="2"/>
  <c r="B6" i="2"/>
  <c r="C5" i="2"/>
  <c r="D5" i="2"/>
  <c r="B5" i="2"/>
  <c r="B11" i="2" s="1"/>
  <c r="E4" i="2"/>
  <c r="C4" i="2"/>
  <c r="C11" i="2" s="1"/>
  <c r="D4" i="2"/>
  <c r="D11" i="2" s="1"/>
  <c r="B4" i="2"/>
  <c r="E8" i="2" l="1"/>
  <c r="E5" i="2"/>
  <c r="E11" i="2" s="1"/>
  <c r="E6" i="2"/>
  <c r="E9" i="2"/>
</calcChain>
</file>

<file path=xl/sharedStrings.xml><?xml version="1.0" encoding="utf-8"?>
<sst xmlns="http://schemas.openxmlformats.org/spreadsheetml/2006/main" count="519" uniqueCount="209">
  <si>
    <t>ณ วันที่  31 มกราคม 2567</t>
  </si>
  <si>
    <t>Acc Clerk Des</t>
  </si>
  <si>
    <t>Region</t>
  </si>
  <si>
    <t>Region Description</t>
  </si>
  <si>
    <t>Cust Code</t>
  </si>
  <si>
    <t>Cust Name</t>
  </si>
  <si>
    <t>หนี้ปี 2565</t>
  </si>
  <si>
    <t>หนี้ปี 2566</t>
  </si>
  <si>
    <t>หนี้ปี 2567</t>
  </si>
  <si>
    <t>รวม</t>
  </si>
  <si>
    <t>เขตสุขภาพ  8</t>
  </si>
  <si>
    <t>38</t>
  </si>
  <si>
    <t>บึงกาฬ</t>
  </si>
  <si>
    <t>110001827</t>
  </si>
  <si>
    <t>โรงพยาบาลบึงกาฬ</t>
  </si>
  <si>
    <t>110001832</t>
  </si>
  <si>
    <t>โรงพยาบาลเซกา</t>
  </si>
  <si>
    <t>110001833</t>
  </si>
  <si>
    <t>โรงพยาบาลโซ่พิสัย</t>
  </si>
  <si>
    <t>110001834</t>
  </si>
  <si>
    <t>โรงพยาบาลพรเจริญ</t>
  </si>
  <si>
    <t>110001835</t>
  </si>
  <si>
    <t>โรงพยาบาลปากคาด</t>
  </si>
  <si>
    <t>110001836</t>
  </si>
  <si>
    <t>โรงพยาบาลบึงโขงหลง</t>
  </si>
  <si>
    <t>110001837</t>
  </si>
  <si>
    <t>โรงพยาบาลศรีวิไล</t>
  </si>
  <si>
    <t>110001838</t>
  </si>
  <si>
    <t>โรงพยาบาลบุ่งคล้า</t>
  </si>
  <si>
    <t/>
  </si>
  <si>
    <t>39</t>
  </si>
  <si>
    <t>หนองบัวลำภู</t>
  </si>
  <si>
    <t>110001531</t>
  </si>
  <si>
    <t>โรงพยาบาลหนองบัวลำภู</t>
  </si>
  <si>
    <t>110001532</t>
  </si>
  <si>
    <t>โรงพยาบาลนากลาง</t>
  </si>
  <si>
    <t>110001533</t>
  </si>
  <si>
    <t>โรงพยาบาลโนนสัง</t>
  </si>
  <si>
    <t>110001534</t>
  </si>
  <si>
    <t>โรงพยาบาลศรีบุญเรือง</t>
  </si>
  <si>
    <t>110001535</t>
  </si>
  <si>
    <t>โรงพยาบาลสุวรรณคูหา</t>
  </si>
  <si>
    <t>110001537</t>
  </si>
  <si>
    <t>โรงพยาบาลนาวังเฉลิมพระเกียรติ  80 พรรษา</t>
  </si>
  <si>
    <t>41</t>
  </si>
  <si>
    <t>อุดรธานี</t>
  </si>
  <si>
    <t>110001595</t>
  </si>
  <si>
    <t>โรงพยาบาลอุดรธานี</t>
  </si>
  <si>
    <t>110001596</t>
  </si>
  <si>
    <t>โรงพยาบาลกุมภวาปี</t>
  </si>
  <si>
    <t>110001597</t>
  </si>
  <si>
    <t>โรงพยาบาลหนองหาน</t>
  </si>
  <si>
    <t>110001598</t>
  </si>
  <si>
    <t>โรงพยาบาลสมเด็จพระยุพราชบ้านดุง</t>
  </si>
  <si>
    <t>110001599</t>
  </si>
  <si>
    <t>โรงพยาบาลบ้านผือ</t>
  </si>
  <si>
    <t>110001600</t>
  </si>
  <si>
    <t>โรงพยาบาลเพ็ญ</t>
  </si>
  <si>
    <t>110001601</t>
  </si>
  <si>
    <t>โรงพยาบาลน้ำโสม</t>
  </si>
  <si>
    <t>110001602</t>
  </si>
  <si>
    <t>โรงพยาบาลศรีธาตุ</t>
  </si>
  <si>
    <t>110001603</t>
  </si>
  <si>
    <t>โรงพยาบาลหนองวัวซอ</t>
  </si>
  <si>
    <t>110001604</t>
  </si>
  <si>
    <t>โรงพยาบาลทุ่งฝน</t>
  </si>
  <si>
    <t>110001605</t>
  </si>
  <si>
    <t>โรงพยาบาลสร้างคอม</t>
  </si>
  <si>
    <t>110001606</t>
  </si>
  <si>
    <t>โรงพยาบาลวังสามหมอ</t>
  </si>
  <si>
    <t>110001607</t>
  </si>
  <si>
    <t>โรงพยาบาลไชยวาน</t>
  </si>
  <si>
    <t>110001608</t>
  </si>
  <si>
    <t>โรงพยาบาลหนองแสง</t>
  </si>
  <si>
    <t>110001609</t>
  </si>
  <si>
    <t>โรงพยาบาลโนนสะอาด</t>
  </si>
  <si>
    <t>110001610</t>
  </si>
  <si>
    <t>โรงพยาบาลกุดจับ</t>
  </si>
  <si>
    <t>110001611</t>
  </si>
  <si>
    <t>โรงพยาบาลนายูง</t>
  </si>
  <si>
    <t>110001612</t>
  </si>
  <si>
    <t>โรงพยาบาลพิบูลย์รักษ์</t>
  </si>
  <si>
    <t>110001613</t>
  </si>
  <si>
    <t>โรงพยาบาลห้วยเกิ้ง</t>
  </si>
  <si>
    <t>110001730</t>
  </si>
  <si>
    <t>โรงพยาบาลกู่แก้ว</t>
  </si>
  <si>
    <t>110001732</t>
  </si>
  <si>
    <t>โรงพยาบาลประจักษ์ศิลปาคม</t>
  </si>
  <si>
    <t>42</t>
  </si>
  <si>
    <t>เลย</t>
  </si>
  <si>
    <t>110000004</t>
  </si>
  <si>
    <t>โรงพยาบาลนาด้วง</t>
  </si>
  <si>
    <t>110001762</t>
  </si>
  <si>
    <t>โรงพยาบาลเลย</t>
  </si>
  <si>
    <t>110001763</t>
  </si>
  <si>
    <t>โรงพยาบาลสมเด็จพระยุพราชด่านซ้าย</t>
  </si>
  <si>
    <t>110001764</t>
  </si>
  <si>
    <t>โรงพยาบาลเชียงคาน</t>
  </si>
  <si>
    <t>110001765</t>
  </si>
  <si>
    <t>โรงพยาบาลวังสะพุง</t>
  </si>
  <si>
    <t>110001766</t>
  </si>
  <si>
    <t>โรงพยาบาลปากชม</t>
  </si>
  <si>
    <t>110001767</t>
  </si>
  <si>
    <t>โรงพยาบาลท่าลี่</t>
  </si>
  <si>
    <t>110001768</t>
  </si>
  <si>
    <t>โรงพยาบาลภูกระดึง</t>
  </si>
  <si>
    <t>110001769</t>
  </si>
  <si>
    <t>โรงพยาบาลนาแห้ว</t>
  </si>
  <si>
    <t>110001770</t>
  </si>
  <si>
    <t>โรงพยาบาลภูเรือ</t>
  </si>
  <si>
    <t>110001797</t>
  </si>
  <si>
    <t>โรงพยาบาลภูหลวง</t>
  </si>
  <si>
    <t>110001798</t>
  </si>
  <si>
    <t>โรงพยาบาลผาขาว</t>
  </si>
  <si>
    <t>110001799</t>
  </si>
  <si>
    <t>โรงพยาบาลเอราวัณ</t>
  </si>
  <si>
    <t>110001812</t>
  </si>
  <si>
    <t>โรงพยาบาลหนองหิน</t>
  </si>
  <si>
    <t>43</t>
  </si>
  <si>
    <t>หนองคาย</t>
  </si>
  <si>
    <t>110001826</t>
  </si>
  <si>
    <t>โรงพยาบาลหนองคาย</t>
  </si>
  <si>
    <t>110001828</t>
  </si>
  <si>
    <t>โรงพยาบาลสมเด็จพระยุพราชท่าบ่อ</t>
  </si>
  <si>
    <t>110001829</t>
  </si>
  <si>
    <t>โรงพยาบาลสังคม</t>
  </si>
  <si>
    <t>110001830</t>
  </si>
  <si>
    <t>โรงพยาบาลศรีเชียงใหม่</t>
  </si>
  <si>
    <t>110001831</t>
  </si>
  <si>
    <t>โรงพยาบาลโพนพิสัย</t>
  </si>
  <si>
    <t>110001844</t>
  </si>
  <si>
    <t>โรงพยาบาลสระใคร</t>
  </si>
  <si>
    <t>110001961</t>
  </si>
  <si>
    <t>โรงพยาบาลเฝ้าไร่</t>
  </si>
  <si>
    <t>110001962</t>
  </si>
  <si>
    <t>โรงพยาบาลรัตนวาปี</t>
  </si>
  <si>
    <t>110001967</t>
  </si>
  <si>
    <t>โรงพยาบาลโพธิ์ตาก</t>
  </si>
  <si>
    <t>47</t>
  </si>
  <si>
    <t>สกลนคร</t>
  </si>
  <si>
    <t>110002096</t>
  </si>
  <si>
    <t>โรงพยาบาลสกลนคร</t>
  </si>
  <si>
    <t>110002097</t>
  </si>
  <si>
    <t>โรงพยาบาลสมเด็จพระยุพราช สว่างแดนดิน</t>
  </si>
  <si>
    <t>110002098</t>
  </si>
  <si>
    <t>110002099</t>
  </si>
  <si>
    <t>โรงพยาบาลพังโคน</t>
  </si>
  <si>
    <t>110002100</t>
  </si>
  <si>
    <t>โรงพยาบาลวานรนิวาส</t>
  </si>
  <si>
    <t>110002101</t>
  </si>
  <si>
    <t>โรงพยาบาลวาริชภูมิ</t>
  </si>
  <si>
    <t>110002102</t>
  </si>
  <si>
    <t>โรงพยาบาลอากาศอำนวย</t>
  </si>
  <si>
    <t>110002103</t>
  </si>
  <si>
    <t>โรงพยาบาลกุดบาก</t>
  </si>
  <si>
    <t>110002104</t>
  </si>
  <si>
    <t>โรงพยาบาลกุสุมาลย์</t>
  </si>
  <si>
    <t>110002105</t>
  </si>
  <si>
    <t>โรงพยาบาลส่องดาว</t>
  </si>
  <si>
    <t>110002106</t>
  </si>
  <si>
    <t>โรงพยาบาลพระอาจารย์มั่น ภูริทัตโต</t>
  </si>
  <si>
    <t>110002107</t>
  </si>
  <si>
    <t>โรงพยาบาลคำตากล้า</t>
  </si>
  <si>
    <t>110002108</t>
  </si>
  <si>
    <t>โรงพยาบาลโคกศรีสุพรรณ</t>
  </si>
  <si>
    <t>110002109</t>
  </si>
  <si>
    <t>โรงพยาบาลเจริญศิลป์</t>
  </si>
  <si>
    <t>110002110</t>
  </si>
  <si>
    <t>โรงพยาบาลเต่างอย</t>
  </si>
  <si>
    <t>110002111</t>
  </si>
  <si>
    <t>โรงพยาบาลนิคมน้ำอูน</t>
  </si>
  <si>
    <t>110002112</t>
  </si>
  <si>
    <t>โรงพยาบาลโพนนาแก้ว</t>
  </si>
  <si>
    <t>110002114</t>
  </si>
  <si>
    <t>โรงพยาบาลพระอาจารย์แบน ธนากโร</t>
  </si>
  <si>
    <t>48</t>
  </si>
  <si>
    <t>นครพนม</t>
  </si>
  <si>
    <t>110002136</t>
  </si>
  <si>
    <t>โรงพยาบาลนครพนม</t>
  </si>
  <si>
    <t>110002137</t>
  </si>
  <si>
    <t>โรงพยาบาลสมเด็จพระยุพราชธาตุพนม</t>
  </si>
  <si>
    <t>110002138</t>
  </si>
  <si>
    <t>โรงพยาบาลนาแก</t>
  </si>
  <si>
    <t>110002139</t>
  </si>
  <si>
    <t>โรงพยาบาลบ้านแพง</t>
  </si>
  <si>
    <t>110002141</t>
  </si>
  <si>
    <t>โรงพยาบาลนาหว้า</t>
  </si>
  <si>
    <t>110002142</t>
  </si>
  <si>
    <t>โรงพยาบาลท่าอุเทน</t>
  </si>
  <si>
    <t>110002143</t>
  </si>
  <si>
    <t>โรงพยาบาลปลาปาก</t>
  </si>
  <si>
    <t>110002144</t>
  </si>
  <si>
    <t>โรงพยาบาลเรณูนคร</t>
  </si>
  <si>
    <t>110002145</t>
  </si>
  <si>
    <t>โรงพยาบาลนาทม</t>
  </si>
  <si>
    <t>110002146</t>
  </si>
  <si>
    <t>โรงพยาบาลโพนสวรรค์</t>
  </si>
  <si>
    <t>110002165</t>
  </si>
  <si>
    <t>โรงพยาบาลวังยาง</t>
  </si>
  <si>
    <t>จังหวัด</t>
  </si>
  <si>
    <t>รวมหนี้</t>
  </si>
  <si>
    <t>ปี 2565-2567</t>
  </si>
  <si>
    <t>ภาพรวมเขต 8</t>
  </si>
  <si>
    <t>รายงานหนี้ค้างชำระ  (ลูกหนี้ราชการส่วนภูมิภาค)  ปีงบประมาณ 2565 - 2567</t>
  </si>
  <si>
    <t>รายงานหนี้องค์การเภสัชกรรม ภาพรวม (รายจังหวัด) เขต 8 ปี 2565-2567 (ข้อมูล ณ 31 มกราคม  2567)</t>
  </si>
  <si>
    <t>ที่มา : องค์การเภสัชกรรม ณ วันที่ 2 กุมภาพันธ์ 2567</t>
  </si>
  <si>
    <t>โรงพยาบาลโนนสะอาด, โรงพยาบาลสมเด็จพระยุพราชด่านซ้าย, โรงพยาบาลวังสะพุง, โรงพยาบาลภูกระดึง, โรงพยาบาลสกลนคร</t>
  </si>
  <si>
    <t xml:space="preserve">หน่วยบริการที่มีหนี้คงเหลือปี 2565 จำนวน 5 แห่ง ได้แก่ </t>
  </si>
  <si>
    <t xml:space="preserve">โรงพยาบาลพระอาจารย์ฝั้นอาจาโร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</si>
</sst>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color rgb="FF000000"/>
      <name val="Arial"/>
      <scheme val="minor"/>
    </font>
    <font>
      <sz val="10"/>
      <color rgb="FF000000"/>
      <name val="Arial"/>
      <family val="2"/>
      <scheme val="minor"/>
    </font>
    <font>
      <b/>
      <sz val="26"/>
      <name val="TH Niramit AS"/>
    </font>
    <font>
      <b/>
      <sz val="28"/>
      <color rgb="FF000000"/>
      <name val="TH Niramit AS"/>
    </font>
    <font>
      <b/>
      <sz val="28"/>
      <color rgb="FFFFFFFF"/>
      <name val="TH Niramit AS"/>
    </font>
    <font>
      <b/>
      <sz val="28"/>
      <color rgb="FFFF0000"/>
      <name val="TH Niramit AS"/>
    </font>
    <font>
      <b/>
      <sz val="28"/>
      <name val="TH Niramit AS"/>
    </font>
    <font>
      <b/>
      <sz val="22"/>
      <color rgb="FF0000CC"/>
      <name val="TH Niramit AS"/>
    </font>
    <font>
      <b/>
      <sz val="22"/>
      <color rgb="FFFF0000"/>
      <name val="TH Niramit AS"/>
    </font>
    <font>
      <sz val="16"/>
      <color rgb="FF000000"/>
      <name val="Arial"/>
      <family val="2"/>
      <scheme val="minor"/>
    </font>
    <font>
      <b/>
      <sz val="15"/>
      <color theme="1"/>
      <name val="TH SarabunPSK"/>
      <family val="2"/>
    </font>
    <font>
      <sz val="15"/>
      <color rgb="FF000000"/>
      <name val="TH SarabunPSK"/>
      <family val="2"/>
    </font>
    <font>
      <sz val="15"/>
      <name val="TH SarabunPSK"/>
      <family val="2"/>
    </font>
    <font>
      <sz val="15"/>
      <color theme="1"/>
      <name val="TH SarabunPSK"/>
      <family val="2"/>
    </font>
    <font>
      <sz val="15"/>
      <color rgb="FFFF0000"/>
      <name val="TH SarabunPSK"/>
      <family val="2"/>
    </font>
  </fonts>
  <fills count="10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FFFF99"/>
        <bgColor rgb="FFFFFF99"/>
      </patternFill>
    </fill>
    <fill>
      <patternFill patternType="solid">
        <fgColor rgb="FF8EAADB"/>
        <bgColor rgb="FF8EAADB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2046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 applyAlignment="1">
      <alignment vertical="top"/>
    </xf>
    <xf numFmtId="0" fontId="2" fillId="5" borderId="1" xfId="1" applyFont="1" applyFill="1" applyBorder="1" applyAlignment="1">
      <alignment horizontal="center" vertical="center"/>
    </xf>
    <xf numFmtId="0" fontId="1" fillId="0" borderId="0" xfId="1" applyAlignment="1">
      <alignment vertical="center"/>
    </xf>
    <xf numFmtId="0" fontId="3" fillId="6" borderId="3" xfId="1" applyFont="1" applyFill="1" applyBorder="1" applyAlignment="1">
      <alignment horizontal="center" vertical="center" wrapText="1" readingOrder="1"/>
    </xf>
    <xf numFmtId="0" fontId="4" fillId="7" borderId="3" xfId="1" applyFont="1" applyFill="1" applyBorder="1" applyAlignment="1">
      <alignment horizontal="center" vertical="center" wrapText="1" readingOrder="1"/>
    </xf>
    <xf numFmtId="0" fontId="4" fillId="8" borderId="3" xfId="1" applyFont="1" applyFill="1" applyBorder="1" applyAlignment="1">
      <alignment horizontal="center" vertical="center" wrapText="1" readingOrder="1"/>
    </xf>
    <xf numFmtId="0" fontId="3" fillId="9" borderId="3" xfId="1" applyFont="1" applyFill="1" applyBorder="1" applyAlignment="1">
      <alignment horizontal="center" vertical="center" wrapText="1" readingOrder="1"/>
    </xf>
    <xf numFmtId="0" fontId="3" fillId="6" borderId="4" xfId="1" applyFont="1" applyFill="1" applyBorder="1" applyAlignment="1">
      <alignment horizontal="center" vertical="center" wrapText="1" readingOrder="1"/>
    </xf>
    <xf numFmtId="0" fontId="4" fillId="7" borderId="4" xfId="1" applyFont="1" applyFill="1" applyBorder="1" applyAlignment="1">
      <alignment horizontal="center" vertical="center" wrapText="1" readingOrder="1"/>
    </xf>
    <xf numFmtId="0" fontId="4" fillId="8" borderId="4" xfId="1" applyFont="1" applyFill="1" applyBorder="1" applyAlignment="1">
      <alignment horizontal="center" vertical="center" wrapText="1" readingOrder="1"/>
    </xf>
    <xf numFmtId="0" fontId="3" fillId="9" borderId="4" xfId="1" applyFont="1" applyFill="1" applyBorder="1" applyAlignment="1">
      <alignment horizontal="center" vertical="center" wrapText="1" readingOrder="1"/>
    </xf>
    <xf numFmtId="0" fontId="3" fillId="5" borderId="2" xfId="1" applyFont="1" applyFill="1" applyBorder="1" applyAlignment="1">
      <alignment horizontal="left" vertical="center" wrapText="1" readingOrder="1"/>
    </xf>
    <xf numFmtId="4" fontId="3" fillId="5" borderId="2" xfId="1" applyNumberFormat="1" applyFont="1" applyFill="1" applyBorder="1" applyAlignment="1">
      <alignment horizontal="right" vertical="center" wrapText="1" readingOrder="1"/>
    </xf>
    <xf numFmtId="4" fontId="5" fillId="5" borderId="2" xfId="1" applyNumberFormat="1" applyFont="1" applyFill="1" applyBorder="1" applyAlignment="1">
      <alignment horizontal="right" vertical="center" wrapText="1" readingOrder="1"/>
    </xf>
    <xf numFmtId="4" fontId="6" fillId="5" borderId="2" xfId="1" applyNumberFormat="1" applyFont="1" applyFill="1" applyBorder="1" applyAlignment="1">
      <alignment horizontal="right" vertical="center" wrapText="1" readingOrder="1"/>
    </xf>
    <xf numFmtId="3" fontId="1" fillId="0" borderId="0" xfId="1" applyNumberFormat="1" applyAlignment="1">
      <alignment vertical="center"/>
    </xf>
    <xf numFmtId="0" fontId="3" fillId="6" borderId="2" xfId="1" applyFont="1" applyFill="1" applyBorder="1" applyAlignment="1">
      <alignment horizontal="left" vertical="center" wrapText="1" readingOrder="1"/>
    </xf>
    <xf numFmtId="4" fontId="3" fillId="6" borderId="2" xfId="1" applyNumberFormat="1" applyFont="1" applyFill="1" applyBorder="1" applyAlignment="1">
      <alignment horizontal="right" vertical="center" wrapText="1" readingOrder="1"/>
    </xf>
    <xf numFmtId="0" fontId="3" fillId="0" borderId="0" xfId="1" applyFont="1" applyAlignment="1">
      <alignment horizontal="left" vertical="center" wrapText="1" readingOrder="1"/>
    </xf>
    <xf numFmtId="4" fontId="3" fillId="0" borderId="0" xfId="1" applyNumberFormat="1" applyFont="1" applyAlignment="1">
      <alignment horizontal="right" vertical="center" wrapText="1" readingOrder="1"/>
    </xf>
    <xf numFmtId="4" fontId="6" fillId="0" borderId="0" xfId="1" applyNumberFormat="1" applyFont="1" applyAlignment="1">
      <alignment horizontal="right" vertical="center" wrapText="1" readingOrder="1"/>
    </xf>
    <xf numFmtId="0" fontId="7" fillId="5" borderId="0" xfId="1" applyFont="1" applyFill="1" applyAlignment="1">
      <alignment horizontal="left" vertical="center" readingOrder="1"/>
    </xf>
    <xf numFmtId="0" fontId="1" fillId="5" borderId="0" xfId="1" applyFill="1" applyAlignment="1">
      <alignment vertical="center"/>
    </xf>
    <xf numFmtId="0" fontId="8" fillId="5" borderId="0" xfId="1" applyFont="1" applyFill="1" applyAlignment="1">
      <alignment horizontal="left" vertical="center" wrapText="1" readingOrder="1"/>
    </xf>
    <xf numFmtId="0" fontId="9" fillId="5" borderId="0" xfId="1" applyFont="1" applyFill="1" applyAlignme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0" fillId="2" borderId="2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vertical="center"/>
    </xf>
    <xf numFmtId="4" fontId="13" fillId="0" borderId="2" xfId="0" applyNumberFormat="1" applyFont="1" applyBorder="1" applyAlignment="1">
      <alignment horizontal="right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vertical="center"/>
    </xf>
    <xf numFmtId="4" fontId="13" fillId="3" borderId="2" xfId="0" applyNumberFormat="1" applyFont="1" applyFill="1" applyBorder="1" applyAlignment="1">
      <alignment horizontal="right" vertical="center"/>
    </xf>
    <xf numFmtId="4" fontId="11" fillId="0" borderId="0" xfId="0" applyNumberFormat="1" applyFont="1" applyAlignment="1">
      <alignment vertical="center"/>
    </xf>
    <xf numFmtId="4" fontId="14" fillId="0" borderId="2" xfId="0" applyNumberFormat="1" applyFont="1" applyBorder="1" applyAlignment="1">
      <alignment horizontal="right" vertical="center"/>
    </xf>
    <xf numFmtId="0" fontId="13" fillId="4" borderId="2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vertical="center"/>
    </xf>
    <xf numFmtId="4" fontId="13" fillId="4" borderId="2" xfId="0" applyNumberFormat="1" applyFont="1" applyFill="1" applyBorder="1" applyAlignment="1">
      <alignment horizontal="right" vertical="center"/>
    </xf>
  </cellXfs>
  <cellStyles count="2">
    <cellStyle name="ปกติ" xfId="0" builtinId="0"/>
    <cellStyle name="ปกติ 2" xfId="1" xr:uid="{FD3E2D6E-6DE6-49D8-8293-1D9D8149EF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36"/>
  <sheetViews>
    <sheetView tabSelected="1" topLeftCell="C1" workbookViewId="0">
      <selection activeCell="F7" sqref="F7"/>
    </sheetView>
  </sheetViews>
  <sheetFormatPr defaultColWidth="12.6640625" defaultRowHeight="15" customHeight="1" x14ac:dyDescent="0.25"/>
  <cols>
    <col min="1" max="1" width="14.6640625" style="27" hidden="1" customWidth="1"/>
    <col min="2" max="2" width="8.6640625" style="27" hidden="1" customWidth="1"/>
    <col min="3" max="3" width="11.6640625" style="27" customWidth="1"/>
    <col min="4" max="4" width="13.6640625" style="27" hidden="1" customWidth="1"/>
    <col min="5" max="5" width="36" style="27" customWidth="1"/>
    <col min="6" max="6" width="13.21875" style="27" customWidth="1"/>
    <col min="7" max="7" width="15.77734375" style="27" customWidth="1"/>
    <col min="8" max="8" width="14.33203125" style="27" customWidth="1"/>
    <col min="9" max="9" width="15.33203125" style="27" customWidth="1"/>
    <col min="10" max="10" width="8.6640625" style="27" customWidth="1"/>
    <col min="11" max="11" width="10.88671875" style="27" customWidth="1"/>
    <col min="12" max="13" width="13" style="27" customWidth="1"/>
    <col min="14" max="20" width="8.6640625" style="27" customWidth="1"/>
    <col min="21" max="16384" width="12.6640625" style="27"/>
  </cols>
  <sheetData>
    <row r="1" spans="1:13" s="27" customFormat="1" ht="30.6" customHeight="1" x14ac:dyDescent="0.25">
      <c r="A1" s="25" t="s">
        <v>203</v>
      </c>
      <c r="B1" s="26"/>
      <c r="C1" s="26"/>
      <c r="D1" s="26"/>
      <c r="E1" s="26"/>
      <c r="F1" s="26"/>
      <c r="G1" s="26"/>
      <c r="H1" s="26"/>
      <c r="I1" s="26"/>
    </row>
    <row r="2" spans="1:13" s="27" customFormat="1" ht="30.6" customHeight="1" x14ac:dyDescent="0.25">
      <c r="A2" s="28" t="s">
        <v>0</v>
      </c>
      <c r="B2" s="29"/>
      <c r="C2" s="29"/>
      <c r="D2" s="29"/>
      <c r="E2" s="29"/>
      <c r="F2" s="29"/>
      <c r="G2" s="29"/>
      <c r="H2" s="29"/>
      <c r="I2" s="29"/>
    </row>
    <row r="3" spans="1:13" s="31" customFormat="1" ht="46.8" customHeight="1" x14ac:dyDescent="0.25">
      <c r="A3" s="30" t="s">
        <v>1</v>
      </c>
      <c r="B3" s="30" t="s">
        <v>2</v>
      </c>
      <c r="C3" s="30" t="s">
        <v>3</v>
      </c>
      <c r="D3" s="30" t="s">
        <v>4</v>
      </c>
      <c r="E3" s="30" t="s">
        <v>5</v>
      </c>
      <c r="F3" s="30" t="s">
        <v>6</v>
      </c>
      <c r="G3" s="30" t="s">
        <v>7</v>
      </c>
      <c r="H3" s="30" t="s">
        <v>8</v>
      </c>
      <c r="I3" s="30" t="s">
        <v>9</v>
      </c>
    </row>
    <row r="4" spans="1:13" s="27" customFormat="1" ht="15" customHeight="1" x14ac:dyDescent="0.25">
      <c r="A4" s="32" t="s">
        <v>10</v>
      </c>
      <c r="B4" s="32" t="s">
        <v>11</v>
      </c>
      <c r="C4" s="33" t="s">
        <v>12</v>
      </c>
      <c r="D4" s="33" t="s">
        <v>13</v>
      </c>
      <c r="E4" s="33" t="s">
        <v>14</v>
      </c>
      <c r="F4" s="34">
        <v>0</v>
      </c>
      <c r="G4" s="34">
        <v>0</v>
      </c>
      <c r="H4" s="34">
        <v>1543281.5</v>
      </c>
      <c r="I4" s="34">
        <v>1543281.5</v>
      </c>
    </row>
    <row r="5" spans="1:13" s="27" customFormat="1" ht="15" customHeight="1" x14ac:dyDescent="0.25">
      <c r="A5" s="32" t="s">
        <v>10</v>
      </c>
      <c r="B5" s="32" t="s">
        <v>11</v>
      </c>
      <c r="C5" s="33" t="s">
        <v>12</v>
      </c>
      <c r="D5" s="33" t="s">
        <v>15</v>
      </c>
      <c r="E5" s="33" t="s">
        <v>16</v>
      </c>
      <c r="F5" s="34">
        <v>0</v>
      </c>
      <c r="G5" s="34">
        <v>187074.8</v>
      </c>
      <c r="H5" s="34">
        <v>766016.89</v>
      </c>
      <c r="I5" s="34">
        <v>953091.69</v>
      </c>
    </row>
    <row r="6" spans="1:13" s="27" customFormat="1" ht="15" customHeight="1" x14ac:dyDescent="0.25">
      <c r="A6" s="32" t="s">
        <v>10</v>
      </c>
      <c r="B6" s="32" t="s">
        <v>11</v>
      </c>
      <c r="C6" s="33" t="s">
        <v>12</v>
      </c>
      <c r="D6" s="33" t="s">
        <v>17</v>
      </c>
      <c r="E6" s="33" t="s">
        <v>18</v>
      </c>
      <c r="F6" s="34">
        <v>0</v>
      </c>
      <c r="G6" s="34">
        <v>0</v>
      </c>
      <c r="H6" s="34">
        <v>487269.5</v>
      </c>
      <c r="I6" s="34">
        <v>487269.5</v>
      </c>
    </row>
    <row r="7" spans="1:13" s="27" customFormat="1" ht="15" customHeight="1" x14ac:dyDescent="0.25">
      <c r="A7" s="32" t="s">
        <v>10</v>
      </c>
      <c r="B7" s="32" t="s">
        <v>11</v>
      </c>
      <c r="C7" s="33" t="s">
        <v>12</v>
      </c>
      <c r="D7" s="33" t="s">
        <v>19</v>
      </c>
      <c r="E7" s="33" t="s">
        <v>20</v>
      </c>
      <c r="F7" s="34">
        <v>0</v>
      </c>
      <c r="G7" s="34">
        <v>0</v>
      </c>
      <c r="H7" s="34">
        <v>665390.81000000006</v>
      </c>
      <c r="I7" s="34">
        <v>665390.81000000006</v>
      </c>
    </row>
    <row r="8" spans="1:13" s="27" customFormat="1" ht="15" customHeight="1" x14ac:dyDescent="0.25">
      <c r="A8" s="32" t="s">
        <v>10</v>
      </c>
      <c r="B8" s="32" t="s">
        <v>11</v>
      </c>
      <c r="C8" s="33" t="s">
        <v>12</v>
      </c>
      <c r="D8" s="33" t="s">
        <v>21</v>
      </c>
      <c r="E8" s="33" t="s">
        <v>22</v>
      </c>
      <c r="F8" s="34">
        <v>0</v>
      </c>
      <c r="G8" s="34">
        <v>961.93</v>
      </c>
      <c r="H8" s="34">
        <v>417219.7</v>
      </c>
      <c r="I8" s="34">
        <v>418181.63</v>
      </c>
    </row>
    <row r="9" spans="1:13" s="27" customFormat="1" ht="15" customHeight="1" x14ac:dyDescent="0.25">
      <c r="A9" s="32" t="s">
        <v>10</v>
      </c>
      <c r="B9" s="32" t="s">
        <v>11</v>
      </c>
      <c r="C9" s="33" t="s">
        <v>12</v>
      </c>
      <c r="D9" s="33" t="s">
        <v>23</v>
      </c>
      <c r="E9" s="33" t="s">
        <v>24</v>
      </c>
      <c r="F9" s="34">
        <v>0</v>
      </c>
      <c r="G9" s="34">
        <v>0</v>
      </c>
      <c r="H9" s="34">
        <v>153143.74</v>
      </c>
      <c r="I9" s="34">
        <v>153143.74</v>
      </c>
    </row>
    <row r="10" spans="1:13" s="27" customFormat="1" ht="15" customHeight="1" x14ac:dyDescent="0.25">
      <c r="A10" s="32" t="s">
        <v>10</v>
      </c>
      <c r="B10" s="32" t="s">
        <v>11</v>
      </c>
      <c r="C10" s="33" t="s">
        <v>12</v>
      </c>
      <c r="D10" s="33" t="s">
        <v>25</v>
      </c>
      <c r="E10" s="33" t="s">
        <v>26</v>
      </c>
      <c r="F10" s="34">
        <v>0</v>
      </c>
      <c r="G10" s="34">
        <v>57780</v>
      </c>
      <c r="H10" s="34">
        <v>421161.7</v>
      </c>
      <c r="I10" s="34">
        <v>478941.7</v>
      </c>
    </row>
    <row r="11" spans="1:13" s="27" customFormat="1" ht="15" customHeight="1" x14ac:dyDescent="0.25">
      <c r="A11" s="32" t="s">
        <v>10</v>
      </c>
      <c r="B11" s="32" t="s">
        <v>11</v>
      </c>
      <c r="C11" s="33" t="s">
        <v>12</v>
      </c>
      <c r="D11" s="33" t="s">
        <v>27</v>
      </c>
      <c r="E11" s="33" t="s">
        <v>28</v>
      </c>
      <c r="F11" s="34">
        <v>0</v>
      </c>
      <c r="G11" s="34">
        <v>115957.5</v>
      </c>
      <c r="H11" s="34">
        <v>332133.69</v>
      </c>
      <c r="I11" s="34">
        <v>448091.19</v>
      </c>
    </row>
    <row r="12" spans="1:13" s="27" customFormat="1" ht="15" customHeight="1" x14ac:dyDescent="0.25">
      <c r="A12" s="35" t="s">
        <v>10</v>
      </c>
      <c r="B12" s="35" t="s">
        <v>11</v>
      </c>
      <c r="C12" s="36" t="s">
        <v>29</v>
      </c>
      <c r="D12" s="36" t="s">
        <v>29</v>
      </c>
      <c r="E12" s="36" t="s">
        <v>29</v>
      </c>
      <c r="F12" s="37">
        <v>0</v>
      </c>
      <c r="G12" s="37">
        <v>361774.23</v>
      </c>
      <c r="H12" s="37">
        <v>4785617.53</v>
      </c>
      <c r="I12" s="37">
        <v>5147391.76</v>
      </c>
      <c r="K12" s="38"/>
      <c r="L12" s="38"/>
      <c r="M12" s="38"/>
    </row>
    <row r="13" spans="1:13" s="27" customFormat="1" ht="15" customHeight="1" x14ac:dyDescent="0.25">
      <c r="A13" s="32" t="s">
        <v>10</v>
      </c>
      <c r="B13" s="32" t="s">
        <v>30</v>
      </c>
      <c r="C13" s="33" t="s">
        <v>31</v>
      </c>
      <c r="D13" s="33" t="s">
        <v>32</v>
      </c>
      <c r="E13" s="33" t="s">
        <v>33</v>
      </c>
      <c r="F13" s="34">
        <v>0</v>
      </c>
      <c r="G13" s="34">
        <v>0</v>
      </c>
      <c r="H13" s="34">
        <v>2972316.7</v>
      </c>
      <c r="I13" s="34">
        <v>2972316.7</v>
      </c>
    </row>
    <row r="14" spans="1:13" s="27" customFormat="1" ht="15" customHeight="1" x14ac:dyDescent="0.25">
      <c r="A14" s="32" t="s">
        <v>10</v>
      </c>
      <c r="B14" s="32" t="s">
        <v>30</v>
      </c>
      <c r="C14" s="33" t="s">
        <v>31</v>
      </c>
      <c r="D14" s="33" t="s">
        <v>34</v>
      </c>
      <c r="E14" s="33" t="s">
        <v>35</v>
      </c>
      <c r="F14" s="34">
        <v>0</v>
      </c>
      <c r="G14" s="34">
        <v>0</v>
      </c>
      <c r="H14" s="34">
        <v>534235.80000000005</v>
      </c>
      <c r="I14" s="34">
        <v>534235.80000000005</v>
      </c>
    </row>
    <row r="15" spans="1:13" s="27" customFormat="1" ht="15" customHeight="1" x14ac:dyDescent="0.25">
      <c r="A15" s="32" t="s">
        <v>10</v>
      </c>
      <c r="B15" s="32" t="s">
        <v>30</v>
      </c>
      <c r="C15" s="33" t="s">
        <v>31</v>
      </c>
      <c r="D15" s="33" t="s">
        <v>36</v>
      </c>
      <c r="E15" s="33" t="s">
        <v>37</v>
      </c>
      <c r="F15" s="34">
        <v>0</v>
      </c>
      <c r="G15" s="34">
        <v>62500</v>
      </c>
      <c r="H15" s="34">
        <v>842427.66</v>
      </c>
      <c r="I15" s="34">
        <v>904927.66</v>
      </c>
    </row>
    <row r="16" spans="1:13" s="27" customFormat="1" ht="15" customHeight="1" x14ac:dyDescent="0.25">
      <c r="A16" s="32" t="s">
        <v>10</v>
      </c>
      <c r="B16" s="32" t="s">
        <v>30</v>
      </c>
      <c r="C16" s="33" t="s">
        <v>31</v>
      </c>
      <c r="D16" s="33" t="s">
        <v>38</v>
      </c>
      <c r="E16" s="33" t="s">
        <v>39</v>
      </c>
      <c r="F16" s="34">
        <v>0</v>
      </c>
      <c r="G16" s="34">
        <v>0</v>
      </c>
      <c r="H16" s="34">
        <v>705701.4</v>
      </c>
      <c r="I16" s="34">
        <v>705701.4</v>
      </c>
    </row>
    <row r="17" spans="1:9" s="27" customFormat="1" ht="15" customHeight="1" x14ac:dyDescent="0.25">
      <c r="A17" s="32" t="s">
        <v>10</v>
      </c>
      <c r="B17" s="32" t="s">
        <v>30</v>
      </c>
      <c r="C17" s="33" t="s">
        <v>31</v>
      </c>
      <c r="D17" s="33" t="s">
        <v>40</v>
      </c>
      <c r="E17" s="33" t="s">
        <v>41</v>
      </c>
      <c r="F17" s="34">
        <v>0</v>
      </c>
      <c r="G17" s="34">
        <v>77866.42</v>
      </c>
      <c r="H17" s="34">
        <v>765022.86</v>
      </c>
      <c r="I17" s="34">
        <v>842889.28</v>
      </c>
    </row>
    <row r="18" spans="1:9" s="27" customFormat="1" ht="15" customHeight="1" x14ac:dyDescent="0.25">
      <c r="A18" s="32" t="s">
        <v>10</v>
      </c>
      <c r="B18" s="32" t="s">
        <v>30</v>
      </c>
      <c r="C18" s="33" t="s">
        <v>31</v>
      </c>
      <c r="D18" s="33" t="s">
        <v>42</v>
      </c>
      <c r="E18" s="33" t="s">
        <v>43</v>
      </c>
      <c r="F18" s="34">
        <v>0</v>
      </c>
      <c r="G18" s="34">
        <v>313827.7</v>
      </c>
      <c r="H18" s="34">
        <v>449314.3</v>
      </c>
      <c r="I18" s="34">
        <v>763142</v>
      </c>
    </row>
    <row r="19" spans="1:9" s="27" customFormat="1" ht="15" customHeight="1" x14ac:dyDescent="0.25">
      <c r="A19" s="35" t="s">
        <v>10</v>
      </c>
      <c r="B19" s="35" t="s">
        <v>30</v>
      </c>
      <c r="C19" s="36" t="s">
        <v>29</v>
      </c>
      <c r="D19" s="36" t="s">
        <v>29</v>
      </c>
      <c r="E19" s="36" t="s">
        <v>29</v>
      </c>
      <c r="F19" s="37">
        <v>0</v>
      </c>
      <c r="G19" s="37">
        <v>454194.12</v>
      </c>
      <c r="H19" s="37">
        <v>6269018.7199999997</v>
      </c>
      <c r="I19" s="37">
        <v>6723212.8399999999</v>
      </c>
    </row>
    <row r="20" spans="1:9" s="27" customFormat="1" ht="15" customHeight="1" x14ac:dyDescent="0.25">
      <c r="A20" s="32" t="s">
        <v>10</v>
      </c>
      <c r="B20" s="32" t="s">
        <v>44</v>
      </c>
      <c r="C20" s="33" t="s">
        <v>45</v>
      </c>
      <c r="D20" s="33" t="s">
        <v>46</v>
      </c>
      <c r="E20" s="33" t="s">
        <v>47</v>
      </c>
      <c r="F20" s="34">
        <v>0</v>
      </c>
      <c r="G20" s="34">
        <v>2421541.2799999998</v>
      </c>
      <c r="H20" s="34">
        <v>11793461.98</v>
      </c>
      <c r="I20" s="34">
        <v>14215003.26</v>
      </c>
    </row>
    <row r="21" spans="1:9" s="27" customFormat="1" ht="15" customHeight="1" x14ac:dyDescent="0.25">
      <c r="A21" s="32" t="s">
        <v>10</v>
      </c>
      <c r="B21" s="32" t="s">
        <v>44</v>
      </c>
      <c r="C21" s="33" t="s">
        <v>45</v>
      </c>
      <c r="D21" s="33" t="s">
        <v>46</v>
      </c>
      <c r="E21" s="33" t="s">
        <v>47</v>
      </c>
      <c r="F21" s="34">
        <v>0</v>
      </c>
      <c r="G21" s="34">
        <v>0</v>
      </c>
      <c r="H21" s="34">
        <v>1710</v>
      </c>
      <c r="I21" s="34">
        <v>1710</v>
      </c>
    </row>
    <row r="22" spans="1:9" s="27" customFormat="1" ht="15" customHeight="1" x14ac:dyDescent="0.25">
      <c r="A22" s="32" t="s">
        <v>10</v>
      </c>
      <c r="B22" s="32" t="s">
        <v>44</v>
      </c>
      <c r="C22" s="33" t="s">
        <v>45</v>
      </c>
      <c r="D22" s="33" t="s">
        <v>48</v>
      </c>
      <c r="E22" s="33" t="s">
        <v>49</v>
      </c>
      <c r="F22" s="34">
        <v>0</v>
      </c>
      <c r="G22" s="34">
        <v>4408473.42</v>
      </c>
      <c r="H22" s="34">
        <v>1849899.59</v>
      </c>
      <c r="I22" s="34">
        <v>6258373.0099999998</v>
      </c>
    </row>
    <row r="23" spans="1:9" s="27" customFormat="1" ht="15" customHeight="1" x14ac:dyDescent="0.25">
      <c r="A23" s="32" t="s">
        <v>10</v>
      </c>
      <c r="B23" s="32" t="s">
        <v>44</v>
      </c>
      <c r="C23" s="33" t="s">
        <v>45</v>
      </c>
      <c r="D23" s="33" t="s">
        <v>50</v>
      </c>
      <c r="E23" s="33" t="s">
        <v>51</v>
      </c>
      <c r="F23" s="34">
        <v>0</v>
      </c>
      <c r="G23" s="34">
        <v>5309602.1100000003</v>
      </c>
      <c r="H23" s="34">
        <v>1182102</v>
      </c>
      <c r="I23" s="34">
        <v>6491704.1100000003</v>
      </c>
    </row>
    <row r="24" spans="1:9" s="27" customFormat="1" ht="15" customHeight="1" x14ac:dyDescent="0.25">
      <c r="A24" s="32" t="s">
        <v>10</v>
      </c>
      <c r="B24" s="32" t="s">
        <v>44</v>
      </c>
      <c r="C24" s="33" t="s">
        <v>45</v>
      </c>
      <c r="D24" s="33" t="s">
        <v>52</v>
      </c>
      <c r="E24" s="33" t="s">
        <v>53</v>
      </c>
      <c r="F24" s="34">
        <v>0</v>
      </c>
      <c r="G24" s="34">
        <v>7500009.7300000004</v>
      </c>
      <c r="H24" s="34">
        <v>2993349.58</v>
      </c>
      <c r="I24" s="34">
        <v>10493359.310000001</v>
      </c>
    </row>
    <row r="25" spans="1:9" s="27" customFormat="1" ht="15" customHeight="1" x14ac:dyDescent="0.25">
      <c r="A25" s="32" t="s">
        <v>10</v>
      </c>
      <c r="B25" s="32" t="s">
        <v>44</v>
      </c>
      <c r="C25" s="33" t="s">
        <v>45</v>
      </c>
      <c r="D25" s="33" t="s">
        <v>54</v>
      </c>
      <c r="E25" s="33" t="s">
        <v>55</v>
      </c>
      <c r="F25" s="34">
        <v>0</v>
      </c>
      <c r="G25" s="34">
        <v>3231679.2</v>
      </c>
      <c r="H25" s="34">
        <v>1612158.02</v>
      </c>
      <c r="I25" s="34">
        <v>4843837.22</v>
      </c>
    </row>
    <row r="26" spans="1:9" s="27" customFormat="1" ht="15" customHeight="1" x14ac:dyDescent="0.25">
      <c r="A26" s="32" t="s">
        <v>10</v>
      </c>
      <c r="B26" s="32" t="s">
        <v>44</v>
      </c>
      <c r="C26" s="33" t="s">
        <v>45</v>
      </c>
      <c r="D26" s="33" t="s">
        <v>56</v>
      </c>
      <c r="E26" s="33" t="s">
        <v>57</v>
      </c>
      <c r="F26" s="34">
        <v>0</v>
      </c>
      <c r="G26" s="34">
        <v>0</v>
      </c>
      <c r="H26" s="34">
        <v>627345.44999999995</v>
      </c>
      <c r="I26" s="34">
        <v>627345.44999999995</v>
      </c>
    </row>
    <row r="27" spans="1:9" s="27" customFormat="1" ht="15" customHeight="1" x14ac:dyDescent="0.25">
      <c r="A27" s="32" t="s">
        <v>10</v>
      </c>
      <c r="B27" s="32" t="s">
        <v>44</v>
      </c>
      <c r="C27" s="33" t="s">
        <v>45</v>
      </c>
      <c r="D27" s="33" t="s">
        <v>58</v>
      </c>
      <c r="E27" s="33" t="s">
        <v>59</v>
      </c>
      <c r="F27" s="34">
        <v>0</v>
      </c>
      <c r="G27" s="34">
        <v>0</v>
      </c>
      <c r="H27" s="34">
        <v>944656.2</v>
      </c>
      <c r="I27" s="34">
        <v>944656.2</v>
      </c>
    </row>
    <row r="28" spans="1:9" s="27" customFormat="1" ht="15" customHeight="1" x14ac:dyDescent="0.25">
      <c r="A28" s="32" t="s">
        <v>10</v>
      </c>
      <c r="B28" s="32" t="s">
        <v>44</v>
      </c>
      <c r="C28" s="33" t="s">
        <v>45</v>
      </c>
      <c r="D28" s="33" t="s">
        <v>60</v>
      </c>
      <c r="E28" s="33" t="s">
        <v>61</v>
      </c>
      <c r="F28" s="34">
        <v>0</v>
      </c>
      <c r="G28" s="34">
        <v>0</v>
      </c>
      <c r="H28" s="34">
        <v>374334.77</v>
      </c>
      <c r="I28" s="34">
        <v>374334.77</v>
      </c>
    </row>
    <row r="29" spans="1:9" s="27" customFormat="1" ht="15" customHeight="1" x14ac:dyDescent="0.25">
      <c r="A29" s="32" t="s">
        <v>10</v>
      </c>
      <c r="B29" s="32" t="s">
        <v>44</v>
      </c>
      <c r="C29" s="33" t="s">
        <v>45</v>
      </c>
      <c r="D29" s="33" t="s">
        <v>62</v>
      </c>
      <c r="E29" s="33" t="s">
        <v>63</v>
      </c>
      <c r="F29" s="34">
        <v>0</v>
      </c>
      <c r="G29" s="34">
        <v>1929076.13</v>
      </c>
      <c r="H29" s="34">
        <v>800093.6</v>
      </c>
      <c r="I29" s="34">
        <v>2729169.73</v>
      </c>
    </row>
    <row r="30" spans="1:9" s="27" customFormat="1" ht="15" customHeight="1" x14ac:dyDescent="0.25">
      <c r="A30" s="32" t="s">
        <v>10</v>
      </c>
      <c r="B30" s="32" t="s">
        <v>44</v>
      </c>
      <c r="C30" s="33" t="s">
        <v>45</v>
      </c>
      <c r="D30" s="33" t="s">
        <v>64</v>
      </c>
      <c r="E30" s="33" t="s">
        <v>65</v>
      </c>
      <c r="F30" s="34">
        <v>0</v>
      </c>
      <c r="G30" s="34">
        <v>381547.61</v>
      </c>
      <c r="H30" s="34">
        <v>621162.64</v>
      </c>
      <c r="I30" s="34">
        <v>1002710.25</v>
      </c>
    </row>
    <row r="31" spans="1:9" s="27" customFormat="1" ht="15" customHeight="1" x14ac:dyDescent="0.25">
      <c r="A31" s="32" t="s">
        <v>10</v>
      </c>
      <c r="B31" s="32" t="s">
        <v>44</v>
      </c>
      <c r="C31" s="33" t="s">
        <v>45</v>
      </c>
      <c r="D31" s="33" t="s">
        <v>66</v>
      </c>
      <c r="E31" s="33" t="s">
        <v>67</v>
      </c>
      <c r="F31" s="34">
        <v>0</v>
      </c>
      <c r="G31" s="34">
        <v>922565.7</v>
      </c>
      <c r="H31" s="34">
        <v>428330.2</v>
      </c>
      <c r="I31" s="34">
        <v>1350895.9</v>
      </c>
    </row>
    <row r="32" spans="1:9" s="27" customFormat="1" ht="15" customHeight="1" x14ac:dyDescent="0.25">
      <c r="A32" s="32" t="s">
        <v>10</v>
      </c>
      <c r="B32" s="32" t="s">
        <v>44</v>
      </c>
      <c r="C32" s="33" t="s">
        <v>45</v>
      </c>
      <c r="D32" s="33" t="s">
        <v>68</v>
      </c>
      <c r="E32" s="33" t="s">
        <v>69</v>
      </c>
      <c r="F32" s="34">
        <v>0</v>
      </c>
      <c r="G32" s="34">
        <v>3386826.18</v>
      </c>
      <c r="H32" s="34">
        <v>615218.02</v>
      </c>
      <c r="I32" s="34">
        <v>4002044.2</v>
      </c>
    </row>
    <row r="33" spans="1:9" s="27" customFormat="1" ht="15" customHeight="1" x14ac:dyDescent="0.25">
      <c r="A33" s="32" t="s">
        <v>10</v>
      </c>
      <c r="B33" s="32" t="s">
        <v>44</v>
      </c>
      <c r="C33" s="33" t="s">
        <v>45</v>
      </c>
      <c r="D33" s="33" t="s">
        <v>70</v>
      </c>
      <c r="E33" s="33" t="s">
        <v>71</v>
      </c>
      <c r="F33" s="34">
        <v>0</v>
      </c>
      <c r="G33" s="34">
        <v>2035137.41</v>
      </c>
      <c r="H33" s="34">
        <v>779768.05</v>
      </c>
      <c r="I33" s="34">
        <v>2814905.46</v>
      </c>
    </row>
    <row r="34" spans="1:9" s="27" customFormat="1" ht="15" customHeight="1" x14ac:dyDescent="0.25">
      <c r="A34" s="32" t="s">
        <v>10</v>
      </c>
      <c r="B34" s="32" t="s">
        <v>44</v>
      </c>
      <c r="C34" s="33" t="s">
        <v>45</v>
      </c>
      <c r="D34" s="33" t="s">
        <v>72</v>
      </c>
      <c r="E34" s="33" t="s">
        <v>73</v>
      </c>
      <c r="F34" s="34">
        <v>0</v>
      </c>
      <c r="G34" s="34">
        <v>817004.04</v>
      </c>
      <c r="H34" s="34">
        <v>405932.63</v>
      </c>
      <c r="I34" s="34">
        <v>1222936.67</v>
      </c>
    </row>
    <row r="35" spans="1:9" s="27" customFormat="1" ht="15" customHeight="1" x14ac:dyDescent="0.25">
      <c r="A35" s="32" t="s">
        <v>10</v>
      </c>
      <c r="B35" s="32" t="s">
        <v>44</v>
      </c>
      <c r="C35" s="33" t="s">
        <v>45</v>
      </c>
      <c r="D35" s="33" t="s">
        <v>74</v>
      </c>
      <c r="E35" s="33" t="s">
        <v>75</v>
      </c>
      <c r="F35" s="39">
        <v>760440.4</v>
      </c>
      <c r="G35" s="34">
        <v>2434994.98</v>
      </c>
      <c r="H35" s="34">
        <v>998579.4</v>
      </c>
      <c r="I35" s="34">
        <v>4194014.78</v>
      </c>
    </row>
    <row r="36" spans="1:9" s="27" customFormat="1" ht="15" customHeight="1" x14ac:dyDescent="0.25">
      <c r="A36" s="32" t="s">
        <v>10</v>
      </c>
      <c r="B36" s="32" t="s">
        <v>44</v>
      </c>
      <c r="C36" s="33" t="s">
        <v>45</v>
      </c>
      <c r="D36" s="33" t="s">
        <v>76</v>
      </c>
      <c r="E36" s="33" t="s">
        <v>77</v>
      </c>
      <c r="F36" s="34">
        <v>0</v>
      </c>
      <c r="G36" s="34">
        <v>2977450.56</v>
      </c>
      <c r="H36" s="34">
        <v>1029978.36</v>
      </c>
      <c r="I36" s="34">
        <v>4007428.92</v>
      </c>
    </row>
    <row r="37" spans="1:9" s="27" customFormat="1" ht="15" customHeight="1" x14ac:dyDescent="0.25">
      <c r="A37" s="32" t="s">
        <v>10</v>
      </c>
      <c r="B37" s="32" t="s">
        <v>44</v>
      </c>
      <c r="C37" s="33" t="s">
        <v>45</v>
      </c>
      <c r="D37" s="33" t="s">
        <v>78</v>
      </c>
      <c r="E37" s="33" t="s">
        <v>79</v>
      </c>
      <c r="F37" s="34">
        <v>0</v>
      </c>
      <c r="G37" s="34">
        <v>1688362.97</v>
      </c>
      <c r="H37" s="34">
        <v>410382.3</v>
      </c>
      <c r="I37" s="34">
        <v>2098745.27</v>
      </c>
    </row>
    <row r="38" spans="1:9" s="27" customFormat="1" ht="15" customHeight="1" x14ac:dyDescent="0.25">
      <c r="A38" s="32" t="s">
        <v>10</v>
      </c>
      <c r="B38" s="32" t="s">
        <v>44</v>
      </c>
      <c r="C38" s="33" t="s">
        <v>45</v>
      </c>
      <c r="D38" s="33" t="s">
        <v>80</v>
      </c>
      <c r="E38" s="33" t="s">
        <v>81</v>
      </c>
      <c r="F38" s="34">
        <v>0</v>
      </c>
      <c r="G38" s="34">
        <v>1127187.1499999999</v>
      </c>
      <c r="H38" s="34">
        <v>394334.28</v>
      </c>
      <c r="I38" s="34">
        <v>1521521.43</v>
      </c>
    </row>
    <row r="39" spans="1:9" s="27" customFormat="1" ht="15" customHeight="1" x14ac:dyDescent="0.25">
      <c r="A39" s="32" t="s">
        <v>10</v>
      </c>
      <c r="B39" s="32" t="s">
        <v>44</v>
      </c>
      <c r="C39" s="33" t="s">
        <v>45</v>
      </c>
      <c r="D39" s="33" t="s">
        <v>82</v>
      </c>
      <c r="E39" s="33" t="s">
        <v>83</v>
      </c>
      <c r="F39" s="34">
        <v>0</v>
      </c>
      <c r="G39" s="34">
        <v>0</v>
      </c>
      <c r="H39" s="34">
        <v>4911.3</v>
      </c>
      <c r="I39" s="34">
        <v>4911.3</v>
      </c>
    </row>
    <row r="40" spans="1:9" s="27" customFormat="1" ht="15" customHeight="1" x14ac:dyDescent="0.25">
      <c r="A40" s="32" t="s">
        <v>10</v>
      </c>
      <c r="B40" s="32" t="s">
        <v>44</v>
      </c>
      <c r="C40" s="33" t="s">
        <v>45</v>
      </c>
      <c r="D40" s="33" t="s">
        <v>84</v>
      </c>
      <c r="E40" s="33" t="s">
        <v>85</v>
      </c>
      <c r="F40" s="34">
        <v>0</v>
      </c>
      <c r="G40" s="34">
        <v>1209402.2</v>
      </c>
      <c r="H40" s="34">
        <v>170938.1</v>
      </c>
      <c r="I40" s="34">
        <v>1380340.3</v>
      </c>
    </row>
    <row r="41" spans="1:9" s="27" customFormat="1" ht="15" customHeight="1" x14ac:dyDescent="0.25">
      <c r="A41" s="32" t="s">
        <v>10</v>
      </c>
      <c r="B41" s="32" t="s">
        <v>44</v>
      </c>
      <c r="C41" s="33" t="s">
        <v>45</v>
      </c>
      <c r="D41" s="33" t="s">
        <v>86</v>
      </c>
      <c r="E41" s="33" t="s">
        <v>87</v>
      </c>
      <c r="F41" s="34">
        <v>0</v>
      </c>
      <c r="G41" s="34">
        <v>406838.29</v>
      </c>
      <c r="H41" s="34">
        <v>175287.37</v>
      </c>
      <c r="I41" s="34">
        <v>582125.66</v>
      </c>
    </row>
    <row r="42" spans="1:9" s="27" customFormat="1" ht="15" customHeight="1" x14ac:dyDescent="0.25">
      <c r="A42" s="35" t="s">
        <v>10</v>
      </c>
      <c r="B42" s="35" t="s">
        <v>44</v>
      </c>
      <c r="C42" s="36" t="s">
        <v>29</v>
      </c>
      <c r="D42" s="36" t="s">
        <v>29</v>
      </c>
      <c r="E42" s="36" t="s">
        <v>29</v>
      </c>
      <c r="F42" s="37">
        <v>760440.4</v>
      </c>
      <c r="G42" s="37">
        <v>42187698.960000001</v>
      </c>
      <c r="H42" s="37">
        <v>28213933.84</v>
      </c>
      <c r="I42" s="37">
        <v>71162073.200000003</v>
      </c>
    </row>
    <row r="43" spans="1:9" s="27" customFormat="1" ht="15" customHeight="1" x14ac:dyDescent="0.25">
      <c r="A43" s="32" t="s">
        <v>10</v>
      </c>
      <c r="B43" s="32" t="s">
        <v>88</v>
      </c>
      <c r="C43" s="33" t="s">
        <v>89</v>
      </c>
      <c r="D43" s="33" t="s">
        <v>90</v>
      </c>
      <c r="E43" s="33" t="s">
        <v>91</v>
      </c>
      <c r="F43" s="34">
        <v>0</v>
      </c>
      <c r="G43" s="34">
        <v>672</v>
      </c>
      <c r="H43" s="34">
        <v>380139.75</v>
      </c>
      <c r="I43" s="34">
        <v>380811.75</v>
      </c>
    </row>
    <row r="44" spans="1:9" s="27" customFormat="1" ht="15" customHeight="1" x14ac:dyDescent="0.25">
      <c r="A44" s="32" t="s">
        <v>10</v>
      </c>
      <c r="B44" s="32" t="s">
        <v>88</v>
      </c>
      <c r="C44" s="33" t="s">
        <v>89</v>
      </c>
      <c r="D44" s="33" t="s">
        <v>92</v>
      </c>
      <c r="E44" s="33" t="s">
        <v>93</v>
      </c>
      <c r="F44" s="34">
        <v>0</v>
      </c>
      <c r="G44" s="34">
        <v>1370494.6</v>
      </c>
      <c r="H44" s="34">
        <v>7030029.0999999996</v>
      </c>
      <c r="I44" s="34">
        <v>8400523.6999999993</v>
      </c>
    </row>
    <row r="45" spans="1:9" s="27" customFormat="1" ht="15" customHeight="1" x14ac:dyDescent="0.25">
      <c r="A45" s="32" t="s">
        <v>10</v>
      </c>
      <c r="B45" s="32" t="s">
        <v>88</v>
      </c>
      <c r="C45" s="33" t="s">
        <v>89</v>
      </c>
      <c r="D45" s="33" t="s">
        <v>94</v>
      </c>
      <c r="E45" s="33" t="s">
        <v>95</v>
      </c>
      <c r="F45" s="39">
        <v>4505613.68</v>
      </c>
      <c r="G45" s="34">
        <v>4033154.18</v>
      </c>
      <c r="H45" s="34">
        <v>1671751.95</v>
      </c>
      <c r="I45" s="34">
        <v>10210519.810000001</v>
      </c>
    </row>
    <row r="46" spans="1:9" s="27" customFormat="1" ht="15" customHeight="1" x14ac:dyDescent="0.25">
      <c r="A46" s="32" t="s">
        <v>10</v>
      </c>
      <c r="B46" s="32" t="s">
        <v>88</v>
      </c>
      <c r="C46" s="33" t="s">
        <v>89</v>
      </c>
      <c r="D46" s="33" t="s">
        <v>96</v>
      </c>
      <c r="E46" s="33" t="s">
        <v>97</v>
      </c>
      <c r="F46" s="34">
        <v>0</v>
      </c>
      <c r="G46" s="34">
        <v>1588125.3</v>
      </c>
      <c r="H46" s="34">
        <v>509642.1</v>
      </c>
      <c r="I46" s="34">
        <v>2097767.4</v>
      </c>
    </row>
    <row r="47" spans="1:9" s="27" customFormat="1" ht="15" customHeight="1" x14ac:dyDescent="0.25">
      <c r="A47" s="32" t="s">
        <v>10</v>
      </c>
      <c r="B47" s="32" t="s">
        <v>88</v>
      </c>
      <c r="C47" s="33" t="s">
        <v>89</v>
      </c>
      <c r="D47" s="33" t="s">
        <v>98</v>
      </c>
      <c r="E47" s="33" t="s">
        <v>99</v>
      </c>
      <c r="F47" s="39">
        <v>4307798.0999999996</v>
      </c>
      <c r="G47" s="34">
        <v>7711406.0800000001</v>
      </c>
      <c r="H47" s="34">
        <v>2151013.7000000002</v>
      </c>
      <c r="I47" s="34">
        <v>14170217.880000001</v>
      </c>
    </row>
    <row r="48" spans="1:9" s="27" customFormat="1" ht="15" customHeight="1" x14ac:dyDescent="0.25">
      <c r="A48" s="32" t="s">
        <v>10</v>
      </c>
      <c r="B48" s="32" t="s">
        <v>88</v>
      </c>
      <c r="C48" s="33" t="s">
        <v>89</v>
      </c>
      <c r="D48" s="33" t="s">
        <v>100</v>
      </c>
      <c r="E48" s="33" t="s">
        <v>101</v>
      </c>
      <c r="F48" s="34">
        <v>0</v>
      </c>
      <c r="G48" s="34">
        <v>-7490</v>
      </c>
      <c r="H48" s="34">
        <v>422185.16</v>
      </c>
      <c r="I48" s="34">
        <v>414695.16</v>
      </c>
    </row>
    <row r="49" spans="1:9" s="27" customFormat="1" ht="15" customHeight="1" x14ac:dyDescent="0.25">
      <c r="A49" s="32" t="s">
        <v>10</v>
      </c>
      <c r="B49" s="32" t="s">
        <v>88</v>
      </c>
      <c r="C49" s="33" t="s">
        <v>89</v>
      </c>
      <c r="D49" s="33" t="s">
        <v>100</v>
      </c>
      <c r="E49" s="33" t="s">
        <v>101</v>
      </c>
      <c r="F49" s="34">
        <v>0</v>
      </c>
      <c r="G49" s="34">
        <v>0</v>
      </c>
      <c r="H49" s="34">
        <v>5100</v>
      </c>
      <c r="I49" s="34">
        <v>5100</v>
      </c>
    </row>
    <row r="50" spans="1:9" s="27" customFormat="1" ht="15" customHeight="1" x14ac:dyDescent="0.25">
      <c r="A50" s="32" t="s">
        <v>10</v>
      </c>
      <c r="B50" s="32" t="s">
        <v>88</v>
      </c>
      <c r="C50" s="33" t="s">
        <v>89</v>
      </c>
      <c r="D50" s="33" t="s">
        <v>102</v>
      </c>
      <c r="E50" s="33" t="s">
        <v>103</v>
      </c>
      <c r="F50" s="34">
        <v>0</v>
      </c>
      <c r="G50" s="34">
        <v>1678339.59</v>
      </c>
      <c r="H50" s="34">
        <v>1079149.69</v>
      </c>
      <c r="I50" s="34">
        <v>2757489.28</v>
      </c>
    </row>
    <row r="51" spans="1:9" s="27" customFormat="1" ht="15" customHeight="1" x14ac:dyDescent="0.25">
      <c r="A51" s="32" t="s">
        <v>10</v>
      </c>
      <c r="B51" s="32" t="s">
        <v>88</v>
      </c>
      <c r="C51" s="33" t="s">
        <v>89</v>
      </c>
      <c r="D51" s="33" t="s">
        <v>104</v>
      </c>
      <c r="E51" s="33" t="s">
        <v>105</v>
      </c>
      <c r="F51" s="39">
        <v>1183765.6399999999</v>
      </c>
      <c r="G51" s="34">
        <v>1215921.4099999999</v>
      </c>
      <c r="H51" s="34">
        <v>502366.7</v>
      </c>
      <c r="I51" s="34">
        <v>2902053.75</v>
      </c>
    </row>
    <row r="52" spans="1:9" s="27" customFormat="1" ht="15" customHeight="1" x14ac:dyDescent="0.25">
      <c r="A52" s="32" t="s">
        <v>10</v>
      </c>
      <c r="B52" s="32" t="s">
        <v>88</v>
      </c>
      <c r="C52" s="33" t="s">
        <v>89</v>
      </c>
      <c r="D52" s="33" t="s">
        <v>106</v>
      </c>
      <c r="E52" s="33" t="s">
        <v>107</v>
      </c>
      <c r="F52" s="34">
        <v>0</v>
      </c>
      <c r="G52" s="34">
        <v>92363.88</v>
      </c>
      <c r="H52" s="34">
        <v>295709.53000000003</v>
      </c>
      <c r="I52" s="34">
        <v>388073.41</v>
      </c>
    </row>
    <row r="53" spans="1:9" s="27" customFormat="1" ht="15" customHeight="1" x14ac:dyDescent="0.25">
      <c r="A53" s="32" t="s">
        <v>10</v>
      </c>
      <c r="B53" s="32" t="s">
        <v>88</v>
      </c>
      <c r="C53" s="33" t="s">
        <v>89</v>
      </c>
      <c r="D53" s="33" t="s">
        <v>108</v>
      </c>
      <c r="E53" s="33" t="s">
        <v>109</v>
      </c>
      <c r="F53" s="34">
        <v>0</v>
      </c>
      <c r="G53" s="34">
        <v>134965.98000000001</v>
      </c>
      <c r="H53" s="34">
        <v>317989.5</v>
      </c>
      <c r="I53" s="34">
        <v>452955.48</v>
      </c>
    </row>
    <row r="54" spans="1:9" s="27" customFormat="1" ht="15" customHeight="1" x14ac:dyDescent="0.25">
      <c r="A54" s="32" t="s">
        <v>10</v>
      </c>
      <c r="B54" s="32" t="s">
        <v>88</v>
      </c>
      <c r="C54" s="33" t="s">
        <v>89</v>
      </c>
      <c r="D54" s="33" t="s">
        <v>110</v>
      </c>
      <c r="E54" s="33" t="s">
        <v>111</v>
      </c>
      <c r="F54" s="34">
        <v>0</v>
      </c>
      <c r="G54" s="34">
        <v>1048270.18</v>
      </c>
      <c r="H54" s="34">
        <v>540848.87</v>
      </c>
      <c r="I54" s="34">
        <v>1589119.05</v>
      </c>
    </row>
    <row r="55" spans="1:9" s="27" customFormat="1" ht="15" customHeight="1" x14ac:dyDescent="0.25">
      <c r="A55" s="32" t="s">
        <v>10</v>
      </c>
      <c r="B55" s="32" t="s">
        <v>88</v>
      </c>
      <c r="C55" s="33" t="s">
        <v>89</v>
      </c>
      <c r="D55" s="33" t="s">
        <v>112</v>
      </c>
      <c r="E55" s="33" t="s">
        <v>113</v>
      </c>
      <c r="F55" s="34">
        <v>0</v>
      </c>
      <c r="G55" s="34">
        <v>296588.59999999998</v>
      </c>
      <c r="H55" s="34">
        <v>426886</v>
      </c>
      <c r="I55" s="34">
        <v>723474.6</v>
      </c>
    </row>
    <row r="56" spans="1:9" s="27" customFormat="1" ht="15" customHeight="1" x14ac:dyDescent="0.25">
      <c r="A56" s="32" t="s">
        <v>10</v>
      </c>
      <c r="B56" s="32" t="s">
        <v>88</v>
      </c>
      <c r="C56" s="33" t="s">
        <v>89</v>
      </c>
      <c r="D56" s="33" t="s">
        <v>114</v>
      </c>
      <c r="E56" s="33" t="s">
        <v>115</v>
      </c>
      <c r="F56" s="34">
        <v>0</v>
      </c>
      <c r="G56" s="34">
        <v>371851.6</v>
      </c>
      <c r="H56" s="34">
        <v>603725.44999999995</v>
      </c>
      <c r="I56" s="34">
        <v>975577.05</v>
      </c>
    </row>
    <row r="57" spans="1:9" s="27" customFormat="1" ht="15" customHeight="1" x14ac:dyDescent="0.25">
      <c r="A57" s="32" t="s">
        <v>10</v>
      </c>
      <c r="B57" s="32" t="s">
        <v>88</v>
      </c>
      <c r="C57" s="33" t="s">
        <v>89</v>
      </c>
      <c r="D57" s="33" t="s">
        <v>116</v>
      </c>
      <c r="E57" s="33" t="s">
        <v>117</v>
      </c>
      <c r="F57" s="34">
        <v>0</v>
      </c>
      <c r="G57" s="34">
        <v>499707.13</v>
      </c>
      <c r="H57" s="34">
        <v>376657.4</v>
      </c>
      <c r="I57" s="34">
        <v>876364.53</v>
      </c>
    </row>
    <row r="58" spans="1:9" s="27" customFormat="1" ht="15" customHeight="1" x14ac:dyDescent="0.25">
      <c r="A58" s="35" t="s">
        <v>10</v>
      </c>
      <c r="B58" s="35" t="s">
        <v>88</v>
      </c>
      <c r="C58" s="36" t="s">
        <v>29</v>
      </c>
      <c r="D58" s="36" t="s">
        <v>29</v>
      </c>
      <c r="E58" s="36" t="s">
        <v>29</v>
      </c>
      <c r="F58" s="37">
        <v>9997177.4199999999</v>
      </c>
      <c r="G58" s="37">
        <v>20034370.530000001</v>
      </c>
      <c r="H58" s="37">
        <v>16313194.9</v>
      </c>
      <c r="I58" s="37">
        <v>46344742.850000001</v>
      </c>
    </row>
    <row r="59" spans="1:9" s="27" customFormat="1" ht="15" customHeight="1" x14ac:dyDescent="0.25">
      <c r="A59" s="32" t="s">
        <v>10</v>
      </c>
      <c r="B59" s="32" t="s">
        <v>118</v>
      </c>
      <c r="C59" s="33" t="s">
        <v>119</v>
      </c>
      <c r="D59" s="33" t="s">
        <v>120</v>
      </c>
      <c r="E59" s="33" t="s">
        <v>121</v>
      </c>
      <c r="F59" s="34">
        <v>0</v>
      </c>
      <c r="G59" s="34">
        <v>24524.400000000001</v>
      </c>
      <c r="H59" s="34">
        <v>3414722.48</v>
      </c>
      <c r="I59" s="34">
        <v>3439246.88</v>
      </c>
    </row>
    <row r="60" spans="1:9" s="27" customFormat="1" ht="15" customHeight="1" x14ac:dyDescent="0.25">
      <c r="A60" s="32" t="s">
        <v>10</v>
      </c>
      <c r="B60" s="32" t="s">
        <v>118</v>
      </c>
      <c r="C60" s="33" t="s">
        <v>119</v>
      </c>
      <c r="D60" s="33" t="s">
        <v>122</v>
      </c>
      <c r="E60" s="33" t="s">
        <v>123</v>
      </c>
      <c r="F60" s="34">
        <v>0</v>
      </c>
      <c r="G60" s="34">
        <v>0</v>
      </c>
      <c r="H60" s="34">
        <v>1502057.4</v>
      </c>
      <c r="I60" s="34">
        <v>1502057.4</v>
      </c>
    </row>
    <row r="61" spans="1:9" s="27" customFormat="1" ht="15" customHeight="1" x14ac:dyDescent="0.25">
      <c r="A61" s="32" t="s">
        <v>10</v>
      </c>
      <c r="B61" s="32" t="s">
        <v>118</v>
      </c>
      <c r="C61" s="33" t="s">
        <v>119</v>
      </c>
      <c r="D61" s="33" t="s">
        <v>124</v>
      </c>
      <c r="E61" s="33" t="s">
        <v>125</v>
      </c>
      <c r="F61" s="34">
        <v>0</v>
      </c>
      <c r="G61" s="34">
        <v>251535.24</v>
      </c>
      <c r="H61" s="34">
        <v>485017.65</v>
      </c>
      <c r="I61" s="34">
        <v>736552.89</v>
      </c>
    </row>
    <row r="62" spans="1:9" s="27" customFormat="1" ht="15" customHeight="1" x14ac:dyDescent="0.25">
      <c r="A62" s="32" t="s">
        <v>10</v>
      </c>
      <c r="B62" s="32" t="s">
        <v>118</v>
      </c>
      <c r="C62" s="33" t="s">
        <v>119</v>
      </c>
      <c r="D62" s="33" t="s">
        <v>126</v>
      </c>
      <c r="E62" s="33" t="s">
        <v>127</v>
      </c>
      <c r="F62" s="34">
        <v>0</v>
      </c>
      <c r="G62" s="34">
        <v>620959.17000000004</v>
      </c>
      <c r="H62" s="34">
        <v>340636.95</v>
      </c>
      <c r="I62" s="34">
        <v>961596.12</v>
      </c>
    </row>
    <row r="63" spans="1:9" s="27" customFormat="1" ht="15" customHeight="1" x14ac:dyDescent="0.25">
      <c r="A63" s="32" t="s">
        <v>10</v>
      </c>
      <c r="B63" s="32" t="s">
        <v>118</v>
      </c>
      <c r="C63" s="33" t="s">
        <v>119</v>
      </c>
      <c r="D63" s="33" t="s">
        <v>128</v>
      </c>
      <c r="E63" s="33" t="s">
        <v>129</v>
      </c>
      <c r="F63" s="34">
        <v>0</v>
      </c>
      <c r="G63" s="34">
        <v>300800</v>
      </c>
      <c r="H63" s="34">
        <v>1119437.82</v>
      </c>
      <c r="I63" s="34">
        <v>1420237.82</v>
      </c>
    </row>
    <row r="64" spans="1:9" s="27" customFormat="1" ht="15" customHeight="1" x14ac:dyDescent="0.25">
      <c r="A64" s="32" t="s">
        <v>10</v>
      </c>
      <c r="B64" s="32" t="s">
        <v>118</v>
      </c>
      <c r="C64" s="33" t="s">
        <v>119</v>
      </c>
      <c r="D64" s="33" t="s">
        <v>130</v>
      </c>
      <c r="E64" s="33" t="s">
        <v>131</v>
      </c>
      <c r="F64" s="34">
        <v>0</v>
      </c>
      <c r="G64" s="34">
        <v>0</v>
      </c>
      <c r="H64" s="34">
        <v>105613.35</v>
      </c>
      <c r="I64" s="34">
        <v>105613.35</v>
      </c>
    </row>
    <row r="65" spans="1:9" s="27" customFormat="1" ht="15" customHeight="1" x14ac:dyDescent="0.25">
      <c r="A65" s="32" t="s">
        <v>10</v>
      </c>
      <c r="B65" s="32" t="s">
        <v>118</v>
      </c>
      <c r="C65" s="33" t="s">
        <v>119</v>
      </c>
      <c r="D65" s="33" t="s">
        <v>132</v>
      </c>
      <c r="E65" s="33" t="s">
        <v>133</v>
      </c>
      <c r="F65" s="34">
        <v>0</v>
      </c>
      <c r="G65" s="34">
        <v>1353933.9</v>
      </c>
      <c r="H65" s="34">
        <v>461399.98</v>
      </c>
      <c r="I65" s="34">
        <v>1815333.88</v>
      </c>
    </row>
    <row r="66" spans="1:9" s="27" customFormat="1" ht="15" customHeight="1" x14ac:dyDescent="0.25">
      <c r="A66" s="32" t="s">
        <v>10</v>
      </c>
      <c r="B66" s="32" t="s">
        <v>118</v>
      </c>
      <c r="C66" s="33" t="s">
        <v>119</v>
      </c>
      <c r="D66" s="33" t="s">
        <v>134</v>
      </c>
      <c r="E66" s="33" t="s">
        <v>135</v>
      </c>
      <c r="F66" s="34">
        <v>0</v>
      </c>
      <c r="G66" s="34">
        <v>15977.8</v>
      </c>
      <c r="H66" s="34">
        <v>540552.23</v>
      </c>
      <c r="I66" s="34">
        <v>556530.03</v>
      </c>
    </row>
    <row r="67" spans="1:9" s="27" customFormat="1" ht="15" customHeight="1" x14ac:dyDescent="0.25">
      <c r="A67" s="32" t="s">
        <v>10</v>
      </c>
      <c r="B67" s="32" t="s">
        <v>118</v>
      </c>
      <c r="C67" s="33" t="s">
        <v>119</v>
      </c>
      <c r="D67" s="33" t="s">
        <v>136</v>
      </c>
      <c r="E67" s="33" t="s">
        <v>137</v>
      </c>
      <c r="F67" s="34">
        <v>0</v>
      </c>
      <c r="G67" s="34">
        <v>759726.21</v>
      </c>
      <c r="H67" s="34">
        <v>341306.98</v>
      </c>
      <c r="I67" s="34">
        <v>1101033.19</v>
      </c>
    </row>
    <row r="68" spans="1:9" s="27" customFormat="1" ht="15" customHeight="1" x14ac:dyDescent="0.25">
      <c r="A68" s="35" t="s">
        <v>10</v>
      </c>
      <c r="B68" s="35" t="s">
        <v>118</v>
      </c>
      <c r="C68" s="36" t="s">
        <v>29</v>
      </c>
      <c r="D68" s="36" t="s">
        <v>29</v>
      </c>
      <c r="E68" s="36" t="s">
        <v>29</v>
      </c>
      <c r="F68" s="37">
        <v>0</v>
      </c>
      <c r="G68" s="37">
        <v>3327456.72</v>
      </c>
      <c r="H68" s="37">
        <v>8310744.8399999999</v>
      </c>
      <c r="I68" s="37">
        <v>11638201.560000001</v>
      </c>
    </row>
    <row r="69" spans="1:9" s="27" customFormat="1" ht="15" customHeight="1" x14ac:dyDescent="0.25">
      <c r="A69" s="32" t="s">
        <v>10</v>
      </c>
      <c r="B69" s="32" t="s">
        <v>138</v>
      </c>
      <c r="C69" s="33" t="s">
        <v>139</v>
      </c>
      <c r="D69" s="33" t="s">
        <v>140</v>
      </c>
      <c r="E69" s="33" t="s">
        <v>141</v>
      </c>
      <c r="F69" s="39">
        <v>152000</v>
      </c>
      <c r="G69" s="34">
        <v>0</v>
      </c>
      <c r="H69" s="34">
        <v>0</v>
      </c>
      <c r="I69" s="34">
        <v>152000</v>
      </c>
    </row>
    <row r="70" spans="1:9" s="27" customFormat="1" ht="15" customHeight="1" x14ac:dyDescent="0.25">
      <c r="A70" s="32" t="s">
        <v>10</v>
      </c>
      <c r="B70" s="32" t="s">
        <v>138</v>
      </c>
      <c r="C70" s="33" t="s">
        <v>139</v>
      </c>
      <c r="D70" s="33" t="s">
        <v>140</v>
      </c>
      <c r="E70" s="33" t="s">
        <v>141</v>
      </c>
      <c r="F70" s="39">
        <v>7700</v>
      </c>
      <c r="G70" s="34">
        <v>22464993.559999999</v>
      </c>
      <c r="H70" s="34">
        <v>9163130.5399999991</v>
      </c>
      <c r="I70" s="34">
        <v>31635824.100000001</v>
      </c>
    </row>
    <row r="71" spans="1:9" s="27" customFormat="1" ht="15" customHeight="1" x14ac:dyDescent="0.25">
      <c r="A71" s="32" t="s">
        <v>10</v>
      </c>
      <c r="B71" s="32" t="s">
        <v>138</v>
      </c>
      <c r="C71" s="33" t="s">
        <v>139</v>
      </c>
      <c r="D71" s="33" t="s">
        <v>142</v>
      </c>
      <c r="E71" s="33" t="s">
        <v>143</v>
      </c>
      <c r="F71" s="34">
        <v>0</v>
      </c>
      <c r="G71" s="34">
        <v>0</v>
      </c>
      <c r="H71" s="34">
        <v>1893607.73</v>
      </c>
      <c r="I71" s="34">
        <v>1893607.73</v>
      </c>
    </row>
    <row r="72" spans="1:9" s="27" customFormat="1" ht="15" customHeight="1" x14ac:dyDescent="0.25">
      <c r="A72" s="32" t="s">
        <v>10</v>
      </c>
      <c r="B72" s="32" t="s">
        <v>138</v>
      </c>
      <c r="C72" s="33" t="s">
        <v>139</v>
      </c>
      <c r="D72" s="33" t="s">
        <v>144</v>
      </c>
      <c r="E72" s="33" t="s">
        <v>208</v>
      </c>
      <c r="F72" s="34">
        <v>0</v>
      </c>
      <c r="G72" s="34">
        <v>495024.9</v>
      </c>
      <c r="H72" s="34">
        <v>323742.15999999997</v>
      </c>
      <c r="I72" s="34">
        <v>818767.06</v>
      </c>
    </row>
    <row r="73" spans="1:9" s="27" customFormat="1" ht="15" customHeight="1" x14ac:dyDescent="0.25">
      <c r="A73" s="32" t="s">
        <v>10</v>
      </c>
      <c r="B73" s="32" t="s">
        <v>138</v>
      </c>
      <c r="C73" s="33" t="s">
        <v>139</v>
      </c>
      <c r="D73" s="33" t="s">
        <v>145</v>
      </c>
      <c r="E73" s="33" t="s">
        <v>146</v>
      </c>
      <c r="F73" s="34">
        <v>0</v>
      </c>
      <c r="G73" s="34">
        <v>0</v>
      </c>
      <c r="H73" s="34">
        <v>512250.3</v>
      </c>
      <c r="I73" s="34">
        <v>512250.3</v>
      </c>
    </row>
    <row r="74" spans="1:9" s="27" customFormat="1" ht="15" customHeight="1" x14ac:dyDescent="0.25">
      <c r="A74" s="32" t="s">
        <v>10</v>
      </c>
      <c r="B74" s="32" t="s">
        <v>138</v>
      </c>
      <c r="C74" s="33" t="s">
        <v>139</v>
      </c>
      <c r="D74" s="33" t="s">
        <v>147</v>
      </c>
      <c r="E74" s="33" t="s">
        <v>148</v>
      </c>
      <c r="F74" s="34">
        <v>0</v>
      </c>
      <c r="G74" s="34">
        <v>3548815.56</v>
      </c>
      <c r="H74" s="34">
        <v>2576602.75</v>
      </c>
      <c r="I74" s="34">
        <v>6125418.3099999996</v>
      </c>
    </row>
    <row r="75" spans="1:9" s="27" customFormat="1" ht="15" customHeight="1" x14ac:dyDescent="0.25">
      <c r="A75" s="32" t="s">
        <v>10</v>
      </c>
      <c r="B75" s="32" t="s">
        <v>138</v>
      </c>
      <c r="C75" s="33" t="s">
        <v>139</v>
      </c>
      <c r="D75" s="33" t="s">
        <v>149</v>
      </c>
      <c r="E75" s="33" t="s">
        <v>150</v>
      </c>
      <c r="F75" s="34">
        <v>0</v>
      </c>
      <c r="G75" s="34">
        <v>0</v>
      </c>
      <c r="H75" s="34">
        <v>29602.95</v>
      </c>
      <c r="I75" s="34">
        <v>29602.95</v>
      </c>
    </row>
    <row r="76" spans="1:9" s="27" customFormat="1" ht="15" customHeight="1" x14ac:dyDescent="0.25">
      <c r="A76" s="32" t="s">
        <v>10</v>
      </c>
      <c r="B76" s="32" t="s">
        <v>138</v>
      </c>
      <c r="C76" s="33" t="s">
        <v>139</v>
      </c>
      <c r="D76" s="33" t="s">
        <v>151</v>
      </c>
      <c r="E76" s="33" t="s">
        <v>152</v>
      </c>
      <c r="F76" s="34">
        <v>0</v>
      </c>
      <c r="G76" s="34">
        <v>2155653.2400000002</v>
      </c>
      <c r="H76" s="34">
        <v>760188.4</v>
      </c>
      <c r="I76" s="34">
        <v>2915841.64</v>
      </c>
    </row>
    <row r="77" spans="1:9" s="27" customFormat="1" ht="15" customHeight="1" x14ac:dyDescent="0.25">
      <c r="A77" s="32" t="s">
        <v>10</v>
      </c>
      <c r="B77" s="32" t="s">
        <v>138</v>
      </c>
      <c r="C77" s="33" t="s">
        <v>139</v>
      </c>
      <c r="D77" s="33" t="s">
        <v>153</v>
      </c>
      <c r="E77" s="33" t="s">
        <v>154</v>
      </c>
      <c r="F77" s="34">
        <v>0</v>
      </c>
      <c r="G77" s="34">
        <v>448</v>
      </c>
      <c r="H77" s="34">
        <v>280828.59999999998</v>
      </c>
      <c r="I77" s="34">
        <v>281276.59999999998</v>
      </c>
    </row>
    <row r="78" spans="1:9" s="27" customFormat="1" ht="15" customHeight="1" x14ac:dyDescent="0.25">
      <c r="A78" s="32" t="s">
        <v>10</v>
      </c>
      <c r="B78" s="32" t="s">
        <v>138</v>
      </c>
      <c r="C78" s="33" t="s">
        <v>139</v>
      </c>
      <c r="D78" s="33" t="s">
        <v>155</v>
      </c>
      <c r="E78" s="33" t="s">
        <v>156</v>
      </c>
      <c r="F78" s="34">
        <v>0</v>
      </c>
      <c r="G78" s="34">
        <v>0</v>
      </c>
      <c r="H78" s="34">
        <v>206784.52</v>
      </c>
      <c r="I78" s="34">
        <v>206784.52</v>
      </c>
    </row>
    <row r="79" spans="1:9" s="27" customFormat="1" ht="15" customHeight="1" x14ac:dyDescent="0.25">
      <c r="A79" s="32" t="s">
        <v>10</v>
      </c>
      <c r="B79" s="32" t="s">
        <v>138</v>
      </c>
      <c r="C79" s="33" t="s">
        <v>139</v>
      </c>
      <c r="D79" s="33" t="s">
        <v>157</v>
      </c>
      <c r="E79" s="33" t="s">
        <v>158</v>
      </c>
      <c r="F79" s="34">
        <v>0</v>
      </c>
      <c r="G79" s="34">
        <v>0</v>
      </c>
      <c r="H79" s="34">
        <v>247251.8</v>
      </c>
      <c r="I79" s="34">
        <v>247251.8</v>
      </c>
    </row>
    <row r="80" spans="1:9" s="27" customFormat="1" ht="15" customHeight="1" x14ac:dyDescent="0.25">
      <c r="A80" s="32" t="s">
        <v>10</v>
      </c>
      <c r="B80" s="32" t="s">
        <v>138</v>
      </c>
      <c r="C80" s="33" t="s">
        <v>139</v>
      </c>
      <c r="D80" s="33" t="s">
        <v>159</v>
      </c>
      <c r="E80" s="33" t="s">
        <v>160</v>
      </c>
      <c r="F80" s="34">
        <v>0</v>
      </c>
      <c r="G80" s="34">
        <v>1068955.78</v>
      </c>
      <c r="H80" s="34">
        <v>1242834.8999999999</v>
      </c>
      <c r="I80" s="34">
        <v>2311790.6800000002</v>
      </c>
    </row>
    <row r="81" spans="1:9" s="27" customFormat="1" ht="15" customHeight="1" x14ac:dyDescent="0.25">
      <c r="A81" s="32" t="s">
        <v>10</v>
      </c>
      <c r="B81" s="32" t="s">
        <v>138</v>
      </c>
      <c r="C81" s="33" t="s">
        <v>139</v>
      </c>
      <c r="D81" s="33" t="s">
        <v>161</v>
      </c>
      <c r="E81" s="33" t="s">
        <v>162</v>
      </c>
      <c r="F81" s="34">
        <v>0</v>
      </c>
      <c r="G81" s="34">
        <v>0</v>
      </c>
      <c r="H81" s="34">
        <v>97885</v>
      </c>
      <c r="I81" s="34">
        <v>97885</v>
      </c>
    </row>
    <row r="82" spans="1:9" s="27" customFormat="1" ht="15" customHeight="1" x14ac:dyDescent="0.25">
      <c r="A82" s="32" t="s">
        <v>10</v>
      </c>
      <c r="B82" s="32" t="s">
        <v>138</v>
      </c>
      <c r="C82" s="33" t="s">
        <v>139</v>
      </c>
      <c r="D82" s="33" t="s">
        <v>163</v>
      </c>
      <c r="E82" s="33" t="s">
        <v>164</v>
      </c>
      <c r="F82" s="34">
        <v>0</v>
      </c>
      <c r="G82" s="34">
        <v>76456.800000000003</v>
      </c>
      <c r="H82" s="34">
        <v>1042475.2</v>
      </c>
      <c r="I82" s="34">
        <v>1118932</v>
      </c>
    </row>
    <row r="83" spans="1:9" s="27" customFormat="1" ht="15" customHeight="1" x14ac:dyDescent="0.25">
      <c r="A83" s="32" t="s">
        <v>10</v>
      </c>
      <c r="B83" s="32" t="s">
        <v>138</v>
      </c>
      <c r="C83" s="33" t="s">
        <v>139</v>
      </c>
      <c r="D83" s="33" t="s">
        <v>165</v>
      </c>
      <c r="E83" s="33" t="s">
        <v>166</v>
      </c>
      <c r="F83" s="34">
        <v>0</v>
      </c>
      <c r="G83" s="34">
        <v>1550260.72</v>
      </c>
      <c r="H83" s="34">
        <v>539910.6</v>
      </c>
      <c r="I83" s="34">
        <v>2090171.32</v>
      </c>
    </row>
    <row r="84" spans="1:9" s="27" customFormat="1" ht="15" customHeight="1" x14ac:dyDescent="0.25">
      <c r="A84" s="32" t="s">
        <v>10</v>
      </c>
      <c r="B84" s="32" t="s">
        <v>138</v>
      </c>
      <c r="C84" s="33" t="s">
        <v>139</v>
      </c>
      <c r="D84" s="33" t="s">
        <v>167</v>
      </c>
      <c r="E84" s="33" t="s">
        <v>168</v>
      </c>
      <c r="F84" s="34">
        <v>0</v>
      </c>
      <c r="G84" s="34">
        <v>54252.3</v>
      </c>
      <c r="H84" s="34">
        <v>99592.34</v>
      </c>
      <c r="I84" s="34">
        <v>153844.64000000001</v>
      </c>
    </row>
    <row r="85" spans="1:9" s="27" customFormat="1" ht="15" customHeight="1" x14ac:dyDescent="0.25">
      <c r="A85" s="32" t="s">
        <v>10</v>
      </c>
      <c r="B85" s="32" t="s">
        <v>138</v>
      </c>
      <c r="C85" s="33" t="s">
        <v>139</v>
      </c>
      <c r="D85" s="33" t="s">
        <v>169</v>
      </c>
      <c r="E85" s="33" t="s">
        <v>170</v>
      </c>
      <c r="F85" s="34">
        <v>0</v>
      </c>
      <c r="G85" s="34">
        <v>0</v>
      </c>
      <c r="H85" s="34">
        <v>137772.20000000001</v>
      </c>
      <c r="I85" s="34">
        <v>137772.20000000001</v>
      </c>
    </row>
    <row r="86" spans="1:9" s="27" customFormat="1" ht="15" customHeight="1" x14ac:dyDescent="0.25">
      <c r="A86" s="32" t="s">
        <v>10</v>
      </c>
      <c r="B86" s="32" t="s">
        <v>138</v>
      </c>
      <c r="C86" s="33" t="s">
        <v>139</v>
      </c>
      <c r="D86" s="33" t="s">
        <v>171</v>
      </c>
      <c r="E86" s="33" t="s">
        <v>172</v>
      </c>
      <c r="F86" s="34">
        <v>0</v>
      </c>
      <c r="G86" s="34">
        <v>0</v>
      </c>
      <c r="H86" s="34">
        <v>109125.79</v>
      </c>
      <c r="I86" s="34">
        <v>109125.79</v>
      </c>
    </row>
    <row r="87" spans="1:9" s="27" customFormat="1" ht="15" customHeight="1" x14ac:dyDescent="0.25">
      <c r="A87" s="32" t="s">
        <v>10</v>
      </c>
      <c r="B87" s="32" t="s">
        <v>138</v>
      </c>
      <c r="C87" s="33" t="s">
        <v>139</v>
      </c>
      <c r="D87" s="33" t="s">
        <v>173</v>
      </c>
      <c r="E87" s="33" t="s">
        <v>174</v>
      </c>
      <c r="F87" s="34">
        <v>0</v>
      </c>
      <c r="G87" s="34">
        <v>0</v>
      </c>
      <c r="H87" s="34">
        <v>200529.3</v>
      </c>
      <c r="I87" s="34">
        <v>200529.3</v>
      </c>
    </row>
    <row r="88" spans="1:9" s="27" customFormat="1" ht="15" customHeight="1" x14ac:dyDescent="0.25">
      <c r="A88" s="35" t="s">
        <v>10</v>
      </c>
      <c r="B88" s="35" t="s">
        <v>138</v>
      </c>
      <c r="C88" s="36" t="s">
        <v>29</v>
      </c>
      <c r="D88" s="36" t="s">
        <v>29</v>
      </c>
      <c r="E88" s="36" t="s">
        <v>29</v>
      </c>
      <c r="F88" s="37">
        <v>159700</v>
      </c>
      <c r="G88" s="37">
        <v>31414860.859999999</v>
      </c>
      <c r="H88" s="37">
        <v>19464115.079999998</v>
      </c>
      <c r="I88" s="37">
        <v>51038675.939999998</v>
      </c>
    </row>
    <row r="89" spans="1:9" s="27" customFormat="1" ht="15" customHeight="1" x14ac:dyDescent="0.25">
      <c r="A89" s="32" t="s">
        <v>10</v>
      </c>
      <c r="B89" s="32" t="s">
        <v>175</v>
      </c>
      <c r="C89" s="33" t="s">
        <v>176</v>
      </c>
      <c r="D89" s="33" t="s">
        <v>177</v>
      </c>
      <c r="E89" s="33" t="s">
        <v>178</v>
      </c>
      <c r="F89" s="34">
        <v>0</v>
      </c>
      <c r="G89" s="34">
        <v>2083902.36</v>
      </c>
      <c r="H89" s="34">
        <v>1592607.08</v>
      </c>
      <c r="I89" s="34">
        <v>3676509.44</v>
      </c>
    </row>
    <row r="90" spans="1:9" s="27" customFormat="1" ht="15" customHeight="1" x14ac:dyDescent="0.25">
      <c r="A90" s="32" t="s">
        <v>10</v>
      </c>
      <c r="B90" s="32" t="s">
        <v>175</v>
      </c>
      <c r="C90" s="33" t="s">
        <v>176</v>
      </c>
      <c r="D90" s="33" t="s">
        <v>179</v>
      </c>
      <c r="E90" s="33" t="s">
        <v>180</v>
      </c>
      <c r="F90" s="34">
        <v>0</v>
      </c>
      <c r="G90" s="34">
        <v>2045067.8</v>
      </c>
      <c r="H90" s="34">
        <v>1094943.8</v>
      </c>
      <c r="I90" s="34">
        <v>3140011.6</v>
      </c>
    </row>
    <row r="91" spans="1:9" s="27" customFormat="1" ht="15" customHeight="1" x14ac:dyDescent="0.25">
      <c r="A91" s="32" t="s">
        <v>10</v>
      </c>
      <c r="B91" s="32" t="s">
        <v>175</v>
      </c>
      <c r="C91" s="33" t="s">
        <v>176</v>
      </c>
      <c r="D91" s="33" t="s">
        <v>181</v>
      </c>
      <c r="E91" s="33" t="s">
        <v>182</v>
      </c>
      <c r="F91" s="34">
        <v>0</v>
      </c>
      <c r="G91" s="34">
        <v>0</v>
      </c>
      <c r="H91" s="34">
        <v>1264659.46</v>
      </c>
      <c r="I91" s="34">
        <v>1264659.46</v>
      </c>
    </row>
    <row r="92" spans="1:9" s="27" customFormat="1" ht="15" customHeight="1" x14ac:dyDescent="0.25">
      <c r="A92" s="32" t="s">
        <v>10</v>
      </c>
      <c r="B92" s="32" t="s">
        <v>175</v>
      </c>
      <c r="C92" s="33" t="s">
        <v>176</v>
      </c>
      <c r="D92" s="33" t="s">
        <v>183</v>
      </c>
      <c r="E92" s="33" t="s">
        <v>184</v>
      </c>
      <c r="F92" s="34">
        <v>0</v>
      </c>
      <c r="G92" s="34">
        <v>0</v>
      </c>
      <c r="H92" s="34">
        <v>209195.71</v>
      </c>
      <c r="I92" s="34">
        <v>209195.71</v>
      </c>
    </row>
    <row r="93" spans="1:9" s="27" customFormat="1" ht="15" customHeight="1" x14ac:dyDescent="0.25">
      <c r="A93" s="32" t="s">
        <v>10</v>
      </c>
      <c r="B93" s="32" t="s">
        <v>175</v>
      </c>
      <c r="C93" s="33" t="s">
        <v>176</v>
      </c>
      <c r="D93" s="33" t="s">
        <v>185</v>
      </c>
      <c r="E93" s="33" t="s">
        <v>186</v>
      </c>
      <c r="F93" s="34">
        <v>0</v>
      </c>
      <c r="G93" s="34">
        <v>0</v>
      </c>
      <c r="H93" s="34">
        <v>2568</v>
      </c>
      <c r="I93" s="34">
        <v>2568</v>
      </c>
    </row>
    <row r="94" spans="1:9" s="27" customFormat="1" ht="15" customHeight="1" x14ac:dyDescent="0.25">
      <c r="A94" s="32" t="s">
        <v>10</v>
      </c>
      <c r="B94" s="32" t="s">
        <v>175</v>
      </c>
      <c r="C94" s="33" t="s">
        <v>176</v>
      </c>
      <c r="D94" s="33" t="s">
        <v>187</v>
      </c>
      <c r="E94" s="33" t="s">
        <v>188</v>
      </c>
      <c r="F94" s="34">
        <v>0</v>
      </c>
      <c r="G94" s="34">
        <v>0</v>
      </c>
      <c r="H94" s="34">
        <v>136259.5</v>
      </c>
      <c r="I94" s="34">
        <v>136259.5</v>
      </c>
    </row>
    <row r="95" spans="1:9" s="27" customFormat="1" ht="15" customHeight="1" x14ac:dyDescent="0.25">
      <c r="A95" s="32" t="s">
        <v>10</v>
      </c>
      <c r="B95" s="32" t="s">
        <v>175</v>
      </c>
      <c r="C95" s="33" t="s">
        <v>176</v>
      </c>
      <c r="D95" s="33" t="s">
        <v>189</v>
      </c>
      <c r="E95" s="33" t="s">
        <v>190</v>
      </c>
      <c r="F95" s="34">
        <v>0</v>
      </c>
      <c r="G95" s="34">
        <v>0</v>
      </c>
      <c r="H95" s="34">
        <v>160008.79999999999</v>
      </c>
      <c r="I95" s="34">
        <v>160008.79999999999</v>
      </c>
    </row>
    <row r="96" spans="1:9" s="27" customFormat="1" ht="15" customHeight="1" x14ac:dyDescent="0.25">
      <c r="A96" s="32" t="s">
        <v>10</v>
      </c>
      <c r="B96" s="32" t="s">
        <v>175</v>
      </c>
      <c r="C96" s="33" t="s">
        <v>176</v>
      </c>
      <c r="D96" s="33" t="s">
        <v>191</v>
      </c>
      <c r="E96" s="33" t="s">
        <v>192</v>
      </c>
      <c r="F96" s="34">
        <v>0</v>
      </c>
      <c r="G96" s="34">
        <v>8670</v>
      </c>
      <c r="H96" s="34">
        <v>491950.2</v>
      </c>
      <c r="I96" s="34">
        <v>500620.2</v>
      </c>
    </row>
    <row r="97" spans="1:9" s="27" customFormat="1" ht="15" customHeight="1" x14ac:dyDescent="0.25">
      <c r="A97" s="32" t="s">
        <v>10</v>
      </c>
      <c r="B97" s="32" t="s">
        <v>175</v>
      </c>
      <c r="C97" s="33" t="s">
        <v>176</v>
      </c>
      <c r="D97" s="33" t="s">
        <v>193</v>
      </c>
      <c r="E97" s="33" t="s">
        <v>194</v>
      </c>
      <c r="F97" s="34">
        <v>0</v>
      </c>
      <c r="G97" s="34">
        <v>314116.09000000003</v>
      </c>
      <c r="H97" s="34">
        <v>348515.7</v>
      </c>
      <c r="I97" s="34">
        <v>662631.79</v>
      </c>
    </row>
    <row r="98" spans="1:9" s="27" customFormat="1" ht="15" customHeight="1" x14ac:dyDescent="0.25">
      <c r="A98" s="32" t="s">
        <v>10</v>
      </c>
      <c r="B98" s="32" t="s">
        <v>175</v>
      </c>
      <c r="C98" s="33" t="s">
        <v>176</v>
      </c>
      <c r="D98" s="33" t="s">
        <v>195</v>
      </c>
      <c r="E98" s="33" t="s">
        <v>196</v>
      </c>
      <c r="F98" s="34">
        <v>0</v>
      </c>
      <c r="G98" s="34">
        <v>0</v>
      </c>
      <c r="H98" s="34">
        <v>183013.25</v>
      </c>
      <c r="I98" s="34">
        <v>183013.25</v>
      </c>
    </row>
    <row r="99" spans="1:9" s="27" customFormat="1" ht="15" customHeight="1" x14ac:dyDescent="0.25">
      <c r="A99" s="32" t="s">
        <v>10</v>
      </c>
      <c r="B99" s="32" t="s">
        <v>175</v>
      </c>
      <c r="C99" s="33" t="s">
        <v>176</v>
      </c>
      <c r="D99" s="33" t="s">
        <v>197</v>
      </c>
      <c r="E99" s="33" t="s">
        <v>198</v>
      </c>
      <c r="F99" s="34">
        <v>0</v>
      </c>
      <c r="G99" s="34">
        <v>625762.16</v>
      </c>
      <c r="H99" s="34">
        <v>88811.76</v>
      </c>
      <c r="I99" s="34">
        <v>714573.92</v>
      </c>
    </row>
    <row r="100" spans="1:9" s="27" customFormat="1" ht="15" customHeight="1" x14ac:dyDescent="0.25">
      <c r="A100" s="35" t="s">
        <v>10</v>
      </c>
      <c r="B100" s="35" t="s">
        <v>175</v>
      </c>
      <c r="C100" s="36" t="s">
        <v>29</v>
      </c>
      <c r="D100" s="36" t="s">
        <v>29</v>
      </c>
      <c r="E100" s="36" t="s">
        <v>29</v>
      </c>
      <c r="F100" s="37">
        <v>0</v>
      </c>
      <c r="G100" s="37">
        <v>5077518.41</v>
      </c>
      <c r="H100" s="37">
        <v>5572533.2599999998</v>
      </c>
      <c r="I100" s="37">
        <v>10650051.67</v>
      </c>
    </row>
    <row r="101" spans="1:9" s="27" customFormat="1" ht="15" customHeight="1" x14ac:dyDescent="0.25">
      <c r="A101" s="40" t="s">
        <v>10</v>
      </c>
      <c r="B101" s="40" t="s">
        <v>29</v>
      </c>
      <c r="C101" s="41" t="s">
        <v>29</v>
      </c>
      <c r="D101" s="41" t="s">
        <v>29</v>
      </c>
      <c r="E101" s="41" t="s">
        <v>29</v>
      </c>
      <c r="F101" s="42">
        <v>10917317.82</v>
      </c>
      <c r="G101" s="42">
        <v>102857873.83</v>
      </c>
      <c r="H101" s="42">
        <v>88929158.170000002</v>
      </c>
      <c r="I101" s="42">
        <v>202704349.81999999</v>
      </c>
    </row>
    <row r="113" s="27" customFormat="1" ht="15" customHeight="1" x14ac:dyDescent="0.25"/>
    <row r="114" s="27" customFormat="1" ht="15" customHeight="1" x14ac:dyDescent="0.25"/>
    <row r="115" s="27" customFormat="1" ht="15" customHeight="1" x14ac:dyDescent="0.25"/>
    <row r="116" s="27" customFormat="1" ht="15" customHeight="1" x14ac:dyDescent="0.25"/>
    <row r="117" s="27" customFormat="1" ht="15" customHeight="1" x14ac:dyDescent="0.25"/>
    <row r="118" s="27" customFormat="1" ht="15" customHeight="1" x14ac:dyDescent="0.25"/>
    <row r="119" s="27" customFormat="1" ht="15" customHeight="1" x14ac:dyDescent="0.25"/>
    <row r="120" s="27" customFormat="1" ht="15" customHeight="1" x14ac:dyDescent="0.25"/>
    <row r="121" s="27" customFormat="1" ht="15" customHeight="1" x14ac:dyDescent="0.25"/>
    <row r="122" s="27" customFormat="1" ht="15" customHeight="1" x14ac:dyDescent="0.25"/>
    <row r="123" s="27" customFormat="1" ht="15" customHeight="1" x14ac:dyDescent="0.25"/>
    <row r="124" s="27" customFormat="1" ht="15" customHeight="1" x14ac:dyDescent="0.25"/>
    <row r="125" s="27" customFormat="1" ht="15" customHeight="1" x14ac:dyDescent="0.25"/>
    <row r="126" s="27" customFormat="1" ht="15" customHeight="1" x14ac:dyDescent="0.25"/>
    <row r="127" s="27" customFormat="1" ht="15" customHeight="1" x14ac:dyDescent="0.25"/>
    <row r="128" s="27" customFormat="1" ht="15" customHeight="1" x14ac:dyDescent="0.25"/>
    <row r="129" s="27" customFormat="1" ht="15" customHeight="1" x14ac:dyDescent="0.25"/>
    <row r="130" s="27" customFormat="1" ht="15" customHeight="1" x14ac:dyDescent="0.25"/>
    <row r="131" s="27" customFormat="1" ht="15" customHeight="1" x14ac:dyDescent="0.25"/>
    <row r="132" s="27" customFormat="1" ht="15" customHeight="1" x14ac:dyDescent="0.25"/>
    <row r="133" s="27" customFormat="1" ht="15" customHeight="1" x14ac:dyDescent="0.25"/>
    <row r="134" s="27" customFormat="1" ht="15" customHeight="1" x14ac:dyDescent="0.25"/>
    <row r="135" s="27" customFormat="1" ht="15" customHeight="1" x14ac:dyDescent="0.25"/>
    <row r="136" s="27" customFormat="1" ht="15" customHeight="1" x14ac:dyDescent="0.25"/>
    <row r="137" s="27" customFormat="1" ht="15" customHeight="1" x14ac:dyDescent="0.25"/>
    <row r="138" s="27" customFormat="1" ht="15" customHeight="1" x14ac:dyDescent="0.25"/>
    <row r="139" s="27" customFormat="1" ht="15" customHeight="1" x14ac:dyDescent="0.25"/>
    <row r="140" s="27" customFormat="1" ht="15" customHeight="1" x14ac:dyDescent="0.25"/>
    <row r="141" s="27" customFormat="1" ht="15" customHeight="1" x14ac:dyDescent="0.25"/>
    <row r="142" s="27" customFormat="1" ht="15" customHeight="1" x14ac:dyDescent="0.25"/>
    <row r="143" s="27" customFormat="1" ht="15" customHeight="1" x14ac:dyDescent="0.25"/>
    <row r="144" s="27" customFormat="1" ht="15" customHeight="1" x14ac:dyDescent="0.25"/>
    <row r="145" s="27" customFormat="1" ht="15" customHeight="1" x14ac:dyDescent="0.25"/>
    <row r="146" s="27" customFormat="1" ht="15" customHeight="1" x14ac:dyDescent="0.25"/>
    <row r="147" s="27" customFormat="1" ht="15" customHeight="1" x14ac:dyDescent="0.25"/>
    <row r="148" s="27" customFormat="1" ht="15" customHeight="1" x14ac:dyDescent="0.25"/>
    <row r="149" s="27" customFormat="1" ht="15" customHeight="1" x14ac:dyDescent="0.25"/>
    <row r="150" s="27" customFormat="1" ht="15" customHeight="1" x14ac:dyDescent="0.25"/>
    <row r="151" s="27" customFormat="1" ht="15" customHeight="1" x14ac:dyDescent="0.25"/>
    <row r="152" s="27" customFormat="1" ht="15" customHeight="1" x14ac:dyDescent="0.25"/>
    <row r="153" s="27" customFormat="1" ht="15" customHeight="1" x14ac:dyDescent="0.25"/>
    <row r="154" s="27" customFormat="1" ht="15" customHeight="1" x14ac:dyDescent="0.25"/>
    <row r="155" s="27" customFormat="1" ht="15" customHeight="1" x14ac:dyDescent="0.25"/>
    <row r="156" s="27" customFormat="1" ht="15" customHeight="1" x14ac:dyDescent="0.25"/>
    <row r="157" s="27" customFormat="1" ht="15" customHeight="1" x14ac:dyDescent="0.25"/>
    <row r="158" s="27" customFormat="1" ht="15" customHeight="1" x14ac:dyDescent="0.25"/>
    <row r="159" s="27" customFormat="1" ht="15" customHeight="1" x14ac:dyDescent="0.25"/>
    <row r="160" s="27" customFormat="1" ht="15" customHeight="1" x14ac:dyDescent="0.25"/>
    <row r="161" s="27" customFormat="1" ht="15" customHeight="1" x14ac:dyDescent="0.25"/>
    <row r="162" s="27" customFormat="1" ht="15" customHeight="1" x14ac:dyDescent="0.25"/>
    <row r="163" s="27" customFormat="1" ht="15" customHeight="1" x14ac:dyDescent="0.25"/>
    <row r="164" s="27" customFormat="1" ht="15" customHeight="1" x14ac:dyDescent="0.25"/>
    <row r="165" s="27" customFormat="1" ht="15" customHeight="1" x14ac:dyDescent="0.25"/>
    <row r="166" s="27" customFormat="1" ht="15" customHeight="1" x14ac:dyDescent="0.25"/>
    <row r="167" s="27" customFormat="1" ht="15" customHeight="1" x14ac:dyDescent="0.25"/>
    <row r="168" s="27" customFormat="1" ht="15" customHeight="1" x14ac:dyDescent="0.25"/>
    <row r="169" s="27" customFormat="1" ht="15" customHeight="1" x14ac:dyDescent="0.25"/>
    <row r="170" s="27" customFormat="1" ht="15" customHeight="1" x14ac:dyDescent="0.25"/>
    <row r="171" s="27" customFormat="1" ht="15" customHeight="1" x14ac:dyDescent="0.25"/>
    <row r="172" s="27" customFormat="1" ht="15" customHeight="1" x14ac:dyDescent="0.25"/>
    <row r="173" s="27" customFormat="1" ht="15" customHeight="1" x14ac:dyDescent="0.25"/>
    <row r="174" s="27" customFormat="1" ht="15" customHeight="1" x14ac:dyDescent="0.25"/>
    <row r="175" s="27" customFormat="1" ht="15" customHeight="1" x14ac:dyDescent="0.25"/>
    <row r="176" s="27" customFormat="1" ht="15" customHeight="1" x14ac:dyDescent="0.25"/>
    <row r="177" s="27" customFormat="1" ht="15" customHeight="1" x14ac:dyDescent="0.25"/>
    <row r="178" s="27" customFormat="1" ht="15" customHeight="1" x14ac:dyDescent="0.25"/>
    <row r="179" s="27" customFormat="1" ht="15" customHeight="1" x14ac:dyDescent="0.25"/>
    <row r="180" s="27" customFormat="1" ht="15" customHeight="1" x14ac:dyDescent="0.25"/>
    <row r="181" s="27" customFormat="1" ht="15" customHeight="1" x14ac:dyDescent="0.25"/>
    <row r="182" s="27" customFormat="1" ht="15" customHeight="1" x14ac:dyDescent="0.25"/>
    <row r="183" s="27" customFormat="1" ht="15" customHeight="1" x14ac:dyDescent="0.25"/>
    <row r="184" s="27" customFormat="1" ht="15" customHeight="1" x14ac:dyDescent="0.25"/>
    <row r="185" s="27" customFormat="1" ht="15" customHeight="1" x14ac:dyDescent="0.25"/>
    <row r="186" s="27" customFormat="1" ht="15" customHeight="1" x14ac:dyDescent="0.25"/>
    <row r="187" s="27" customFormat="1" ht="15" customHeight="1" x14ac:dyDescent="0.25"/>
    <row r="188" s="27" customFormat="1" ht="15" customHeight="1" x14ac:dyDescent="0.25"/>
    <row r="189" s="27" customFormat="1" ht="15" customHeight="1" x14ac:dyDescent="0.25"/>
    <row r="190" s="27" customFormat="1" ht="15" customHeight="1" x14ac:dyDescent="0.25"/>
    <row r="191" s="27" customFormat="1" ht="15" customHeight="1" x14ac:dyDescent="0.25"/>
    <row r="192" s="27" customFormat="1" ht="15" customHeight="1" x14ac:dyDescent="0.25"/>
    <row r="193" s="27" customFormat="1" ht="15" customHeight="1" x14ac:dyDescent="0.25"/>
    <row r="194" s="27" customFormat="1" ht="15" customHeight="1" x14ac:dyDescent="0.25"/>
    <row r="195" s="27" customFormat="1" ht="15" customHeight="1" x14ac:dyDescent="0.25"/>
    <row r="196" s="27" customFormat="1" ht="15" customHeight="1" x14ac:dyDescent="0.25"/>
    <row r="197" s="27" customFormat="1" ht="15" customHeight="1" x14ac:dyDescent="0.25"/>
    <row r="198" s="27" customFormat="1" ht="15" customHeight="1" x14ac:dyDescent="0.25"/>
    <row r="199" s="27" customFormat="1" ht="15" customHeight="1" x14ac:dyDescent="0.25"/>
    <row r="200" s="27" customFormat="1" ht="15" customHeight="1" x14ac:dyDescent="0.25"/>
    <row r="201" s="27" customFormat="1" ht="15" customHeight="1" x14ac:dyDescent="0.25"/>
    <row r="202" s="27" customFormat="1" ht="15" customHeight="1" x14ac:dyDescent="0.25"/>
    <row r="203" s="27" customFormat="1" ht="15" customHeight="1" x14ac:dyDescent="0.25"/>
    <row r="204" s="27" customFormat="1" ht="15" customHeight="1" x14ac:dyDescent="0.25"/>
    <row r="205" s="27" customFormat="1" ht="15" customHeight="1" x14ac:dyDescent="0.25"/>
    <row r="206" s="27" customFormat="1" ht="15" customHeight="1" x14ac:dyDescent="0.25"/>
    <row r="207" s="27" customFormat="1" ht="15" customHeight="1" x14ac:dyDescent="0.25"/>
    <row r="208" s="27" customFormat="1" ht="15" customHeight="1" x14ac:dyDescent="0.25"/>
    <row r="209" s="27" customFormat="1" ht="15" customHeight="1" x14ac:dyDescent="0.25"/>
    <row r="210" s="27" customFormat="1" ht="15" customHeight="1" x14ac:dyDescent="0.25"/>
    <row r="211" s="27" customFormat="1" ht="15" customHeight="1" x14ac:dyDescent="0.25"/>
    <row r="212" s="27" customFormat="1" ht="15" customHeight="1" x14ac:dyDescent="0.25"/>
    <row r="213" s="27" customFormat="1" ht="15" customHeight="1" x14ac:dyDescent="0.25"/>
    <row r="214" s="27" customFormat="1" ht="15" customHeight="1" x14ac:dyDescent="0.25"/>
    <row r="215" s="27" customFormat="1" ht="15" customHeight="1" x14ac:dyDescent="0.25"/>
    <row r="216" s="27" customFormat="1" ht="15" customHeight="1" x14ac:dyDescent="0.25"/>
    <row r="217" s="27" customFormat="1" ht="15" customHeight="1" x14ac:dyDescent="0.25"/>
    <row r="218" s="27" customFormat="1" ht="15" customHeight="1" x14ac:dyDescent="0.25"/>
    <row r="219" s="27" customFormat="1" ht="15" customHeight="1" x14ac:dyDescent="0.25"/>
    <row r="220" s="27" customFormat="1" ht="15" customHeight="1" x14ac:dyDescent="0.25"/>
    <row r="221" s="27" customFormat="1" ht="15" customHeight="1" x14ac:dyDescent="0.25"/>
    <row r="222" s="27" customFormat="1" ht="15" customHeight="1" x14ac:dyDescent="0.25"/>
    <row r="223" s="27" customFormat="1" ht="15" customHeight="1" x14ac:dyDescent="0.25"/>
    <row r="224" s="27" customFormat="1" ht="15" customHeight="1" x14ac:dyDescent="0.25"/>
    <row r="225" s="27" customFormat="1" ht="15" customHeight="1" x14ac:dyDescent="0.25"/>
    <row r="226" s="27" customFormat="1" ht="15" customHeight="1" x14ac:dyDescent="0.25"/>
    <row r="227" s="27" customFormat="1" ht="15" customHeight="1" x14ac:dyDescent="0.25"/>
    <row r="228" s="27" customFormat="1" ht="15" customHeight="1" x14ac:dyDescent="0.25"/>
    <row r="229" s="27" customFormat="1" ht="15" customHeight="1" x14ac:dyDescent="0.25"/>
    <row r="230" s="27" customFormat="1" ht="15" customHeight="1" x14ac:dyDescent="0.25"/>
    <row r="231" s="27" customFormat="1" ht="15" customHeight="1" x14ac:dyDescent="0.25"/>
    <row r="232" s="27" customFormat="1" ht="15" customHeight="1" x14ac:dyDescent="0.25"/>
    <row r="233" s="27" customFormat="1" ht="15" customHeight="1" x14ac:dyDescent="0.25"/>
    <row r="234" s="27" customFormat="1" ht="15" customHeight="1" x14ac:dyDescent="0.25"/>
    <row r="235" s="27" customFormat="1" ht="15" customHeight="1" x14ac:dyDescent="0.25"/>
    <row r="236" s="27" customFormat="1" ht="15" customHeight="1" x14ac:dyDescent="0.25"/>
    <row r="237" s="27" customFormat="1" ht="15" customHeight="1" x14ac:dyDescent="0.25"/>
    <row r="238" s="27" customFormat="1" ht="15" customHeight="1" x14ac:dyDescent="0.25"/>
    <row r="239" s="27" customFormat="1" ht="15" customHeight="1" x14ac:dyDescent="0.25"/>
    <row r="240" s="27" customFormat="1" ht="15" customHeight="1" x14ac:dyDescent="0.25"/>
    <row r="241" s="27" customFormat="1" ht="15" customHeight="1" x14ac:dyDescent="0.25"/>
    <row r="242" s="27" customFormat="1" ht="15" customHeight="1" x14ac:dyDescent="0.25"/>
    <row r="243" s="27" customFormat="1" ht="15" customHeight="1" x14ac:dyDescent="0.25"/>
    <row r="244" s="27" customFormat="1" ht="15" customHeight="1" x14ac:dyDescent="0.25"/>
    <row r="245" s="27" customFormat="1" ht="15" customHeight="1" x14ac:dyDescent="0.25"/>
    <row r="246" s="27" customFormat="1" ht="15" customHeight="1" x14ac:dyDescent="0.25"/>
    <row r="247" s="27" customFormat="1" ht="15" customHeight="1" x14ac:dyDescent="0.25"/>
    <row r="248" s="27" customFormat="1" ht="15" customHeight="1" x14ac:dyDescent="0.25"/>
    <row r="249" s="27" customFormat="1" ht="15" customHeight="1" x14ac:dyDescent="0.25"/>
    <row r="250" s="27" customFormat="1" ht="15" customHeight="1" x14ac:dyDescent="0.25"/>
    <row r="251" s="27" customFormat="1" ht="15" customHeight="1" x14ac:dyDescent="0.25"/>
    <row r="252" s="27" customFormat="1" ht="15" customHeight="1" x14ac:dyDescent="0.25"/>
    <row r="253" s="27" customFormat="1" ht="15" customHeight="1" x14ac:dyDescent="0.25"/>
    <row r="254" s="27" customFormat="1" ht="15" customHeight="1" x14ac:dyDescent="0.25"/>
    <row r="255" s="27" customFormat="1" ht="15" customHeight="1" x14ac:dyDescent="0.25"/>
    <row r="256" s="27" customFormat="1" ht="15" customHeight="1" x14ac:dyDescent="0.25"/>
    <row r="257" s="27" customFormat="1" ht="15" customHeight="1" x14ac:dyDescent="0.25"/>
    <row r="258" s="27" customFormat="1" ht="15" customHeight="1" x14ac:dyDescent="0.25"/>
    <row r="259" s="27" customFormat="1" ht="15" customHeight="1" x14ac:dyDescent="0.25"/>
    <row r="260" s="27" customFormat="1" ht="15" customHeight="1" x14ac:dyDescent="0.25"/>
    <row r="261" s="27" customFormat="1" ht="15" customHeight="1" x14ac:dyDescent="0.25"/>
    <row r="262" s="27" customFormat="1" ht="15" customHeight="1" x14ac:dyDescent="0.25"/>
    <row r="263" s="27" customFormat="1" ht="15" customHeight="1" x14ac:dyDescent="0.25"/>
    <row r="264" s="27" customFormat="1" ht="15" customHeight="1" x14ac:dyDescent="0.25"/>
    <row r="265" s="27" customFormat="1" ht="15" customHeight="1" x14ac:dyDescent="0.25"/>
    <row r="266" s="27" customFormat="1" ht="15" customHeight="1" x14ac:dyDescent="0.25"/>
    <row r="267" s="27" customFormat="1" ht="15" customHeight="1" x14ac:dyDescent="0.25"/>
    <row r="268" s="27" customFormat="1" ht="15" customHeight="1" x14ac:dyDescent="0.25"/>
    <row r="269" s="27" customFormat="1" ht="15" customHeight="1" x14ac:dyDescent="0.25"/>
    <row r="270" s="27" customFormat="1" ht="15" customHeight="1" x14ac:dyDescent="0.25"/>
    <row r="271" s="27" customFormat="1" ht="15" customHeight="1" x14ac:dyDescent="0.25"/>
    <row r="272" s="27" customFormat="1" ht="15" customHeight="1" x14ac:dyDescent="0.25"/>
    <row r="273" s="27" customFormat="1" ht="15" customHeight="1" x14ac:dyDescent="0.25"/>
    <row r="274" s="27" customFormat="1" ht="15" customHeight="1" x14ac:dyDescent="0.25"/>
    <row r="275" s="27" customFormat="1" ht="15" customHeight="1" x14ac:dyDescent="0.25"/>
    <row r="276" s="27" customFormat="1" ht="15" customHeight="1" x14ac:dyDescent="0.25"/>
    <row r="277" s="27" customFormat="1" ht="15" customHeight="1" x14ac:dyDescent="0.25"/>
    <row r="278" s="27" customFormat="1" ht="15" customHeight="1" x14ac:dyDescent="0.25"/>
    <row r="279" s="27" customFormat="1" ht="15" customHeight="1" x14ac:dyDescent="0.25"/>
    <row r="280" s="27" customFormat="1" ht="15" customHeight="1" x14ac:dyDescent="0.25"/>
    <row r="281" s="27" customFormat="1" ht="15" customHeight="1" x14ac:dyDescent="0.25"/>
    <row r="282" s="27" customFormat="1" ht="15" customHeight="1" x14ac:dyDescent="0.25"/>
    <row r="283" s="27" customFormat="1" ht="15" customHeight="1" x14ac:dyDescent="0.25"/>
    <row r="284" s="27" customFormat="1" ht="15" customHeight="1" x14ac:dyDescent="0.25"/>
    <row r="285" s="27" customFormat="1" ht="15" customHeight="1" x14ac:dyDescent="0.25"/>
    <row r="286" s="27" customFormat="1" ht="15" customHeight="1" x14ac:dyDescent="0.25"/>
    <row r="287" s="27" customFormat="1" ht="15" customHeight="1" x14ac:dyDescent="0.25"/>
    <row r="288" s="27" customFormat="1" ht="15" customHeight="1" x14ac:dyDescent="0.25"/>
    <row r="289" s="27" customFormat="1" ht="15" customHeight="1" x14ac:dyDescent="0.25"/>
    <row r="290" s="27" customFormat="1" ht="15" customHeight="1" x14ac:dyDescent="0.25"/>
    <row r="291" s="27" customFormat="1" ht="15" customHeight="1" x14ac:dyDescent="0.25"/>
    <row r="292" s="27" customFormat="1" ht="15" customHeight="1" x14ac:dyDescent="0.25"/>
    <row r="293" s="27" customFormat="1" ht="15" customHeight="1" x14ac:dyDescent="0.25"/>
    <row r="294" s="27" customFormat="1" ht="15" customHeight="1" x14ac:dyDescent="0.25"/>
    <row r="295" s="27" customFormat="1" ht="15" customHeight="1" x14ac:dyDescent="0.25"/>
    <row r="296" s="27" customFormat="1" ht="15" customHeight="1" x14ac:dyDescent="0.25"/>
    <row r="297" s="27" customFormat="1" ht="15" customHeight="1" x14ac:dyDescent="0.25"/>
    <row r="298" s="27" customFormat="1" ht="15" customHeight="1" x14ac:dyDescent="0.25"/>
    <row r="299" s="27" customFormat="1" ht="15" customHeight="1" x14ac:dyDescent="0.25"/>
    <row r="300" s="27" customFormat="1" ht="15" customHeight="1" x14ac:dyDescent="0.25"/>
    <row r="301" s="27" customFormat="1" ht="15" customHeight="1" x14ac:dyDescent="0.25"/>
    <row r="302" s="27" customFormat="1" ht="15" customHeight="1" x14ac:dyDescent="0.25"/>
    <row r="303" s="27" customFormat="1" ht="15" customHeight="1" x14ac:dyDescent="0.25"/>
    <row r="304" s="27" customFormat="1" ht="15" customHeight="1" x14ac:dyDescent="0.25"/>
    <row r="305" s="27" customFormat="1" ht="15" customHeight="1" x14ac:dyDescent="0.25"/>
    <row r="306" s="27" customFormat="1" ht="15" customHeight="1" x14ac:dyDescent="0.25"/>
    <row r="307" s="27" customFormat="1" ht="15" customHeight="1" x14ac:dyDescent="0.25"/>
    <row r="308" s="27" customFormat="1" ht="15" customHeight="1" x14ac:dyDescent="0.25"/>
    <row r="309" s="27" customFormat="1" ht="15" customHeight="1" x14ac:dyDescent="0.25"/>
    <row r="310" s="27" customFormat="1" ht="15" customHeight="1" x14ac:dyDescent="0.25"/>
    <row r="311" s="27" customFormat="1" ht="15" customHeight="1" x14ac:dyDescent="0.25"/>
    <row r="312" s="27" customFormat="1" ht="15" customHeight="1" x14ac:dyDescent="0.25"/>
    <row r="313" s="27" customFormat="1" ht="15" customHeight="1" x14ac:dyDescent="0.25"/>
    <row r="314" s="27" customFormat="1" ht="15" customHeight="1" x14ac:dyDescent="0.25"/>
    <row r="315" s="27" customFormat="1" ht="15" customHeight="1" x14ac:dyDescent="0.25"/>
    <row r="316" s="27" customFormat="1" ht="15" customHeight="1" x14ac:dyDescent="0.25"/>
    <row r="317" s="27" customFormat="1" ht="15" customHeight="1" x14ac:dyDescent="0.25"/>
    <row r="318" s="27" customFormat="1" ht="15" customHeight="1" x14ac:dyDescent="0.25"/>
    <row r="319" s="27" customFormat="1" ht="15" customHeight="1" x14ac:dyDescent="0.25"/>
    <row r="320" s="27" customFormat="1" ht="15" customHeight="1" x14ac:dyDescent="0.25"/>
    <row r="321" s="27" customFormat="1" ht="15" customHeight="1" x14ac:dyDescent="0.25"/>
    <row r="322" s="27" customFormat="1" ht="15" customHeight="1" x14ac:dyDescent="0.25"/>
    <row r="323" s="27" customFormat="1" ht="15" customHeight="1" x14ac:dyDescent="0.25"/>
    <row r="324" s="27" customFormat="1" ht="15" customHeight="1" x14ac:dyDescent="0.25"/>
    <row r="325" s="27" customFormat="1" ht="15" customHeight="1" x14ac:dyDescent="0.25"/>
    <row r="326" s="27" customFormat="1" ht="15" customHeight="1" x14ac:dyDescent="0.25"/>
    <row r="327" s="27" customFormat="1" ht="15" customHeight="1" x14ac:dyDescent="0.25"/>
    <row r="328" s="27" customFormat="1" ht="15" customHeight="1" x14ac:dyDescent="0.25"/>
    <row r="329" s="27" customFormat="1" ht="15" customHeight="1" x14ac:dyDescent="0.25"/>
    <row r="330" s="27" customFormat="1" ht="15" customHeight="1" x14ac:dyDescent="0.25"/>
    <row r="331" s="27" customFormat="1" ht="15" customHeight="1" x14ac:dyDescent="0.25"/>
    <row r="332" s="27" customFormat="1" ht="15" customHeight="1" x14ac:dyDescent="0.25"/>
    <row r="333" s="27" customFormat="1" ht="15" customHeight="1" x14ac:dyDescent="0.25"/>
    <row r="334" s="27" customFormat="1" ht="15" customHeight="1" x14ac:dyDescent="0.25"/>
    <row r="335" s="27" customFormat="1" ht="15" customHeight="1" x14ac:dyDescent="0.25"/>
    <row r="336" s="27" customFormat="1" ht="15" customHeight="1" x14ac:dyDescent="0.25"/>
    <row r="337" s="27" customFormat="1" ht="15" customHeight="1" x14ac:dyDescent="0.25"/>
    <row r="338" s="27" customFormat="1" ht="15" customHeight="1" x14ac:dyDescent="0.25"/>
    <row r="339" s="27" customFormat="1" ht="15" customHeight="1" x14ac:dyDescent="0.25"/>
    <row r="340" s="27" customFormat="1" ht="15" customHeight="1" x14ac:dyDescent="0.25"/>
    <row r="341" s="27" customFormat="1" ht="15" customHeight="1" x14ac:dyDescent="0.25"/>
    <row r="342" s="27" customFormat="1" ht="15" customHeight="1" x14ac:dyDescent="0.25"/>
    <row r="343" s="27" customFormat="1" ht="15" customHeight="1" x14ac:dyDescent="0.25"/>
    <row r="344" s="27" customFormat="1" ht="15" customHeight="1" x14ac:dyDescent="0.25"/>
    <row r="345" s="27" customFormat="1" ht="15" customHeight="1" x14ac:dyDescent="0.25"/>
    <row r="346" s="27" customFormat="1" ht="15" customHeight="1" x14ac:dyDescent="0.25"/>
    <row r="347" s="27" customFormat="1" ht="15" customHeight="1" x14ac:dyDescent="0.25"/>
    <row r="348" s="27" customFormat="1" ht="15" customHeight="1" x14ac:dyDescent="0.25"/>
    <row r="349" s="27" customFormat="1" ht="15" customHeight="1" x14ac:dyDescent="0.25"/>
    <row r="350" s="27" customFormat="1" ht="15" customHeight="1" x14ac:dyDescent="0.25"/>
    <row r="351" s="27" customFormat="1" ht="15" customHeight="1" x14ac:dyDescent="0.25"/>
    <row r="352" s="27" customFormat="1" ht="15" customHeight="1" x14ac:dyDescent="0.25"/>
    <row r="353" s="27" customFormat="1" ht="15" customHeight="1" x14ac:dyDescent="0.25"/>
    <row r="354" s="27" customFormat="1" ht="15" customHeight="1" x14ac:dyDescent="0.25"/>
    <row r="355" s="27" customFormat="1" ht="15" customHeight="1" x14ac:dyDescent="0.25"/>
    <row r="356" s="27" customFormat="1" ht="15" customHeight="1" x14ac:dyDescent="0.25"/>
    <row r="357" s="27" customFormat="1" ht="15" customHeight="1" x14ac:dyDescent="0.25"/>
    <row r="358" s="27" customFormat="1" ht="15" customHeight="1" x14ac:dyDescent="0.25"/>
    <row r="359" s="27" customFormat="1" ht="15" customHeight="1" x14ac:dyDescent="0.25"/>
    <row r="360" s="27" customFormat="1" ht="15" customHeight="1" x14ac:dyDescent="0.25"/>
    <row r="361" s="27" customFormat="1" ht="15" customHeight="1" x14ac:dyDescent="0.25"/>
    <row r="362" s="27" customFormat="1" ht="15" customHeight="1" x14ac:dyDescent="0.25"/>
    <row r="363" s="27" customFormat="1" ht="15" customHeight="1" x14ac:dyDescent="0.25"/>
    <row r="364" s="27" customFormat="1" ht="15" customHeight="1" x14ac:dyDescent="0.25"/>
    <row r="365" s="27" customFormat="1" ht="15" customHeight="1" x14ac:dyDescent="0.25"/>
    <row r="366" s="27" customFormat="1" ht="15" customHeight="1" x14ac:dyDescent="0.25"/>
    <row r="367" s="27" customFormat="1" ht="15" customHeight="1" x14ac:dyDescent="0.25"/>
    <row r="368" s="27" customFormat="1" ht="15" customHeight="1" x14ac:dyDescent="0.25"/>
    <row r="369" s="27" customFormat="1" ht="15" customHeight="1" x14ac:dyDescent="0.25"/>
    <row r="370" s="27" customFormat="1" ht="15" customHeight="1" x14ac:dyDescent="0.25"/>
    <row r="371" s="27" customFormat="1" ht="15" customHeight="1" x14ac:dyDescent="0.25"/>
    <row r="372" s="27" customFormat="1" ht="15" customHeight="1" x14ac:dyDescent="0.25"/>
    <row r="373" s="27" customFormat="1" ht="15" customHeight="1" x14ac:dyDescent="0.25"/>
    <row r="374" s="27" customFormat="1" ht="15" customHeight="1" x14ac:dyDescent="0.25"/>
    <row r="375" s="27" customFormat="1" ht="15" customHeight="1" x14ac:dyDescent="0.25"/>
    <row r="376" s="27" customFormat="1" ht="15" customHeight="1" x14ac:dyDescent="0.25"/>
    <row r="377" s="27" customFormat="1" ht="15" customHeight="1" x14ac:dyDescent="0.25"/>
    <row r="378" s="27" customFormat="1" ht="15" customHeight="1" x14ac:dyDescent="0.25"/>
    <row r="379" s="27" customFormat="1" ht="15" customHeight="1" x14ac:dyDescent="0.25"/>
    <row r="380" s="27" customFormat="1" ht="15" customHeight="1" x14ac:dyDescent="0.25"/>
    <row r="381" s="27" customFormat="1" ht="15" customHeight="1" x14ac:dyDescent="0.25"/>
    <row r="382" s="27" customFormat="1" ht="15" customHeight="1" x14ac:dyDescent="0.25"/>
    <row r="383" s="27" customFormat="1" ht="15" customHeight="1" x14ac:dyDescent="0.25"/>
    <row r="384" s="27" customFormat="1" ht="15" customHeight="1" x14ac:dyDescent="0.25"/>
    <row r="385" s="27" customFormat="1" ht="15" customHeight="1" x14ac:dyDescent="0.25"/>
    <row r="386" s="27" customFormat="1" ht="15" customHeight="1" x14ac:dyDescent="0.25"/>
    <row r="387" s="27" customFormat="1" ht="15" customHeight="1" x14ac:dyDescent="0.25"/>
    <row r="388" s="27" customFormat="1" ht="15" customHeight="1" x14ac:dyDescent="0.25"/>
    <row r="389" s="27" customFormat="1" ht="15" customHeight="1" x14ac:dyDescent="0.25"/>
    <row r="390" s="27" customFormat="1" ht="15" customHeight="1" x14ac:dyDescent="0.25"/>
    <row r="391" s="27" customFormat="1" ht="15" customHeight="1" x14ac:dyDescent="0.25"/>
    <row r="392" s="27" customFormat="1" ht="15" customHeight="1" x14ac:dyDescent="0.25"/>
    <row r="393" s="27" customFormat="1" ht="15" customHeight="1" x14ac:dyDescent="0.25"/>
    <row r="394" s="27" customFormat="1" ht="15" customHeight="1" x14ac:dyDescent="0.25"/>
    <row r="395" s="27" customFormat="1" ht="15" customHeight="1" x14ac:dyDescent="0.25"/>
    <row r="396" s="27" customFormat="1" ht="15" customHeight="1" x14ac:dyDescent="0.25"/>
    <row r="397" s="27" customFormat="1" ht="15" customHeight="1" x14ac:dyDescent="0.25"/>
    <row r="398" s="27" customFormat="1" ht="15" customHeight="1" x14ac:dyDescent="0.25"/>
    <row r="399" s="27" customFormat="1" ht="15" customHeight="1" x14ac:dyDescent="0.25"/>
    <row r="400" s="27" customFormat="1" ht="15" customHeight="1" x14ac:dyDescent="0.25"/>
    <row r="401" s="27" customFormat="1" ht="15" customHeight="1" x14ac:dyDescent="0.25"/>
    <row r="402" s="27" customFormat="1" ht="15" customHeight="1" x14ac:dyDescent="0.25"/>
    <row r="403" s="27" customFormat="1" ht="15" customHeight="1" x14ac:dyDescent="0.25"/>
    <row r="404" s="27" customFormat="1" ht="15" customHeight="1" x14ac:dyDescent="0.25"/>
    <row r="405" s="27" customFormat="1" ht="15" customHeight="1" x14ac:dyDescent="0.25"/>
    <row r="406" s="27" customFormat="1" ht="15" customHeight="1" x14ac:dyDescent="0.25"/>
    <row r="407" s="27" customFormat="1" ht="15" customHeight="1" x14ac:dyDescent="0.25"/>
    <row r="408" s="27" customFormat="1" ht="15" customHeight="1" x14ac:dyDescent="0.25"/>
    <row r="409" s="27" customFormat="1" ht="15" customHeight="1" x14ac:dyDescent="0.25"/>
    <row r="410" s="27" customFormat="1" ht="15" customHeight="1" x14ac:dyDescent="0.25"/>
    <row r="411" s="27" customFormat="1" ht="15" customHeight="1" x14ac:dyDescent="0.25"/>
    <row r="412" s="27" customFormat="1" ht="15" customHeight="1" x14ac:dyDescent="0.25"/>
    <row r="413" s="27" customFormat="1" ht="15" customHeight="1" x14ac:dyDescent="0.25"/>
    <row r="414" s="27" customFormat="1" ht="15" customHeight="1" x14ac:dyDescent="0.25"/>
    <row r="415" s="27" customFormat="1" ht="15" customHeight="1" x14ac:dyDescent="0.25"/>
    <row r="416" s="27" customFormat="1" ht="15" customHeight="1" x14ac:dyDescent="0.25"/>
    <row r="417" s="27" customFormat="1" ht="15" customHeight="1" x14ac:dyDescent="0.25"/>
    <row r="418" s="27" customFormat="1" ht="15" customHeight="1" x14ac:dyDescent="0.25"/>
    <row r="419" s="27" customFormat="1" ht="15" customHeight="1" x14ac:dyDescent="0.25"/>
    <row r="420" s="27" customFormat="1" ht="15" customHeight="1" x14ac:dyDescent="0.25"/>
    <row r="421" s="27" customFormat="1" ht="15" customHeight="1" x14ac:dyDescent="0.25"/>
    <row r="422" s="27" customFormat="1" ht="15" customHeight="1" x14ac:dyDescent="0.25"/>
    <row r="423" s="27" customFormat="1" ht="15" customHeight="1" x14ac:dyDescent="0.25"/>
    <row r="424" s="27" customFormat="1" ht="15" customHeight="1" x14ac:dyDescent="0.25"/>
    <row r="425" s="27" customFormat="1" ht="15" customHeight="1" x14ac:dyDescent="0.25"/>
    <row r="426" s="27" customFormat="1" ht="15" customHeight="1" x14ac:dyDescent="0.25"/>
    <row r="427" s="27" customFormat="1" ht="15" customHeight="1" x14ac:dyDescent="0.25"/>
    <row r="428" s="27" customFormat="1" ht="15" customHeight="1" x14ac:dyDescent="0.25"/>
    <row r="429" s="27" customFormat="1" ht="15" customHeight="1" x14ac:dyDescent="0.25"/>
    <row r="430" s="27" customFormat="1" ht="15" customHeight="1" x14ac:dyDescent="0.25"/>
    <row r="431" s="27" customFormat="1" ht="15" customHeight="1" x14ac:dyDescent="0.25"/>
    <row r="432" s="27" customFormat="1" ht="15" customHeight="1" x14ac:dyDescent="0.25"/>
    <row r="433" s="27" customFormat="1" ht="15" customHeight="1" x14ac:dyDescent="0.25"/>
    <row r="434" s="27" customFormat="1" ht="15" customHeight="1" x14ac:dyDescent="0.25"/>
    <row r="435" s="27" customFormat="1" ht="15" customHeight="1" x14ac:dyDescent="0.25"/>
    <row r="436" s="27" customFormat="1" ht="15" customHeight="1" x14ac:dyDescent="0.25"/>
    <row r="437" s="27" customFormat="1" ht="15" customHeight="1" x14ac:dyDescent="0.25"/>
    <row r="438" s="27" customFormat="1" ht="15" customHeight="1" x14ac:dyDescent="0.25"/>
    <row r="439" s="27" customFormat="1" ht="15" customHeight="1" x14ac:dyDescent="0.25"/>
    <row r="440" s="27" customFormat="1" ht="15" customHeight="1" x14ac:dyDescent="0.25"/>
    <row r="441" s="27" customFormat="1" ht="15" customHeight="1" x14ac:dyDescent="0.25"/>
    <row r="442" s="27" customFormat="1" ht="15" customHeight="1" x14ac:dyDescent="0.25"/>
    <row r="443" s="27" customFormat="1" ht="15" customHeight="1" x14ac:dyDescent="0.25"/>
    <row r="444" s="27" customFormat="1" ht="15" customHeight="1" x14ac:dyDescent="0.25"/>
    <row r="445" s="27" customFormat="1" ht="15" customHeight="1" x14ac:dyDescent="0.25"/>
    <row r="446" s="27" customFormat="1" ht="15" customHeight="1" x14ac:dyDescent="0.25"/>
    <row r="447" s="27" customFormat="1" ht="15" customHeight="1" x14ac:dyDescent="0.25"/>
    <row r="448" s="27" customFormat="1" ht="15" customHeight="1" x14ac:dyDescent="0.25"/>
    <row r="449" s="27" customFormat="1" ht="15" customHeight="1" x14ac:dyDescent="0.25"/>
    <row r="450" s="27" customFormat="1" ht="15" customHeight="1" x14ac:dyDescent="0.25"/>
    <row r="451" s="27" customFormat="1" ht="15" customHeight="1" x14ac:dyDescent="0.25"/>
    <row r="452" s="27" customFormat="1" ht="15" customHeight="1" x14ac:dyDescent="0.25"/>
    <row r="453" s="27" customFormat="1" ht="15" customHeight="1" x14ac:dyDescent="0.25"/>
    <row r="454" s="27" customFormat="1" ht="15" customHeight="1" x14ac:dyDescent="0.25"/>
    <row r="455" s="27" customFormat="1" ht="15" customHeight="1" x14ac:dyDescent="0.25"/>
    <row r="456" s="27" customFormat="1" ht="15" customHeight="1" x14ac:dyDescent="0.25"/>
    <row r="457" s="27" customFormat="1" ht="15" customHeight="1" x14ac:dyDescent="0.25"/>
    <row r="458" s="27" customFormat="1" ht="15" customHeight="1" x14ac:dyDescent="0.25"/>
    <row r="459" s="27" customFormat="1" ht="15" customHeight="1" x14ac:dyDescent="0.25"/>
    <row r="460" s="27" customFormat="1" ht="15" customHeight="1" x14ac:dyDescent="0.25"/>
    <row r="461" s="27" customFormat="1" ht="15" customHeight="1" x14ac:dyDescent="0.25"/>
    <row r="462" s="27" customFormat="1" ht="15" customHeight="1" x14ac:dyDescent="0.25"/>
    <row r="463" s="27" customFormat="1" ht="15" customHeight="1" x14ac:dyDescent="0.25"/>
    <row r="464" s="27" customFormat="1" ht="15" customHeight="1" x14ac:dyDescent="0.25"/>
    <row r="465" s="27" customFormat="1" ht="15" customHeight="1" x14ac:dyDescent="0.25"/>
    <row r="466" s="27" customFormat="1" ht="15" customHeight="1" x14ac:dyDescent="0.25"/>
    <row r="467" s="27" customFormat="1" ht="15" customHeight="1" x14ac:dyDescent="0.25"/>
    <row r="468" s="27" customFormat="1" ht="15" customHeight="1" x14ac:dyDescent="0.25"/>
    <row r="469" s="27" customFormat="1" ht="15" customHeight="1" x14ac:dyDescent="0.25"/>
    <row r="470" s="27" customFormat="1" ht="15" customHeight="1" x14ac:dyDescent="0.25"/>
    <row r="471" s="27" customFormat="1" ht="15" customHeight="1" x14ac:dyDescent="0.25"/>
    <row r="472" s="27" customFormat="1" ht="15" customHeight="1" x14ac:dyDescent="0.25"/>
    <row r="473" s="27" customFormat="1" ht="15" customHeight="1" x14ac:dyDescent="0.25"/>
    <row r="474" s="27" customFormat="1" ht="15" customHeight="1" x14ac:dyDescent="0.25"/>
    <row r="475" s="27" customFormat="1" ht="15" customHeight="1" x14ac:dyDescent="0.25"/>
    <row r="476" s="27" customFormat="1" ht="15" customHeight="1" x14ac:dyDescent="0.25"/>
    <row r="477" s="27" customFormat="1" ht="15" customHeight="1" x14ac:dyDescent="0.25"/>
    <row r="478" s="27" customFormat="1" ht="15" customHeight="1" x14ac:dyDescent="0.25"/>
    <row r="479" s="27" customFormat="1" ht="15" customHeight="1" x14ac:dyDescent="0.25"/>
    <row r="480" s="27" customFormat="1" ht="15" customHeight="1" x14ac:dyDescent="0.25"/>
    <row r="481" s="27" customFormat="1" ht="15" customHeight="1" x14ac:dyDescent="0.25"/>
    <row r="482" s="27" customFormat="1" ht="15" customHeight="1" x14ac:dyDescent="0.25"/>
    <row r="483" s="27" customFormat="1" ht="15" customHeight="1" x14ac:dyDescent="0.25"/>
    <row r="484" s="27" customFormat="1" ht="15" customHeight="1" x14ac:dyDescent="0.25"/>
    <row r="485" s="27" customFormat="1" ht="15" customHeight="1" x14ac:dyDescent="0.25"/>
    <row r="486" s="27" customFormat="1" ht="15" customHeight="1" x14ac:dyDescent="0.25"/>
    <row r="487" s="27" customFormat="1" ht="15" customHeight="1" x14ac:dyDescent="0.25"/>
    <row r="488" s="27" customFormat="1" ht="15" customHeight="1" x14ac:dyDescent="0.25"/>
    <row r="489" s="27" customFormat="1" ht="15" customHeight="1" x14ac:dyDescent="0.25"/>
    <row r="490" s="27" customFormat="1" ht="15" customHeight="1" x14ac:dyDescent="0.25"/>
    <row r="491" s="27" customFormat="1" ht="15" customHeight="1" x14ac:dyDescent="0.25"/>
    <row r="492" s="27" customFormat="1" ht="15" customHeight="1" x14ac:dyDescent="0.25"/>
    <row r="493" s="27" customFormat="1" ht="15" customHeight="1" x14ac:dyDescent="0.25"/>
    <row r="494" s="27" customFormat="1" ht="15" customHeight="1" x14ac:dyDescent="0.25"/>
    <row r="495" s="27" customFormat="1" ht="15" customHeight="1" x14ac:dyDescent="0.25"/>
    <row r="496" s="27" customFormat="1" ht="15" customHeight="1" x14ac:dyDescent="0.25"/>
    <row r="497" s="27" customFormat="1" ht="15" customHeight="1" x14ac:dyDescent="0.25"/>
    <row r="498" s="27" customFormat="1" ht="15" customHeight="1" x14ac:dyDescent="0.25"/>
    <row r="499" s="27" customFormat="1" ht="15" customHeight="1" x14ac:dyDescent="0.25"/>
    <row r="500" s="27" customFormat="1" ht="15" customHeight="1" x14ac:dyDescent="0.25"/>
    <row r="501" s="27" customFormat="1" ht="15" customHeight="1" x14ac:dyDescent="0.25"/>
    <row r="502" s="27" customFormat="1" ht="15" customHeight="1" x14ac:dyDescent="0.25"/>
    <row r="503" s="27" customFormat="1" ht="15" customHeight="1" x14ac:dyDescent="0.25"/>
    <row r="504" s="27" customFormat="1" ht="15" customHeight="1" x14ac:dyDescent="0.25"/>
    <row r="505" s="27" customFormat="1" ht="15" customHeight="1" x14ac:dyDescent="0.25"/>
    <row r="506" s="27" customFormat="1" ht="15" customHeight="1" x14ac:dyDescent="0.25"/>
    <row r="507" s="27" customFormat="1" ht="15" customHeight="1" x14ac:dyDescent="0.25"/>
    <row r="508" s="27" customFormat="1" ht="15" customHeight="1" x14ac:dyDescent="0.25"/>
    <row r="509" s="27" customFormat="1" ht="15" customHeight="1" x14ac:dyDescent="0.25"/>
    <row r="510" s="27" customFormat="1" ht="15" customHeight="1" x14ac:dyDescent="0.25"/>
    <row r="511" s="27" customFormat="1" ht="15" customHeight="1" x14ac:dyDescent="0.25"/>
    <row r="512" s="27" customFormat="1" ht="15" customHeight="1" x14ac:dyDescent="0.25"/>
    <row r="513" s="27" customFormat="1" ht="15" customHeight="1" x14ac:dyDescent="0.25"/>
    <row r="514" s="27" customFormat="1" ht="15" customHeight="1" x14ac:dyDescent="0.25"/>
    <row r="515" s="27" customFormat="1" ht="15" customHeight="1" x14ac:dyDescent="0.25"/>
    <row r="516" s="27" customFormat="1" ht="15" customHeight="1" x14ac:dyDescent="0.25"/>
    <row r="517" s="27" customFormat="1" ht="15" customHeight="1" x14ac:dyDescent="0.25"/>
    <row r="518" s="27" customFormat="1" ht="15" customHeight="1" x14ac:dyDescent="0.25"/>
    <row r="519" s="27" customFormat="1" ht="15" customHeight="1" x14ac:dyDescent="0.25"/>
    <row r="520" s="27" customFormat="1" ht="15" customHeight="1" x14ac:dyDescent="0.25"/>
    <row r="521" s="27" customFormat="1" ht="15" customHeight="1" x14ac:dyDescent="0.25"/>
    <row r="522" s="27" customFormat="1" ht="15" customHeight="1" x14ac:dyDescent="0.25"/>
    <row r="523" s="27" customFormat="1" ht="15" customHeight="1" x14ac:dyDescent="0.25"/>
    <row r="524" s="27" customFormat="1" ht="15" customHeight="1" x14ac:dyDescent="0.25"/>
    <row r="525" s="27" customFormat="1" ht="15" customHeight="1" x14ac:dyDescent="0.25"/>
    <row r="526" s="27" customFormat="1" ht="15" customHeight="1" x14ac:dyDescent="0.25"/>
    <row r="527" s="27" customFormat="1" ht="15" customHeight="1" x14ac:dyDescent="0.25"/>
    <row r="528" s="27" customFormat="1" ht="15" customHeight="1" x14ac:dyDescent="0.25"/>
    <row r="529" s="27" customFormat="1" ht="15" customHeight="1" x14ac:dyDescent="0.25"/>
    <row r="530" s="27" customFormat="1" ht="15" customHeight="1" x14ac:dyDescent="0.25"/>
    <row r="531" s="27" customFormat="1" ht="15" customHeight="1" x14ac:dyDescent="0.25"/>
    <row r="532" s="27" customFormat="1" ht="15" customHeight="1" x14ac:dyDescent="0.25"/>
    <row r="533" s="27" customFormat="1" ht="15" customHeight="1" x14ac:dyDescent="0.25"/>
    <row r="534" s="27" customFormat="1" ht="15" customHeight="1" x14ac:dyDescent="0.25"/>
    <row r="535" s="27" customFormat="1" ht="15" customHeight="1" x14ac:dyDescent="0.25"/>
    <row r="536" s="27" customFormat="1" ht="15" customHeight="1" x14ac:dyDescent="0.25"/>
    <row r="537" s="27" customFormat="1" ht="15" customHeight="1" x14ac:dyDescent="0.25"/>
    <row r="538" s="27" customFormat="1" ht="15" customHeight="1" x14ac:dyDescent="0.25"/>
    <row r="539" s="27" customFormat="1" ht="15" customHeight="1" x14ac:dyDescent="0.25"/>
    <row r="540" s="27" customFormat="1" ht="15" customHeight="1" x14ac:dyDescent="0.25"/>
    <row r="541" s="27" customFormat="1" ht="15" customHeight="1" x14ac:dyDescent="0.25"/>
    <row r="542" s="27" customFormat="1" ht="15" customHeight="1" x14ac:dyDescent="0.25"/>
    <row r="543" s="27" customFormat="1" ht="15" customHeight="1" x14ac:dyDescent="0.25"/>
    <row r="544" s="27" customFormat="1" ht="15" customHeight="1" x14ac:dyDescent="0.25"/>
    <row r="545" s="27" customFormat="1" ht="15" customHeight="1" x14ac:dyDescent="0.25"/>
    <row r="546" s="27" customFormat="1" ht="15" customHeight="1" x14ac:dyDescent="0.25"/>
    <row r="547" s="27" customFormat="1" ht="15" customHeight="1" x14ac:dyDescent="0.25"/>
    <row r="548" s="27" customFormat="1" ht="15" customHeight="1" x14ac:dyDescent="0.25"/>
    <row r="549" s="27" customFormat="1" ht="15" customHeight="1" x14ac:dyDescent="0.25"/>
    <row r="550" s="27" customFormat="1" ht="15" customHeight="1" x14ac:dyDescent="0.25"/>
    <row r="551" s="27" customFormat="1" ht="15" customHeight="1" x14ac:dyDescent="0.25"/>
    <row r="552" s="27" customFormat="1" ht="15" customHeight="1" x14ac:dyDescent="0.25"/>
    <row r="553" s="27" customFormat="1" ht="15" customHeight="1" x14ac:dyDescent="0.25"/>
    <row r="554" s="27" customFormat="1" ht="15" customHeight="1" x14ac:dyDescent="0.25"/>
    <row r="555" s="27" customFormat="1" ht="15" customHeight="1" x14ac:dyDescent="0.25"/>
    <row r="556" s="27" customFormat="1" ht="15" customHeight="1" x14ac:dyDescent="0.25"/>
    <row r="557" s="27" customFormat="1" ht="15" customHeight="1" x14ac:dyDescent="0.25"/>
    <row r="558" s="27" customFormat="1" ht="15" customHeight="1" x14ac:dyDescent="0.25"/>
    <row r="559" s="27" customFormat="1" ht="15" customHeight="1" x14ac:dyDescent="0.25"/>
    <row r="560" s="27" customFormat="1" ht="15" customHeight="1" x14ac:dyDescent="0.25"/>
    <row r="561" s="27" customFormat="1" ht="15" customHeight="1" x14ac:dyDescent="0.25"/>
    <row r="562" s="27" customFormat="1" ht="15" customHeight="1" x14ac:dyDescent="0.25"/>
    <row r="563" s="27" customFormat="1" ht="15" customHeight="1" x14ac:dyDescent="0.25"/>
    <row r="564" s="27" customFormat="1" ht="15" customHeight="1" x14ac:dyDescent="0.25"/>
    <row r="565" s="27" customFormat="1" ht="15" customHeight="1" x14ac:dyDescent="0.25"/>
    <row r="566" s="27" customFormat="1" ht="15" customHeight="1" x14ac:dyDescent="0.25"/>
    <row r="567" s="27" customFormat="1" ht="15" customHeight="1" x14ac:dyDescent="0.25"/>
    <row r="568" s="27" customFormat="1" ht="15" customHeight="1" x14ac:dyDescent="0.25"/>
    <row r="569" s="27" customFormat="1" ht="15" customHeight="1" x14ac:dyDescent="0.25"/>
    <row r="570" s="27" customFormat="1" ht="15" customHeight="1" x14ac:dyDescent="0.25"/>
    <row r="571" s="27" customFormat="1" ht="15" customHeight="1" x14ac:dyDescent="0.25"/>
    <row r="572" s="27" customFormat="1" ht="15" customHeight="1" x14ac:dyDescent="0.25"/>
    <row r="573" s="27" customFormat="1" ht="15" customHeight="1" x14ac:dyDescent="0.25"/>
    <row r="574" s="27" customFormat="1" ht="15" customHeight="1" x14ac:dyDescent="0.25"/>
    <row r="575" s="27" customFormat="1" ht="15" customHeight="1" x14ac:dyDescent="0.25"/>
    <row r="576" s="27" customFormat="1" ht="15" customHeight="1" x14ac:dyDescent="0.25"/>
    <row r="577" s="27" customFormat="1" ht="15" customHeight="1" x14ac:dyDescent="0.25"/>
    <row r="578" s="27" customFormat="1" ht="15" customHeight="1" x14ac:dyDescent="0.25"/>
    <row r="579" s="27" customFormat="1" ht="15" customHeight="1" x14ac:dyDescent="0.25"/>
    <row r="580" s="27" customFormat="1" ht="15" customHeight="1" x14ac:dyDescent="0.25"/>
    <row r="581" s="27" customFormat="1" ht="15" customHeight="1" x14ac:dyDescent="0.25"/>
    <row r="582" s="27" customFormat="1" ht="15" customHeight="1" x14ac:dyDescent="0.25"/>
    <row r="583" s="27" customFormat="1" ht="15" customHeight="1" x14ac:dyDescent="0.25"/>
    <row r="584" s="27" customFormat="1" ht="15" customHeight="1" x14ac:dyDescent="0.25"/>
    <row r="585" s="27" customFormat="1" ht="15" customHeight="1" x14ac:dyDescent="0.25"/>
    <row r="586" s="27" customFormat="1" ht="15" customHeight="1" x14ac:dyDescent="0.25"/>
    <row r="587" s="27" customFormat="1" ht="15" customHeight="1" x14ac:dyDescent="0.25"/>
    <row r="588" s="27" customFormat="1" ht="15" customHeight="1" x14ac:dyDescent="0.25"/>
    <row r="589" s="27" customFormat="1" ht="15" customHeight="1" x14ac:dyDescent="0.25"/>
    <row r="590" s="27" customFormat="1" ht="15" customHeight="1" x14ac:dyDescent="0.25"/>
    <row r="591" s="27" customFormat="1" ht="15" customHeight="1" x14ac:dyDescent="0.25"/>
    <row r="592" s="27" customFormat="1" ht="15" customHeight="1" x14ac:dyDescent="0.25"/>
    <row r="593" s="27" customFormat="1" ht="15" customHeight="1" x14ac:dyDescent="0.25"/>
    <row r="594" s="27" customFormat="1" ht="15" customHeight="1" x14ac:dyDescent="0.25"/>
    <row r="595" s="27" customFormat="1" ht="15" customHeight="1" x14ac:dyDescent="0.25"/>
    <row r="596" s="27" customFormat="1" ht="15" customHeight="1" x14ac:dyDescent="0.25"/>
    <row r="597" s="27" customFormat="1" ht="15" customHeight="1" x14ac:dyDescent="0.25"/>
    <row r="598" s="27" customFormat="1" ht="15" customHeight="1" x14ac:dyDescent="0.25"/>
    <row r="599" s="27" customFormat="1" ht="15" customHeight="1" x14ac:dyDescent="0.25"/>
    <row r="600" s="27" customFormat="1" ht="15" customHeight="1" x14ac:dyDescent="0.25"/>
    <row r="601" s="27" customFormat="1" ht="15" customHeight="1" x14ac:dyDescent="0.25"/>
    <row r="602" s="27" customFormat="1" ht="15" customHeight="1" x14ac:dyDescent="0.25"/>
    <row r="603" s="27" customFormat="1" ht="15" customHeight="1" x14ac:dyDescent="0.25"/>
    <row r="604" s="27" customFormat="1" ht="15" customHeight="1" x14ac:dyDescent="0.25"/>
    <row r="605" s="27" customFormat="1" ht="15" customHeight="1" x14ac:dyDescent="0.25"/>
    <row r="606" s="27" customFormat="1" ht="15" customHeight="1" x14ac:dyDescent="0.25"/>
    <row r="607" s="27" customFormat="1" ht="15" customHeight="1" x14ac:dyDescent="0.25"/>
    <row r="608" s="27" customFormat="1" ht="15" customHeight="1" x14ac:dyDescent="0.25"/>
    <row r="609" s="27" customFormat="1" ht="15" customHeight="1" x14ac:dyDescent="0.25"/>
    <row r="610" s="27" customFormat="1" ht="15" customHeight="1" x14ac:dyDescent="0.25"/>
    <row r="611" s="27" customFormat="1" ht="15" customHeight="1" x14ac:dyDescent="0.25"/>
    <row r="612" s="27" customFormat="1" ht="15" customHeight="1" x14ac:dyDescent="0.25"/>
    <row r="613" s="27" customFormat="1" ht="15" customHeight="1" x14ac:dyDescent="0.25"/>
    <row r="614" s="27" customFormat="1" ht="15" customHeight="1" x14ac:dyDescent="0.25"/>
    <row r="615" s="27" customFormat="1" ht="15" customHeight="1" x14ac:dyDescent="0.25"/>
    <row r="616" s="27" customFormat="1" ht="15" customHeight="1" x14ac:dyDescent="0.25"/>
    <row r="617" s="27" customFormat="1" ht="15" customHeight="1" x14ac:dyDescent="0.25"/>
    <row r="618" s="27" customFormat="1" ht="15" customHeight="1" x14ac:dyDescent="0.25"/>
    <row r="619" s="27" customFormat="1" ht="15" customHeight="1" x14ac:dyDescent="0.25"/>
    <row r="620" s="27" customFormat="1" ht="15" customHeight="1" x14ac:dyDescent="0.25"/>
    <row r="621" s="27" customFormat="1" ht="15" customHeight="1" x14ac:dyDescent="0.25"/>
    <row r="622" s="27" customFormat="1" ht="15" customHeight="1" x14ac:dyDescent="0.25"/>
    <row r="623" s="27" customFormat="1" ht="15" customHeight="1" x14ac:dyDescent="0.25"/>
    <row r="624" s="27" customFormat="1" ht="15" customHeight="1" x14ac:dyDescent="0.25"/>
    <row r="625" s="27" customFormat="1" ht="15" customHeight="1" x14ac:dyDescent="0.25"/>
    <row r="626" s="27" customFormat="1" ht="15" customHeight="1" x14ac:dyDescent="0.25"/>
    <row r="627" s="27" customFormat="1" ht="15" customHeight="1" x14ac:dyDescent="0.25"/>
    <row r="628" s="27" customFormat="1" ht="15" customHeight="1" x14ac:dyDescent="0.25"/>
    <row r="629" s="27" customFormat="1" ht="15" customHeight="1" x14ac:dyDescent="0.25"/>
    <row r="630" s="27" customFormat="1" ht="15" customHeight="1" x14ac:dyDescent="0.25"/>
    <row r="631" s="27" customFormat="1" ht="15" customHeight="1" x14ac:dyDescent="0.25"/>
    <row r="632" s="27" customFormat="1" ht="15" customHeight="1" x14ac:dyDescent="0.25"/>
    <row r="633" s="27" customFormat="1" ht="15" customHeight="1" x14ac:dyDescent="0.25"/>
    <row r="634" s="27" customFormat="1" ht="15" customHeight="1" x14ac:dyDescent="0.25"/>
    <row r="635" s="27" customFormat="1" ht="15" customHeight="1" x14ac:dyDescent="0.25"/>
    <row r="636" s="27" customFormat="1" ht="15" customHeight="1" x14ac:dyDescent="0.25"/>
    <row r="637" s="27" customFormat="1" ht="15" customHeight="1" x14ac:dyDescent="0.25"/>
    <row r="638" s="27" customFormat="1" ht="15" customHeight="1" x14ac:dyDescent="0.25"/>
    <row r="639" s="27" customFormat="1" ht="15" customHeight="1" x14ac:dyDescent="0.25"/>
    <row r="640" s="27" customFormat="1" ht="15" customHeight="1" x14ac:dyDescent="0.25"/>
    <row r="641" s="27" customFormat="1" ht="15" customHeight="1" x14ac:dyDescent="0.25"/>
    <row r="642" s="27" customFormat="1" ht="15" customHeight="1" x14ac:dyDescent="0.25"/>
    <row r="643" s="27" customFormat="1" ht="15" customHeight="1" x14ac:dyDescent="0.25"/>
    <row r="644" s="27" customFormat="1" ht="15" customHeight="1" x14ac:dyDescent="0.25"/>
    <row r="645" s="27" customFormat="1" ht="15" customHeight="1" x14ac:dyDescent="0.25"/>
    <row r="646" s="27" customFormat="1" ht="15" customHeight="1" x14ac:dyDescent="0.25"/>
    <row r="647" s="27" customFormat="1" ht="15" customHeight="1" x14ac:dyDescent="0.25"/>
    <row r="648" s="27" customFormat="1" ht="15" customHeight="1" x14ac:dyDescent="0.25"/>
    <row r="649" s="27" customFormat="1" ht="15" customHeight="1" x14ac:dyDescent="0.25"/>
    <row r="650" s="27" customFormat="1" ht="15" customHeight="1" x14ac:dyDescent="0.25"/>
    <row r="651" s="27" customFormat="1" ht="15" customHeight="1" x14ac:dyDescent="0.25"/>
    <row r="652" s="27" customFormat="1" ht="15" customHeight="1" x14ac:dyDescent="0.25"/>
    <row r="653" s="27" customFormat="1" ht="15" customHeight="1" x14ac:dyDescent="0.25"/>
    <row r="654" s="27" customFormat="1" ht="15" customHeight="1" x14ac:dyDescent="0.25"/>
    <row r="655" s="27" customFormat="1" ht="15" customHeight="1" x14ac:dyDescent="0.25"/>
    <row r="656" s="27" customFormat="1" ht="15" customHeight="1" x14ac:dyDescent="0.25"/>
    <row r="657" s="27" customFormat="1" ht="15" customHeight="1" x14ac:dyDescent="0.25"/>
    <row r="658" s="27" customFormat="1" ht="15" customHeight="1" x14ac:dyDescent="0.25"/>
    <row r="659" s="27" customFormat="1" ht="15" customHeight="1" x14ac:dyDescent="0.25"/>
    <row r="660" s="27" customFormat="1" ht="15" customHeight="1" x14ac:dyDescent="0.25"/>
    <row r="661" s="27" customFormat="1" ht="15" customHeight="1" x14ac:dyDescent="0.25"/>
    <row r="662" s="27" customFormat="1" ht="15" customHeight="1" x14ac:dyDescent="0.25"/>
    <row r="663" s="27" customFormat="1" ht="15" customHeight="1" x14ac:dyDescent="0.25"/>
    <row r="664" s="27" customFormat="1" ht="15" customHeight="1" x14ac:dyDescent="0.25"/>
    <row r="665" s="27" customFormat="1" ht="15" customHeight="1" x14ac:dyDescent="0.25"/>
    <row r="666" s="27" customFormat="1" ht="15" customHeight="1" x14ac:dyDescent="0.25"/>
    <row r="667" s="27" customFormat="1" ht="15" customHeight="1" x14ac:dyDescent="0.25"/>
    <row r="668" s="27" customFormat="1" ht="15" customHeight="1" x14ac:dyDescent="0.25"/>
    <row r="669" s="27" customFormat="1" ht="15" customHeight="1" x14ac:dyDescent="0.25"/>
    <row r="670" s="27" customFormat="1" ht="15" customHeight="1" x14ac:dyDescent="0.25"/>
    <row r="671" s="27" customFormat="1" ht="15" customHeight="1" x14ac:dyDescent="0.25"/>
    <row r="672" s="27" customFormat="1" ht="15" customHeight="1" x14ac:dyDescent="0.25"/>
    <row r="673" s="27" customFormat="1" ht="15" customHeight="1" x14ac:dyDescent="0.25"/>
    <row r="674" s="27" customFormat="1" ht="15" customHeight="1" x14ac:dyDescent="0.25"/>
    <row r="675" s="27" customFormat="1" ht="15" customHeight="1" x14ac:dyDescent="0.25"/>
    <row r="676" s="27" customFormat="1" ht="15" customHeight="1" x14ac:dyDescent="0.25"/>
    <row r="677" s="27" customFormat="1" ht="15" customHeight="1" x14ac:dyDescent="0.25"/>
    <row r="678" s="27" customFormat="1" ht="15" customHeight="1" x14ac:dyDescent="0.25"/>
    <row r="679" s="27" customFormat="1" ht="15" customHeight="1" x14ac:dyDescent="0.25"/>
    <row r="680" s="27" customFormat="1" ht="15" customHeight="1" x14ac:dyDescent="0.25"/>
    <row r="681" s="27" customFormat="1" ht="15" customHeight="1" x14ac:dyDescent="0.25"/>
    <row r="682" s="27" customFormat="1" ht="15" customHeight="1" x14ac:dyDescent="0.25"/>
    <row r="683" s="27" customFormat="1" ht="15" customHeight="1" x14ac:dyDescent="0.25"/>
    <row r="684" s="27" customFormat="1" ht="15" customHeight="1" x14ac:dyDescent="0.25"/>
    <row r="685" s="27" customFormat="1" ht="15" customHeight="1" x14ac:dyDescent="0.25"/>
    <row r="686" s="27" customFormat="1" ht="15" customHeight="1" x14ac:dyDescent="0.25"/>
    <row r="687" s="27" customFormat="1" ht="15" customHeight="1" x14ac:dyDescent="0.25"/>
    <row r="688" s="27" customFormat="1" ht="15" customHeight="1" x14ac:dyDescent="0.25"/>
    <row r="689" s="27" customFormat="1" ht="15" customHeight="1" x14ac:dyDescent="0.25"/>
    <row r="690" s="27" customFormat="1" ht="15" customHeight="1" x14ac:dyDescent="0.25"/>
    <row r="691" s="27" customFormat="1" ht="15" customHeight="1" x14ac:dyDescent="0.25"/>
    <row r="692" s="27" customFormat="1" ht="15" customHeight="1" x14ac:dyDescent="0.25"/>
    <row r="693" s="27" customFormat="1" ht="15" customHeight="1" x14ac:dyDescent="0.25"/>
    <row r="694" s="27" customFormat="1" ht="15" customHeight="1" x14ac:dyDescent="0.25"/>
    <row r="695" s="27" customFormat="1" ht="15" customHeight="1" x14ac:dyDescent="0.25"/>
    <row r="696" s="27" customFormat="1" ht="15" customHeight="1" x14ac:dyDescent="0.25"/>
    <row r="697" s="27" customFormat="1" ht="15" customHeight="1" x14ac:dyDescent="0.25"/>
    <row r="698" s="27" customFormat="1" ht="15" customHeight="1" x14ac:dyDescent="0.25"/>
    <row r="699" s="27" customFormat="1" ht="15" customHeight="1" x14ac:dyDescent="0.25"/>
    <row r="700" s="27" customFormat="1" ht="15" customHeight="1" x14ac:dyDescent="0.25"/>
    <row r="701" s="27" customFormat="1" ht="15" customHeight="1" x14ac:dyDescent="0.25"/>
    <row r="702" s="27" customFormat="1" ht="15" customHeight="1" x14ac:dyDescent="0.25"/>
    <row r="703" s="27" customFormat="1" ht="15" customHeight="1" x14ac:dyDescent="0.25"/>
    <row r="704" s="27" customFormat="1" ht="15" customHeight="1" x14ac:dyDescent="0.25"/>
    <row r="705" s="27" customFormat="1" ht="15" customHeight="1" x14ac:dyDescent="0.25"/>
    <row r="706" s="27" customFormat="1" ht="15" customHeight="1" x14ac:dyDescent="0.25"/>
    <row r="707" s="27" customFormat="1" ht="15" customHeight="1" x14ac:dyDescent="0.25"/>
    <row r="708" s="27" customFormat="1" ht="15" customHeight="1" x14ac:dyDescent="0.25"/>
    <row r="709" s="27" customFormat="1" ht="15" customHeight="1" x14ac:dyDescent="0.25"/>
    <row r="710" s="27" customFormat="1" ht="15" customHeight="1" x14ac:dyDescent="0.25"/>
    <row r="711" s="27" customFormat="1" ht="15" customHeight="1" x14ac:dyDescent="0.25"/>
    <row r="712" s="27" customFormat="1" ht="15" customHeight="1" x14ac:dyDescent="0.25"/>
    <row r="713" s="27" customFormat="1" ht="15" customHeight="1" x14ac:dyDescent="0.25"/>
    <row r="714" s="27" customFormat="1" ht="15" customHeight="1" x14ac:dyDescent="0.25"/>
    <row r="715" s="27" customFormat="1" ht="15" customHeight="1" x14ac:dyDescent="0.25"/>
    <row r="716" s="27" customFormat="1" ht="15" customHeight="1" x14ac:dyDescent="0.25"/>
    <row r="717" s="27" customFormat="1" ht="15" customHeight="1" x14ac:dyDescent="0.25"/>
    <row r="718" s="27" customFormat="1" ht="15" customHeight="1" x14ac:dyDescent="0.25"/>
    <row r="719" s="27" customFormat="1" ht="15" customHeight="1" x14ac:dyDescent="0.25"/>
    <row r="720" s="27" customFormat="1" ht="15" customHeight="1" x14ac:dyDescent="0.25"/>
    <row r="721" s="27" customFormat="1" ht="15" customHeight="1" x14ac:dyDescent="0.25"/>
    <row r="722" s="27" customFormat="1" ht="15" customHeight="1" x14ac:dyDescent="0.25"/>
    <row r="723" s="27" customFormat="1" ht="15" customHeight="1" x14ac:dyDescent="0.25"/>
    <row r="724" s="27" customFormat="1" ht="15" customHeight="1" x14ac:dyDescent="0.25"/>
    <row r="725" s="27" customFormat="1" ht="15" customHeight="1" x14ac:dyDescent="0.25"/>
    <row r="726" s="27" customFormat="1" ht="15" customHeight="1" x14ac:dyDescent="0.25"/>
    <row r="727" s="27" customFormat="1" ht="15" customHeight="1" x14ac:dyDescent="0.25"/>
    <row r="728" s="27" customFormat="1" ht="15" customHeight="1" x14ac:dyDescent="0.25"/>
    <row r="729" s="27" customFormat="1" ht="15" customHeight="1" x14ac:dyDescent="0.25"/>
    <row r="730" s="27" customFormat="1" ht="15" customHeight="1" x14ac:dyDescent="0.25"/>
    <row r="731" s="27" customFormat="1" ht="15" customHeight="1" x14ac:dyDescent="0.25"/>
    <row r="732" s="27" customFormat="1" ht="15" customHeight="1" x14ac:dyDescent="0.25"/>
    <row r="733" s="27" customFormat="1" ht="15" customHeight="1" x14ac:dyDescent="0.25"/>
    <row r="734" s="27" customFormat="1" ht="15" customHeight="1" x14ac:dyDescent="0.25"/>
    <row r="735" s="27" customFormat="1" ht="15" customHeight="1" x14ac:dyDescent="0.25"/>
    <row r="736" s="27" customFormat="1" ht="15" customHeight="1" x14ac:dyDescent="0.25"/>
  </sheetData>
  <mergeCells count="2">
    <mergeCell ref="A1:I1"/>
    <mergeCell ref="A2:I2"/>
  </mergeCells>
  <printOptions verticalCentered="1"/>
  <pageMargins left="0.43307086614173229" right="0.23622047244094491" top="0.74803149606299213" bottom="0.74803149606299213" header="0.31496062992125984" footer="0.31496062992125984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81D53-96D7-4265-A2F8-5A7FC0EE3D35}">
  <sheetPr>
    <pageSetUpPr fitToPage="1"/>
  </sheetPr>
  <dimension ref="A1:F15"/>
  <sheetViews>
    <sheetView zoomScale="58" zoomScaleNormal="58" workbookViewId="0">
      <selection activeCell="E17" sqref="E17"/>
    </sheetView>
  </sheetViews>
  <sheetFormatPr defaultRowHeight="28.8" customHeight="1" x14ac:dyDescent="0.25"/>
  <cols>
    <col min="1" max="1" width="36.77734375" style="2" customWidth="1"/>
    <col min="2" max="5" width="32.109375" style="2" customWidth="1"/>
    <col min="6" max="6" width="11.109375" style="2" bestFit="1" customWidth="1"/>
    <col min="7" max="7" width="8.88671875" style="2" customWidth="1"/>
    <col min="8" max="16384" width="8.88671875" style="2"/>
  </cols>
  <sheetData>
    <row r="1" spans="1:6" ht="46.2" customHeight="1" x14ac:dyDescent="0.25">
      <c r="A1" s="1" t="s">
        <v>204</v>
      </c>
      <c r="B1" s="1"/>
      <c r="C1" s="1"/>
      <c r="D1" s="1"/>
      <c r="E1" s="1"/>
    </row>
    <row r="2" spans="1:6" ht="45.6" customHeight="1" x14ac:dyDescent="0.25">
      <c r="A2" s="3" t="s">
        <v>199</v>
      </c>
      <c r="B2" s="4" t="s">
        <v>6</v>
      </c>
      <c r="C2" s="5" t="s">
        <v>7</v>
      </c>
      <c r="D2" s="5" t="s">
        <v>8</v>
      </c>
      <c r="E2" s="6" t="s">
        <v>200</v>
      </c>
    </row>
    <row r="3" spans="1:6" ht="45.6" customHeight="1" x14ac:dyDescent="0.25">
      <c r="A3" s="7"/>
      <c r="B3" s="8"/>
      <c r="C3" s="9"/>
      <c r="D3" s="9"/>
      <c r="E3" s="10" t="s">
        <v>201</v>
      </c>
    </row>
    <row r="4" spans="1:6" ht="37.799999999999997" customHeight="1" x14ac:dyDescent="0.25">
      <c r="A4" s="11" t="s">
        <v>12</v>
      </c>
      <c r="B4" s="12">
        <f>+'รายรพ. '!F12</f>
        <v>0</v>
      </c>
      <c r="C4" s="12">
        <f>+'รายรพ. '!G12</f>
        <v>361774.23</v>
      </c>
      <c r="D4" s="12">
        <f>+'รายรพ. '!H12</f>
        <v>4785617.53</v>
      </c>
      <c r="E4" s="12">
        <f>+SUM(B4:D4)</f>
        <v>5147391.76</v>
      </c>
    </row>
    <row r="5" spans="1:6" ht="37.799999999999997" customHeight="1" x14ac:dyDescent="0.25">
      <c r="A5" s="11" t="s">
        <v>31</v>
      </c>
      <c r="B5" s="12">
        <f>+'รายรพ. '!F19</f>
        <v>0</v>
      </c>
      <c r="C5" s="12">
        <f>+'รายรพ. '!G19</f>
        <v>454194.12</v>
      </c>
      <c r="D5" s="12">
        <f>+'รายรพ. '!H19</f>
        <v>6269018.7199999997</v>
      </c>
      <c r="E5" s="12">
        <f>+SUM(B5:D5)</f>
        <v>6723212.8399999999</v>
      </c>
    </row>
    <row r="6" spans="1:6" ht="37.799999999999997" customHeight="1" x14ac:dyDescent="0.25">
      <c r="A6" s="11" t="s">
        <v>45</v>
      </c>
      <c r="B6" s="13">
        <f>+'รายรพ. '!F42</f>
        <v>760440.4</v>
      </c>
      <c r="C6" s="14">
        <f>+'รายรพ. '!G42</f>
        <v>42187698.960000001</v>
      </c>
      <c r="D6" s="14">
        <f>+'รายรพ. '!H42</f>
        <v>28213933.84</v>
      </c>
      <c r="E6" s="12">
        <f t="shared" ref="E6:E10" si="0">+SUM(B6:D6)</f>
        <v>71162073.200000003</v>
      </c>
    </row>
    <row r="7" spans="1:6" ht="37.799999999999997" customHeight="1" x14ac:dyDescent="0.25">
      <c r="A7" s="11" t="s">
        <v>89</v>
      </c>
      <c r="B7" s="13">
        <f>+'รายรพ. '!F58</f>
        <v>9997177.4199999999</v>
      </c>
      <c r="C7" s="14">
        <f>+'รายรพ. '!G58</f>
        <v>20034370.530000001</v>
      </c>
      <c r="D7" s="14">
        <f>+'รายรพ. '!H58</f>
        <v>16313194.9</v>
      </c>
      <c r="E7" s="12">
        <f t="shared" si="0"/>
        <v>46344742.850000001</v>
      </c>
    </row>
    <row r="8" spans="1:6" ht="37.799999999999997" customHeight="1" x14ac:dyDescent="0.25">
      <c r="A8" s="11" t="s">
        <v>119</v>
      </c>
      <c r="B8" s="12">
        <f>+'รายรพ. '!F68</f>
        <v>0</v>
      </c>
      <c r="C8" s="14">
        <f>+'รายรพ. '!G68</f>
        <v>3327456.72</v>
      </c>
      <c r="D8" s="14">
        <f>+'รายรพ. '!H68</f>
        <v>8310744.8399999999</v>
      </c>
      <c r="E8" s="12">
        <f t="shared" si="0"/>
        <v>11638201.560000001</v>
      </c>
    </row>
    <row r="9" spans="1:6" ht="37.799999999999997" customHeight="1" x14ac:dyDescent="0.25">
      <c r="A9" s="11" t="s">
        <v>139</v>
      </c>
      <c r="B9" s="13">
        <f>+'รายรพ. '!F88</f>
        <v>159700</v>
      </c>
      <c r="C9" s="14">
        <f>+'รายรพ. '!G88</f>
        <v>31414860.859999999</v>
      </c>
      <c r="D9" s="14">
        <f>+'รายรพ. '!H88</f>
        <v>19464115.079999998</v>
      </c>
      <c r="E9" s="12">
        <f t="shared" si="0"/>
        <v>51038675.939999998</v>
      </c>
    </row>
    <row r="10" spans="1:6" ht="37.799999999999997" customHeight="1" x14ac:dyDescent="0.25">
      <c r="A10" s="11" t="s">
        <v>176</v>
      </c>
      <c r="B10" s="12">
        <f>+'รายรพ. '!F100</f>
        <v>0</v>
      </c>
      <c r="C10" s="12">
        <f>+'รายรพ. '!G100</f>
        <v>5077518.41</v>
      </c>
      <c r="D10" s="12">
        <f>+'รายรพ. '!H100</f>
        <v>5572533.2599999998</v>
      </c>
      <c r="E10" s="12">
        <f t="shared" si="0"/>
        <v>10650051.67</v>
      </c>
      <c r="F10" s="15"/>
    </row>
    <row r="11" spans="1:6" ht="28.8" customHeight="1" x14ac:dyDescent="0.25">
      <c r="A11" s="16" t="s">
        <v>202</v>
      </c>
      <c r="B11" s="17">
        <f>SUM(B4:B10)</f>
        <v>10917317.82</v>
      </c>
      <c r="C11" s="17">
        <f t="shared" ref="C11:D11" si="1">SUM(C4:C10)</f>
        <v>102857873.83</v>
      </c>
      <c r="D11" s="17">
        <f t="shared" si="1"/>
        <v>88929158.170000002</v>
      </c>
      <c r="E11" s="17">
        <f>SUM(E4:E10)</f>
        <v>202704349.81999999</v>
      </c>
    </row>
    <row r="12" spans="1:6" ht="28.8" customHeight="1" x14ac:dyDescent="0.25">
      <c r="A12" s="18"/>
      <c r="B12" s="19"/>
      <c r="C12" s="20"/>
      <c r="D12" s="20"/>
      <c r="E12" s="19"/>
    </row>
    <row r="13" spans="1:6" ht="34.200000000000003" customHeight="1" x14ac:dyDescent="0.25">
      <c r="A13" s="21" t="s">
        <v>207</v>
      </c>
      <c r="B13" s="22"/>
      <c r="C13" s="22"/>
      <c r="D13" s="22"/>
      <c r="E13" s="22"/>
    </row>
    <row r="14" spans="1:6" ht="64.2" customHeight="1" x14ac:dyDescent="0.25">
      <c r="A14" s="23" t="s">
        <v>206</v>
      </c>
      <c r="B14" s="23"/>
      <c r="C14" s="23"/>
      <c r="D14" s="23"/>
      <c r="E14" s="23"/>
    </row>
    <row r="15" spans="1:6" ht="28.8" customHeight="1" x14ac:dyDescent="0.25">
      <c r="A15" s="24" t="s">
        <v>205</v>
      </c>
      <c r="B15" s="22"/>
      <c r="C15" s="22"/>
      <c r="D15" s="22"/>
      <c r="E15" s="22"/>
    </row>
  </sheetData>
  <mergeCells count="6">
    <mergeCell ref="A1:E1"/>
    <mergeCell ref="A2:A3"/>
    <mergeCell ref="B2:B3"/>
    <mergeCell ref="C2:C3"/>
    <mergeCell ref="D2:D3"/>
    <mergeCell ref="A14:E14"/>
  </mergeCells>
  <pageMargins left="0.70866141732283472" right="0.70866141732283472" top="0.94488188976377963" bottom="0.74803149606299213" header="0.31496062992125984" footer="0.31496062992125984"/>
  <pageSetup paperSize="9" scale="5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รายรพ. </vt:lpstr>
      <vt:lpstr>สรุปภาพรวมรายจังหวัด</vt:lpstr>
      <vt:lpstr>'รายรพ.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WebAS</dc:creator>
  <cp:lastModifiedBy>r8way 01</cp:lastModifiedBy>
  <cp:lastPrinted>2024-02-02T04:28:02Z</cp:lastPrinted>
  <dcterms:modified xsi:type="dcterms:W3CDTF">2024-02-02T04:28:34Z</dcterms:modified>
</cp:coreProperties>
</file>