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S4C\ผลการประเมิน ไตรมาส 4.65\"/>
    </mc:Choice>
  </mc:AlternateContent>
  <xr:revisionPtr revIDLastSave="0" documentId="13_ncr:1_{81013176-EEFA-4C0E-B42B-EEBC3C8A0658}" xr6:coauthVersionLast="47" xr6:coauthVersionMax="47" xr10:uidLastSave="{00000000-0000-0000-0000-000000000000}"/>
  <bookViews>
    <workbookView xWindow="-108" yWindow="-108" windowWidth="23256" windowHeight="12456" xr2:uid="{A0379ADD-7CDA-439A-B574-747FB4A2F0C4}"/>
  </bookViews>
  <sheets>
    <sheet name="465" sheetId="1" r:id="rId1"/>
    <sheet name="แนวทาง" sheetId="5" r:id="rId2"/>
    <sheet name="Sheet2" sheetId="2" r:id="rId3"/>
  </sheets>
  <definedNames>
    <definedName name="_xlnm.Print_Titles" localSheetId="0">'465'!$3:$4</definedName>
    <definedName name="_xlnm.Print_Titles" localSheetId="1">แนวทาง!$1:$2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1" l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C92" i="1"/>
  <c r="C89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C85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C79" i="1"/>
  <c r="C93" i="1" s="1"/>
  <c r="D72" i="1"/>
  <c r="D93" i="1" s="1"/>
  <c r="E72" i="1"/>
  <c r="E93" i="1" s="1"/>
  <c r="F72" i="1"/>
  <c r="F93" i="1" s="1"/>
  <c r="G72" i="1"/>
  <c r="G93" i="1" s="1"/>
  <c r="H72" i="1"/>
  <c r="H93" i="1" s="1"/>
  <c r="I72" i="1"/>
  <c r="I93" i="1" s="1"/>
  <c r="J72" i="1"/>
  <c r="J93" i="1" s="1"/>
  <c r="K72" i="1"/>
  <c r="K93" i="1" s="1"/>
  <c r="L72" i="1"/>
  <c r="L93" i="1" s="1"/>
  <c r="M72" i="1"/>
  <c r="M93" i="1" s="1"/>
  <c r="N72" i="1"/>
  <c r="N93" i="1" s="1"/>
  <c r="O72" i="1"/>
  <c r="O93" i="1" s="1"/>
  <c r="P72" i="1"/>
  <c r="P93" i="1" s="1"/>
  <c r="Q72" i="1"/>
  <c r="Q93" i="1" s="1"/>
  <c r="R72" i="1"/>
  <c r="R93" i="1" s="1"/>
  <c r="S72" i="1"/>
  <c r="S93" i="1" s="1"/>
  <c r="T72" i="1"/>
  <c r="T93" i="1" s="1"/>
  <c r="U72" i="1"/>
  <c r="U93" i="1" s="1"/>
  <c r="V72" i="1"/>
  <c r="V93" i="1" s="1"/>
  <c r="W72" i="1"/>
  <c r="W93" i="1" s="1"/>
  <c r="C72" i="1"/>
  <c r="T60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C59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C53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C47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C41" i="1"/>
  <c r="D34" i="1"/>
  <c r="E34" i="1"/>
  <c r="F34" i="1"/>
  <c r="G34" i="1"/>
  <c r="H34" i="1"/>
  <c r="I34" i="1"/>
  <c r="J34" i="1"/>
  <c r="K34" i="1"/>
  <c r="K60" i="1" s="1"/>
  <c r="L34" i="1"/>
  <c r="M34" i="1"/>
  <c r="N34" i="1"/>
  <c r="O34" i="1"/>
  <c r="P34" i="1"/>
  <c r="Q34" i="1"/>
  <c r="R34" i="1"/>
  <c r="S34" i="1"/>
  <c r="T34" i="1"/>
  <c r="U34" i="1"/>
  <c r="V34" i="1"/>
  <c r="W34" i="1"/>
  <c r="C34" i="1"/>
  <c r="D18" i="1"/>
  <c r="D60" i="1" s="1"/>
  <c r="E18" i="1"/>
  <c r="E60" i="1" s="1"/>
  <c r="F18" i="1"/>
  <c r="F60" i="1" s="1"/>
  <c r="G18" i="1"/>
  <c r="G60" i="1" s="1"/>
  <c r="H18" i="1"/>
  <c r="H60" i="1" s="1"/>
  <c r="I18" i="1"/>
  <c r="I60" i="1" s="1"/>
  <c r="J18" i="1"/>
  <c r="J60" i="1" s="1"/>
  <c r="K18" i="1"/>
  <c r="L18" i="1"/>
  <c r="L60" i="1" s="1"/>
  <c r="M18" i="1"/>
  <c r="M60" i="1" s="1"/>
  <c r="N18" i="1"/>
  <c r="N60" i="1" s="1"/>
  <c r="O18" i="1"/>
  <c r="P18" i="1"/>
  <c r="P60" i="1" s="1"/>
  <c r="Q18" i="1"/>
  <c r="Q60" i="1" s="1"/>
  <c r="R18" i="1"/>
  <c r="R60" i="1" s="1"/>
  <c r="S18" i="1"/>
  <c r="S60" i="1" s="1"/>
  <c r="T18" i="1"/>
  <c r="U18" i="1"/>
  <c r="U60" i="1" s="1"/>
  <c r="V18" i="1"/>
  <c r="V60" i="1" s="1"/>
  <c r="W18" i="1"/>
  <c r="W60" i="1" s="1"/>
  <c r="C18" i="1"/>
  <c r="C60" i="1" s="1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W80" i="2"/>
  <c r="V80" i="2"/>
  <c r="U80" i="2"/>
  <c r="U101" i="2" s="1"/>
  <c r="T80" i="2"/>
  <c r="S80" i="2"/>
  <c r="R80" i="2"/>
  <c r="Q80" i="2"/>
  <c r="Q101" i="2" s="1"/>
  <c r="P80" i="2"/>
  <c r="O80" i="2"/>
  <c r="N80" i="2"/>
  <c r="M80" i="2"/>
  <c r="L80" i="2"/>
  <c r="K80" i="2"/>
  <c r="J80" i="2"/>
  <c r="I80" i="2"/>
  <c r="I101" i="2" s="1"/>
  <c r="H80" i="2"/>
  <c r="G80" i="2"/>
  <c r="F80" i="2"/>
  <c r="E80" i="2"/>
  <c r="E101" i="2" s="1"/>
  <c r="D80" i="2"/>
  <c r="C80" i="2"/>
  <c r="B80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W18" i="2"/>
  <c r="V18" i="2"/>
  <c r="U18" i="2"/>
  <c r="U60" i="2" s="1"/>
  <c r="T18" i="2"/>
  <c r="S18" i="2"/>
  <c r="R18" i="2"/>
  <c r="Q18" i="2"/>
  <c r="Q60" i="2" s="1"/>
  <c r="P18" i="2"/>
  <c r="O18" i="2"/>
  <c r="N18" i="2"/>
  <c r="M18" i="2"/>
  <c r="M60" i="2" s="1"/>
  <c r="L18" i="2"/>
  <c r="K18" i="2"/>
  <c r="J18" i="2"/>
  <c r="I18" i="2"/>
  <c r="I60" i="2" s="1"/>
  <c r="H18" i="2"/>
  <c r="G18" i="2"/>
  <c r="F18" i="2"/>
  <c r="E18" i="2"/>
  <c r="E60" i="2" s="1"/>
  <c r="D18" i="2"/>
  <c r="C18" i="2"/>
  <c r="B18" i="2"/>
  <c r="B92" i="1"/>
  <c r="B89" i="1"/>
  <c r="B85" i="1"/>
  <c r="B79" i="1"/>
  <c r="B72" i="1"/>
  <c r="B59" i="1"/>
  <c r="B53" i="1"/>
  <c r="B47" i="1"/>
  <c r="B41" i="1"/>
  <c r="B34" i="1"/>
  <c r="B18" i="1"/>
  <c r="H60" i="2" l="1"/>
  <c r="P60" i="2"/>
  <c r="D101" i="2"/>
  <c r="T101" i="2"/>
  <c r="D60" i="2"/>
  <c r="D102" i="2" s="1"/>
  <c r="L60" i="2"/>
  <c r="T60" i="2"/>
  <c r="H101" i="2"/>
  <c r="P101" i="2"/>
  <c r="O60" i="1"/>
  <c r="B60" i="2"/>
  <c r="M61" i="2" s="1"/>
  <c r="F60" i="2"/>
  <c r="F61" i="2" s="1"/>
  <c r="J60" i="2"/>
  <c r="N60" i="2"/>
  <c r="R60" i="2"/>
  <c r="V60" i="2"/>
  <c r="B101" i="2"/>
  <c r="J101" i="2"/>
  <c r="N101" i="2"/>
  <c r="N102" i="2" s="1"/>
  <c r="V101" i="2"/>
  <c r="V102" i="2" s="1"/>
  <c r="C60" i="2"/>
  <c r="C61" i="2" s="1"/>
  <c r="G60" i="2"/>
  <c r="K60" i="2"/>
  <c r="O60" i="2"/>
  <c r="S60" i="2"/>
  <c r="W60" i="2"/>
  <c r="W102" i="2" s="1"/>
  <c r="C101" i="2"/>
  <c r="G101" i="2"/>
  <c r="K101" i="2"/>
  <c r="K102" i="2" s="1"/>
  <c r="O101" i="2"/>
  <c r="W101" i="2"/>
  <c r="B93" i="1"/>
  <c r="B60" i="1"/>
  <c r="B61" i="1" s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F101" i="2"/>
  <c r="F102" i="2" s="1"/>
  <c r="L101" i="2"/>
  <c r="M101" i="2"/>
  <c r="M102" i="2" s="1"/>
  <c r="R101" i="2"/>
  <c r="R102" i="2" s="1"/>
  <c r="S101" i="2"/>
  <c r="E102" i="2"/>
  <c r="G102" i="2"/>
  <c r="T61" i="2"/>
  <c r="T102" i="2"/>
  <c r="I102" i="2"/>
  <c r="U102" i="2"/>
  <c r="H61" i="2"/>
  <c r="H102" i="2"/>
  <c r="J61" i="2"/>
  <c r="Q102" i="2"/>
  <c r="W61" i="2"/>
  <c r="L102" i="2"/>
  <c r="O61" i="2"/>
  <c r="O102" i="2"/>
  <c r="P102" i="2"/>
  <c r="C102" i="2" l="1"/>
  <c r="L61" i="2"/>
  <c r="E61" i="2"/>
  <c r="J102" i="2"/>
  <c r="O61" i="1"/>
  <c r="P61" i="1" s="1"/>
  <c r="Q61" i="1" s="1"/>
  <c r="R61" i="1" s="1"/>
  <c r="S61" i="1" s="1"/>
  <c r="T61" i="1" s="1"/>
  <c r="U61" i="1" s="1"/>
  <c r="V61" i="1" s="1"/>
  <c r="W61" i="1" s="1"/>
  <c r="S61" i="2"/>
  <c r="U61" i="2"/>
  <c r="D61" i="2"/>
  <c r="B61" i="2"/>
  <c r="Q61" i="2"/>
  <c r="R61" i="2"/>
  <c r="P61" i="2"/>
  <c r="B102" i="2"/>
  <c r="V61" i="2"/>
  <c r="I61" i="2"/>
  <c r="K61" i="2"/>
  <c r="G61" i="2"/>
  <c r="N61" i="2"/>
  <c r="S102" i="2"/>
  <c r="B94" i="1"/>
</calcChain>
</file>

<file path=xl/sharedStrings.xml><?xml version="1.0" encoding="utf-8"?>
<sst xmlns="http://schemas.openxmlformats.org/spreadsheetml/2006/main" count="445" uniqueCount="215">
  <si>
    <t>แนวทางการตรวจราชการกระทรวงสาธารณสุข ประจำปีงบประมาณ พ.ศ. 2565 (Inspection Guideline)
ประเด็นที่ 6 : ระบบธรรมาภิบาล
หัวข้อ การบริหารจัดการด้านการเงินการคลังสุขภาพ</t>
  </si>
  <si>
    <t>สำนักงานสาธารณสุขจังหวัดอุดรธานี    จังหวัด อุดรธานี   ไตรมาส 3/2565  (เมษายน ถึง มิถุนายน 2565)</t>
  </si>
  <si>
    <t>แนวทางในการประเมินระบบจัดเก็บรายได้คุณภาพ(4S4C)</t>
  </si>
  <si>
    <t>คะแนน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</si>
  <si>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</si>
  <si>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</si>
  <si>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</si>
  <si>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</si>
  <si>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</si>
  <si>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</si>
  <si>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</si>
  <si>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</si>
  <si>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</si>
  <si>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</si>
  <si>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</si>
  <si>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</si>
  <si>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</si>
  <si>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</si>
  <si>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</si>
  <si>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</si>
  <si>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</si>
  <si>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</si>
  <si>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รพ.บ้านดุง</t>
  </si>
  <si>
    <t>รพ.กู่แก้ว</t>
  </si>
  <si>
    <t>รพ.ประจักษ์ฯ</t>
  </si>
  <si>
    <t>รายละเอียดประกอบ</t>
  </si>
  <si>
    <t>เกณฑ์การประเมิน</t>
  </si>
  <si>
    <t xml:space="preserve">1. มีโครงสร้างศูนย์จัดเก็บรายได้ (Structure) 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</si>
  <si>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</si>
  <si>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</si>
  <si>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>1. คำสั่งตรวจสอบเวชระเบียนในแต่ละสิทธิการรักษา ครบถ้วนอย่างน้อย 7 สิทธิการรักษา</t>
  </si>
  <si>
    <t xml:space="preserve">    2)เรียกเก็บค่ารักษาพยาบาลทุกสิทธิการรักษา</t>
  </si>
  <si>
    <t>2. คำสั่งเรียกเก็บค่ารักษาพยาบาล ครบถ้วนอย่างน้อย 7 สิทธิการรักษา</t>
  </si>
  <si>
    <t xml:space="preserve">    3)ติดตามลูกหนี้ทุกสิทธิการรักษา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</si>
  <si>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</si>
  <si>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>1.2 มีคำสั่ง/มอบหมายหน้าที่ผู้รับผิดชอบศูนย์จัดเก็บรายได้</t>
  </si>
  <si>
    <r>
      <rPr>
        <sz val="14"/>
        <color rgb="FF000000"/>
        <rFont val="TH SarabunPSK"/>
        <family val="2"/>
      </rPr>
      <t>4.</t>
    </r>
    <r>
      <rPr>
        <b/>
        <sz val="14"/>
        <color rgb="FF000000"/>
        <rFont val="TH SarabunPSK"/>
        <family val="2"/>
      </rPr>
      <t xml:space="preserve"> </t>
    </r>
    <r>
      <rPr>
        <sz val="14"/>
        <color rgb="FF000000"/>
        <rFont val="TH SarabunPSK"/>
        <family val="2"/>
      </rPr>
      <t>คำสั่ง/มอบหมายหน้าที่ผู้รับผิดชอบ</t>
    </r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</si>
  <si>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</si>
  <si>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</si>
  <si>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</si>
  <si>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</si>
  <si>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6. Flow chart การบันทึกลูกหนี้ ของแต่ละสิทธิ </t>
  </si>
  <si>
    <t xml:space="preserve">    3)มีการส่งข้อมูลที่ได้รับการบันทึกเพื่อเบิกจ่าย (Claim)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</si>
  <si>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</si>
  <si>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    4)ตรวจสอบผลการเบิกจ่าย (Claim) </t>
  </si>
  <si>
    <t xml:space="preserve">8. Flow chart ตรวจสอบผลการเบิกจ่าย  ของแต่ละสิทธิ </t>
  </si>
  <si>
    <t xml:space="preserve">    5)มีการบันทึกลูกหนี้ที่เป็นปัจจุบัน</t>
  </si>
  <si>
    <t>9. Flow chart การบันทึกลูกหนี้ ที่ผ่านการปรับปรุงลูกหนี้ให้เป็นปัจจุบัน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</si>
  <si>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</si>
  <si>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</si>
  <si>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รวม</t>
  </si>
  <si>
    <t xml:space="preserve">2. ระบบงานจัดเก็บในการเรียกเก็บทุกกองทุน (System) </t>
  </si>
  <si>
    <t xml:space="preserve"> </t>
  </si>
  <si>
    <t xml:space="preserve">2.1 มีการปฏิบัติงานตาม Flow chart </t>
  </si>
  <si>
    <t>11.ปฏิบัติงานตาม Flow chart ระบบจัดเก็บรายได้คุณภาพ ครบถ้วน และเป็นปัจจุบัน</t>
  </si>
  <si>
    <t>2.2 การบันทึกข้อมูลผู้ป่วยนอกและผู้ป่วยในจำแนกตามรายสิทธิ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</si>
  <si>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</si>
  <si>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</si>
  <si>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</si>
  <si>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</si>
  <si>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2.3 มีการใช้ Software ในการจัดเก็บรายได้</t>
  </si>
  <si>
    <t>16. สังเกตสัมภาษณ์และ ทดลองให้ปฎิบัติจริงตาม Flowchart</t>
  </si>
  <si>
    <t xml:space="preserve">    (Software ที่ใช้ ......................................................</t>
  </si>
  <si>
    <t>17. ระบุชื่อ Software ที่ใช้</t>
  </si>
  <si>
    <t xml:space="preserve">2.4 มีประสิทธิภาพในการเรียกเก็บทุกกองทุน </t>
  </si>
  <si>
    <r>
      <t xml:space="preserve">1) UC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</si>
  <si>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18.  ผลงาน 7 plus efficiency ไตรมาส ที่ผ่านมา (Q3/65) กองทุน UC 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</si>
  <si>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2) ขรก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</si>
  <si>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(Q3/65) กองทุน ขรก 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</si>
  <si>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  3) ปกส.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120 วัน</t>
    </r>
  </si>
  <si>
    <r>
      <t xml:space="preserve">20.  ผลงาน 7 plus efficiency ไตรมาส ที่ผ่านมา (Q3/65) กองทุนปกส. 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120 วัน</t>
    </r>
  </si>
  <si>
    <t>*ผลงาน 7 plus efficiency ไตรมาสที่ผ่านมา มิ.ย.65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</si>
  <si>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</si>
  <si>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>3.1 มีรายชื่อตาม Flow chart ของกระบวนงานเรียกเก็บรายได้ผู้ป่วยนอกและผู้ป่วยใน ทุกสิทธิ</t>
  </si>
  <si>
    <t>21. มีรายชื่อผู้รับผิดชอบตามแผนผังการปฏิบัติงานระบบจัดเก็บรายได้คุณภาพ (Flow chart) อย่างน้อย 5 ขั้นตอน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</si>
  <si>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</si>
  <si>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22. บุคลากรที่รับผิดชอบศูนย์จัดเก็บรายได้ ตาม Flow chart   (โปรดระบุจำนวนบุคลากร)</t>
  </si>
  <si>
    <t>โปรดระบุ จำนวนบุคลากร..................................................</t>
  </si>
  <si>
    <t>3.3 บุคลากรที่ปฏิบัติหน้าที่ศูนย์จัดเก็บรายได้ได้รับค่าตอบแทนตามสิทธิ</t>
  </si>
  <si>
    <t>23. สัมภาษณ์และประเมินหลักฐานการเบิกจ่ายค่าตอบแทน ได้แก่ ค่าตอบแทน ฉ.11/12 และพตส.</t>
  </si>
  <si>
    <t>3.4 บุคลากรที่ปฏิบัติหน้าที่ศูนย์จัดเก็บรายได้ได้รับการอบรมหรือพัฒนาศักยภาพ</t>
  </si>
  <si>
    <t>24. มีหนังสืออนุมัติให้เข้าร่วมการอบรม/พัฒนา อย่างน้อย 1 คน 1 ครั้งต่อปี</t>
  </si>
  <si>
    <t xml:space="preserve">4. มีการบันทึกข้อมูลกิจกรรมการรักษา ครบถ้วน (Care)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</si>
  <si>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</si>
  <si>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25. คำสั่ง/มอบหมายหน้าที่ผู้รับผิดชอบ การเรียกเก็บทุกกองทุนย่อยในโรงพยาบาล</t>
  </si>
  <si>
    <t>4.2 ผู้ป่วยนอก มีการบันทึกข้อมูลการรักษาในผู้รับบริการ เฉพาะกองทุนครบถ้วน</t>
  </si>
  <si>
    <t>26. สุ่มประเมินความครบถ้วนและถูกต้องเวชระเบียน และรายละเอียดค่าใช้จ่ายกองทุนย่อยของผู้ป่วยนอก เช่น กองทุน Covid-19</t>
  </si>
  <si>
    <t>4.3 ผู้ป่วยใน มีการบันทึกข้อมูลการรักษาในผู้รับบริการ เฉพาะกองทุนครบถ้วน</t>
  </si>
  <si>
    <t>27. สุ่มประเมินความครบถ้วนและถูกต้องเวชระเบียน และรายละเอียดค่าใช้จ่ายกองทุนย่อยของผู้ป่วยใน เช่น กองทุน Covid-19</t>
  </si>
  <si>
    <t>4.4 การส่งข้อมูลการรักษาเพื่อบันทึกบัญชีก่อนวันที่ 10 ของเดือนถัดไป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</si>
  <si>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</si>
  <si>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 xml:space="preserve">5. มีการบันทึกรหัส การรักษาพยาบาล ครบถ้วน และถูกต้อง (Code) </t>
  </si>
  <si>
    <t xml:space="preserve">5.1 มีคำสั่ง/มอบหมายหน้าที่ผู้รับผิดชอบในการให้รหัสการรักษาพยาบาล
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</si>
  <si>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</si>
  <si>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>5.2 มีการตรวจสอบ (Audit) การบันทึกข้อมูลผู้ป่วยนอก และผู้ป่วยใน</t>
  </si>
  <si>
    <t xml:space="preserve">30. แสดงผลการตรวจสอบ (Audit) เวชระเบียนผู้ป่วยนอก และผู้ป่วยใน </t>
  </si>
  <si>
    <t>5.3 มีการบันทึกรหัส การรักษาพยาบาลผู้ป่วยใน ภายใน    30 วัน</t>
  </si>
  <si>
    <t>31. สอบทานวันจำหน่ายผู้ป่วยในและวันเบิกจ่ายไม่เกิน 30 วัน อย่างน้อย 10 เวชระเบียน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</si>
  <si>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</si>
  <si>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>32. หนังสืออนุมัติให้เข้าร่วมการอบรม/พัฒนา 1 คน 1 ครั้งต่อ 1 ปี</t>
  </si>
  <si>
    <t xml:space="preserve">6.ระบบเบิกจ่าย (Claim) ของแต่ละกองทุน </t>
  </si>
  <si>
    <t>6.1 มีรายชื่อบุคลากรใน Flow chart ของการเบิกจ่าย (Claim) ในทุกกองทุนย่อย</t>
  </si>
  <si>
    <t>33. รายชื่อผู้รับผิดชอบตาม Flow chart การเบิกจ่าย (Claim) ในทุกกองทุนย่อย</t>
  </si>
  <si>
    <t>6.2 การบริหารจัดการข้อมูลติด C ของกองทุนสปสช.</t>
  </si>
  <si>
    <t>34. รายงานการทบทวนและแก้ไขข้อมูลติด C ให้ครบถ้วน ถูกต้อง และเป็นป้จจุบัน</t>
  </si>
  <si>
    <t>6.3 การบริหารจัดการข้อมูลติด Deny ของกองทุนสปสช.</t>
  </si>
  <si>
    <t>35. รายงานการทบทวนและแก้ไขข้อมูลติด Deny ให้ครบถ้วน ถูกต้อง และเป็นปัจจุบัน</t>
  </si>
  <si>
    <t xml:space="preserve">6.4 ไม่ได้รับการหัก 5 % เนื่องจากส่งเบิกจ่ายล่าช้า </t>
  </si>
  <si>
    <t xml:space="preserve">36. สอบทานความครบถ้วนการได้รับเงินตาม Statement ที่เบิกจ่ายผู้ป่วยใน </t>
  </si>
  <si>
    <t>รวม 4S4C</t>
  </si>
  <si>
    <t>ร้อยละ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</si>
  <si>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 
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</si>
  <si>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</si>
  <si>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</si>
  <si>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>1. รายงานผลการตรวจสอบความถูกต้องของการให้สิทธิ รวมทั้งการตรวจสอบสิทธิ</t>
  </si>
  <si>
    <t xml:space="preserve">    2)มีผลการตรวจสอบคุณภาพข้อมูลก่อนการเรียกเก็บค่ารักษาพยาบาล</t>
  </si>
  <si>
    <t>2. รายงานผลการตรวจสอบคุณภาพข้อมูลก่อนการเรียกเก็บค่ารักษาพยาบาล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</si>
  <si>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</si>
  <si>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>3. ประเมินรายงานผลรวมของลูกหนี้สุทธิที่เป็นปัจจุบันของแต่ละเดือน</t>
  </si>
  <si>
    <t>2.1 การบันทึกข้อมูลผู้ป่วยนอกและผู้ป่วยในจำแนกตามรายสิทธิ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</si>
  <si>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</si>
  <si>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>4. ตรวจสอบ ประเมินและการยืนยันการเสร็จกระบวนการรักษา (ปิด Visit)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</si>
  <si>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</si>
  <si>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>5. ประเมินรูปแบบการบันทึกลูกหนี้ผู้ป่วยนอก ตามหมวดการรักษา</t>
  </si>
  <si>
    <t xml:space="preserve">   3) มีผลการบันทึกส่วนต่างของค่ารักษาพยาบาลผู้ป่วยนอก</t>
  </si>
  <si>
    <t>6. ผลการบันทึกส่วนต่างของค่ารักษาพยาบาลผู้ป่วยนอกในแต่ละ REP.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</si>
  <si>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</si>
  <si>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7. ผลการบันทึกส่วนต่างของค่ารักษาพยาบาลผู้ป่วยในในแต่ละ REP.</t>
  </si>
  <si>
    <t xml:space="preserve">3. มีการบันทึกข้อมูลกิจกรรมการรักษา ครบถ้วน (Care) </t>
  </si>
  <si>
    <t xml:space="preserve">3.1 มีคำสั่งมอบหมายงานหรือคณะทำงานตรวจสุขภาพในกลุ่มข้าราชการภายในพื้นที่
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</si>
  <si>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</si>
  <si>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>3.2 ผู้ป่วยนอก มีการบันทึกข้อมูลการรักษาในผู้รับบริการ เฉพาะกองทุนครบถ้วน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</si>
  <si>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</si>
  <si>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3.3 ผู้ป่วยใน มีการบันทึกข้อมูลการรักษาในผู้รับบริการ เฉพาะกองทุนครบถ้วน</t>
  </si>
  <si>
    <t>10. ตรวจสอบ อัตราค่าห้องพิเศษของผู้ป่วยใน ครบถ้วน ถูกต้อง ตามประเภท ห้องพิเศษที่โรงพยาบาลกำหนด</t>
  </si>
  <si>
    <t xml:space="preserve">3.4 การส่งข้อมูลการรักษาเพื่อบันทึกบัญชีก่อนวันที่ 10 ของเดือนถัดไป
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</si>
  <si>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</si>
  <si>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 xml:space="preserve">4. มีการบันทึกรหัส การรักษาพยาบาล ครบถ้วน และถูกต้อง (Code) </t>
  </si>
  <si>
    <t>4.1 มีการตรวจสอบ (Audit) การบันทึกข้อมูลผู้ป่วยนอก และผู้ป่วยใน</t>
  </si>
  <si>
    <t xml:space="preserve">12. ผลการตรวจสอบ (Audit) เวชระเบียนผู้ป่วยนอก และผู้ป่วยใน </t>
  </si>
  <si>
    <t>4.2 มีการบันทึกรหัส การรักษาพยาบาลผู้ป่วยใน ภายใน    30 วัน</t>
  </si>
  <si>
    <t>13. เปรียบเทียบวันจำหน่ายและวันเคลมไม่เกิน 30 วัน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</si>
  <si>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</si>
  <si>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</si>
  <si>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>14. รายงานการทบทวนและแก้ไขข้อมูลที่ไม่ผ่านการอนุมัติเบิกจ่ายราย Visit</t>
  </si>
  <si>
    <t xml:space="preserve">รวม สิทธิเบิกจ่ายตรงกรมบัญชีกลาง (On Site Survey)
</t>
  </si>
  <si>
    <t>รวมคะแนนทั้งสิ้น</t>
  </si>
  <si>
    <t>แนวทางพัฒนาการดำเนินงานศูนย์จัดเก็บรายได้คุณภาพ ปี 2565</t>
  </si>
  <si>
    <t>ข้อเสนอแนะ</t>
  </si>
  <si>
    <t>6. ระบบเบิกจ่าย (Claim) ของแต่ละกองทุน</t>
  </si>
  <si>
    <t>สำนักงานสาธารณสุขจังหวัดอุดรธานี    จังหวัด อุดรธานี   ไตรมาส 4/2565  (กรกฎาคม ถึง กันยายน 2565)</t>
  </si>
  <si>
    <t>ข้อที่ไม่ผ่านเกณฑ์ ไตรมาส 4/2565</t>
  </si>
  <si>
    <t>*ผลงาน 7 plus efficiency ไตรมาสที่ผ่านมา ก.ย.65</t>
  </si>
  <si>
    <t>แผนพัฒนา / แนวทางการแก้ไข</t>
  </si>
  <si>
    <t>1.มีโครงสร้างศูนย์จัดเก็บรายได้</t>
  </si>
  <si>
    <t>(Structure)</t>
  </si>
  <si>
    <t>1.1.3 ติดตามลูกหนี้ทุกสิทธิการรักษา</t>
  </si>
  <si>
    <t>1.จัดปรับปรุงโครงสร้างศูนย์จัดเก็บ มอบหมายงานที่ชัดเจน</t>
  </si>
  <si>
    <t>กำกับติดตาม ลูกหนี้และการบันทึกที่เป็นปัจจุบัน</t>
  </si>
  <si>
    <t>1.4 คณะกรรมการจัดเก็บรายได้ทำการประชุม</t>
  </si>
  <si>
    <t>วิเคราะห์รายได้ค่ารักษาพยาบาลทุกสิทธิ เพื่อ</t>
  </si>
  <si>
    <t>เสนอผลการดำเนินงานให้ผู้บริหารทราบ</t>
  </si>
  <si>
    <t>1. จัดทำแผนรายงานการประชุมที่เกี่ยวข้องกับรายได้</t>
  </si>
  <si>
    <t>ค่ารักษาพยาบาลทุกสิทธิ</t>
  </si>
  <si>
    <t xml:space="preserve">2. เพิ่มแผนการวิเคราะห์รายได้ค่ารักษาพยาบาลทุกสิทธิ </t>
  </si>
  <si>
    <t>เพื่อสนอผลงานให้ผู้บริหารทราบรายไตรมาส</t>
  </si>
  <si>
    <t>2.ระบบงานจัดเก็บในการเรียกเก็บทุกกองทุน</t>
  </si>
  <si>
    <t>(System)</t>
  </si>
  <si>
    <t>2.4 มีประสิทธิภาพในการเรียกเก็บทุกกองทุน</t>
  </si>
  <si>
    <t>1.ติดตาม การเสร็จสิ้น กระบวนการรักษา ทุกหน่วยงานที่</t>
  </si>
  <si>
    <t>ให้บริการ ทุก 7 วัน และตรวจประเมินซ้ำทุก 15 วัน</t>
  </si>
  <si>
    <t>2.มอบหมายงานชัดเจน การติดตามตามระยะเวลาที่กำหนด</t>
  </si>
  <si>
    <t>3.ตรวจสอบลูกหนี้คงค้างและนำมาเรียกเก็บให้เป็นปัจจุบัน</t>
  </si>
  <si>
    <t>3.มีระบบบุคลากรในศูนย์จัดเก็บรายได้</t>
  </si>
  <si>
    <t>(Staff &amp; skill) มีจำนวน และ ทักษะ</t>
  </si>
  <si>
    <t>ความสามารถของบุคลากรเหมาะสม</t>
  </si>
  <si>
    <t>ตามระดับของ รพช. รพท. รพศ.</t>
  </si>
  <si>
    <t>3.2 มีบุคลากรที่รับผิดชอบศูนย์จัดเก็บรายได้ตาม</t>
  </si>
  <si>
    <t>FlowChart ไม่น้อยกว่า 5 คน ใน รพช.,10 คน</t>
  </si>
  <si>
    <t>ใน รพท. และ 15 คน ใน รพศ.</t>
  </si>
  <si>
    <t>1. จัดให้บุคลากรที่ปฏิบัติงานที่ศูนย์จัดเก็บรายได้ ได้รับการ</t>
  </si>
  <si>
    <t>อบรมหรือพัฒนาศักยภาพตามการเปลี่ยนแปลงรายกองทุน</t>
  </si>
  <si>
    <t xml:space="preserve">ที่เป็นปัจจุบัน </t>
  </si>
  <si>
    <t>2. กำหนดและติดตามเพิ่มประสิทธิภาพเรียกเก็บทุกกองทุน</t>
  </si>
  <si>
    <t>ตามระยะเวลาที่กำหนด</t>
  </si>
  <si>
    <t xml:space="preserve">4. มีการบันทึกข้อมูลกิจกรรมการรักษา </t>
  </si>
  <si>
    <t>ครบถ้วน (Care)</t>
  </si>
  <si>
    <t>4.2 ผู้ป่วยนอก มีการบันทึกข้อมูลการรักษาใน</t>
  </si>
  <si>
    <t>ผู้รับบริการเฉพาะกองทุนครบถ้วน</t>
  </si>
  <si>
    <t>4.3 ผู้ป่วยใน มีการบันทึกข้อมูลการรักษาใน</t>
  </si>
  <si>
    <t>1. ประเมินกำกับติดตามความครบถ้วนและถูกต้องเวชระเบียน</t>
  </si>
  <si>
    <t>และรายละเอียดค่าใช้จ่ายกองทุนย่อยของผู้ป่วยนอก</t>
  </si>
  <si>
    <t xml:space="preserve">5. การบันทึกรหัส การรักษาพยาบาล </t>
  </si>
  <si>
    <t>ครบถ้วน และถูกต้อง (Code)</t>
  </si>
  <si>
    <t>5.3 มีการบันทึกรหัส การรักษาพยาบาลผู้ป่วยใน</t>
  </si>
  <si>
    <t>ภายใน 30 วัน</t>
  </si>
  <si>
    <t>1. ทบทวนระบบการสรุปเวชระเบียนทั้งระบบ</t>
  </si>
  <si>
    <t>กำหนดและติดตามเวชระเบียนตามระยะเวลาและ</t>
  </si>
  <si>
    <t>เพิ่มเติมการกำกับติดตาม</t>
  </si>
  <si>
    <t xml:space="preserve">5.4 บุคลากรที่ปฏิบัติหน้าที่บันทึกรหัส </t>
  </si>
  <si>
    <t>การรักษาพยาบาล ได้รับการอบรมหรือพัฒนา</t>
  </si>
  <si>
    <t>ศักยภาพ อย่างน้อย 1 คน ต่อ 1 ครั้ง ต่อ 1 ปี</t>
  </si>
  <si>
    <t>1.จัดทำแผนพัฒนาบุคลากรประจำปี</t>
  </si>
  <si>
    <t>เห็นควรเสนอให้ทีม สปสช.เขต 8 กับ</t>
  </si>
  <si>
    <t>เขตสุขภาพที่ 8 จัดหลักสูตรอบรม</t>
  </si>
  <si>
    <t>พัฒนาบุคลากร</t>
  </si>
  <si>
    <t xml:space="preserve">6.2 การบริหารจัดการข้อมูลติด C </t>
  </si>
  <si>
    <t>ของกองทุน สปสช.</t>
  </si>
  <si>
    <t xml:space="preserve">6.3 การบริหารจัดการข้อมูลติด Deny </t>
  </si>
  <si>
    <t>1. Audit เวชระเบียน ก่อนส่งข้อมูลเรียกเก็บ  และ ก่อนส่ง</t>
  </si>
  <si>
    <t>ข้อมูลให้ สปสช. ตรวจสอบ ก่อนและหลังจ่าย</t>
  </si>
  <si>
    <t>2.ศึกษาแนวทางการส่งข้อมูลเรียกเก็บ และ แนวทางการแก้ไข</t>
  </si>
  <si>
    <t>ข้อมูลติด C และ Deny</t>
  </si>
  <si>
    <t>3. จัดทำทะเบียนคุมข้อมูลติด C และ Deny เพื่อกำกับติดตาม</t>
  </si>
  <si>
    <t>แก้ไขข้อมูลให้แล้วเสร็จภายในกำหนด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</si>
</sst>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color theme="1"/>
      <name val="TH SarabunPSK"/>
      <family val="2"/>
    </font>
    <font>
      <i/>
      <sz val="14"/>
      <color theme="1"/>
      <name val="TH SarabunPSK"/>
      <family val="2"/>
    </font>
    <font>
      <u/>
      <sz val="14"/>
      <name val="TH SarabunPSK"/>
      <family val="2"/>
    </font>
    <font>
      <b/>
      <u val="double"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  <font>
      <sz val="14"/>
      <color rgb="FF000000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/>
    <xf numFmtId="0" fontId="5" fillId="0" borderId="7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/>
    <xf numFmtId="0" fontId="11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6" fillId="0" borderId="5" xfId="0" applyFont="1" applyBorder="1"/>
    <xf numFmtId="0" fontId="16" fillId="0" borderId="3" xfId="0" applyFont="1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90" shrinkToFit="1"/>
    </xf>
    <xf numFmtId="0" fontId="4" fillId="0" borderId="1" xfId="0" applyFont="1" applyBorder="1" applyAlignment="1">
      <alignment horizontal="center" vertical="center" textRotation="90" shrinkToFit="1"/>
    </xf>
    <xf numFmtId="0" fontId="9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54C1-BFB8-4472-89BD-EE35475C0855}">
  <dimension ref="A1:X94"/>
  <sheetViews>
    <sheetView tabSelected="1" topLeftCell="A19" workbookViewId="0">
      <selection activeCell="E98" sqref="E98"/>
    </sheetView>
  </sheetViews>
  <sheetFormatPr defaultColWidth="8.8984375" defaultRowHeight="21" x14ac:dyDescent="0.6"/>
  <cols>
    <col min="1" max="1" width="37.09765625" style="3" customWidth="1"/>
    <col min="2" max="2" width="4.59765625" style="53" customWidth="1"/>
    <col min="3" max="23" width="4.3984375" style="3" customWidth="1"/>
    <col min="24" max="24" width="66.59765625" style="3" customWidth="1"/>
    <col min="25" max="16384" width="8.8984375" style="3"/>
  </cols>
  <sheetData>
    <row r="1" spans="1:24" ht="64.5" customHeight="1" x14ac:dyDescent="0.6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4" ht="20.25" customHeight="1" x14ac:dyDescent="0.6">
      <c r="A2" s="4" t="s">
        <v>150</v>
      </c>
      <c r="B2" s="5"/>
    </row>
    <row r="3" spans="1:24" ht="21" customHeight="1" x14ac:dyDescent="0.6">
      <c r="A3" s="1" t="s">
        <v>2</v>
      </c>
      <c r="B3" s="74" t="s">
        <v>3</v>
      </c>
      <c r="C3" s="76" t="s">
        <v>4</v>
      </c>
      <c r="D3" s="76" t="s">
        <v>5</v>
      </c>
      <c r="E3" s="76" t="s">
        <v>6</v>
      </c>
      <c r="F3" s="77" t="s">
        <v>7</v>
      </c>
      <c r="G3" s="76" t="s">
        <v>8</v>
      </c>
      <c r="H3" s="76" t="s">
        <v>9</v>
      </c>
      <c r="I3" s="76" t="s">
        <v>10</v>
      </c>
      <c r="J3" s="76" t="s">
        <v>11</v>
      </c>
      <c r="K3" s="76" t="s">
        <v>12</v>
      </c>
      <c r="L3" s="76" t="s">
        <v>13</v>
      </c>
      <c r="M3" s="76" t="s">
        <v>14</v>
      </c>
      <c r="N3" s="76" t="s">
        <v>15</v>
      </c>
      <c r="O3" s="77" t="s">
        <v>16</v>
      </c>
      <c r="P3" s="76" t="s">
        <v>17</v>
      </c>
      <c r="Q3" s="76" t="s">
        <v>18</v>
      </c>
      <c r="R3" s="76" t="s">
        <v>19</v>
      </c>
      <c r="S3" s="76" t="s">
        <v>20</v>
      </c>
      <c r="T3" s="76" t="s">
        <v>21</v>
      </c>
      <c r="U3" s="76" t="s">
        <v>22</v>
      </c>
      <c r="V3" s="77" t="s">
        <v>23</v>
      </c>
      <c r="W3" s="76" t="s">
        <v>24</v>
      </c>
      <c r="X3" s="59" t="s">
        <v>25</v>
      </c>
    </row>
    <row r="4" spans="1:24" ht="36" customHeight="1" x14ac:dyDescent="0.6">
      <c r="A4" s="2" t="s">
        <v>26</v>
      </c>
      <c r="B4" s="75"/>
      <c r="C4" s="76"/>
      <c r="D4" s="76"/>
      <c r="E4" s="76"/>
      <c r="F4" s="77"/>
      <c r="G4" s="76"/>
      <c r="H4" s="76"/>
      <c r="I4" s="76"/>
      <c r="J4" s="76"/>
      <c r="K4" s="76"/>
      <c r="L4" s="76"/>
      <c r="M4" s="76"/>
      <c r="N4" s="76"/>
      <c r="O4" s="77"/>
      <c r="P4" s="76"/>
      <c r="Q4" s="76"/>
      <c r="R4" s="76"/>
      <c r="S4" s="76"/>
      <c r="T4" s="76"/>
      <c r="U4" s="76"/>
      <c r="V4" s="77"/>
      <c r="W4" s="76"/>
      <c r="X4" s="60"/>
    </row>
    <row r="5" spans="1:24" x14ac:dyDescent="0.6">
      <c r="A5" s="11" t="s">
        <v>27</v>
      </c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61"/>
    </row>
    <row r="6" spans="1:24" ht="35.25" customHeight="1" x14ac:dyDescent="0.6">
      <c r="A6" s="14" t="s">
        <v>28</v>
      </c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61"/>
    </row>
    <row r="7" spans="1:24" ht="26.25" customHeight="1" x14ac:dyDescent="0.6">
      <c r="A7" s="14" t="s">
        <v>29</v>
      </c>
      <c r="B7" s="32">
        <v>2</v>
      </c>
      <c r="C7" s="33">
        <v>2</v>
      </c>
      <c r="D7" s="33">
        <v>2</v>
      </c>
      <c r="E7" s="33">
        <v>2</v>
      </c>
      <c r="F7" s="33">
        <v>2</v>
      </c>
      <c r="G7" s="33">
        <v>2</v>
      </c>
      <c r="H7" s="33">
        <v>2</v>
      </c>
      <c r="I7" s="33">
        <v>2</v>
      </c>
      <c r="J7" s="33">
        <v>2</v>
      </c>
      <c r="K7" s="33">
        <v>2</v>
      </c>
      <c r="L7" s="33">
        <v>2</v>
      </c>
      <c r="M7" s="33">
        <v>2</v>
      </c>
      <c r="N7" s="33">
        <v>2</v>
      </c>
      <c r="O7" s="33">
        <v>2</v>
      </c>
      <c r="P7" s="33">
        <v>2</v>
      </c>
      <c r="Q7" s="33">
        <v>2</v>
      </c>
      <c r="R7" s="33">
        <v>2</v>
      </c>
      <c r="S7" s="33">
        <v>2</v>
      </c>
      <c r="T7" s="33">
        <v>2</v>
      </c>
      <c r="U7" s="33">
        <v>2</v>
      </c>
      <c r="V7" s="33">
        <v>2</v>
      </c>
      <c r="W7" s="33">
        <v>2</v>
      </c>
      <c r="X7" s="54" t="s">
        <v>30</v>
      </c>
    </row>
    <row r="8" spans="1:24" x14ac:dyDescent="0.6">
      <c r="A8" s="14" t="s">
        <v>31</v>
      </c>
      <c r="B8" s="32">
        <v>2</v>
      </c>
      <c r="C8" s="33">
        <v>2</v>
      </c>
      <c r="D8" s="33">
        <v>2</v>
      </c>
      <c r="E8" s="33">
        <v>2</v>
      </c>
      <c r="F8" s="33">
        <v>2</v>
      </c>
      <c r="G8" s="33">
        <v>2</v>
      </c>
      <c r="H8" s="33">
        <v>2</v>
      </c>
      <c r="I8" s="33">
        <v>2</v>
      </c>
      <c r="J8" s="33">
        <v>2</v>
      </c>
      <c r="K8" s="33">
        <v>2</v>
      </c>
      <c r="L8" s="33">
        <v>2</v>
      </c>
      <c r="M8" s="33">
        <v>2</v>
      </c>
      <c r="N8" s="33">
        <v>2</v>
      </c>
      <c r="O8" s="33">
        <v>2</v>
      </c>
      <c r="P8" s="33">
        <v>2</v>
      </c>
      <c r="Q8" s="33">
        <v>2</v>
      </c>
      <c r="R8" s="33">
        <v>2</v>
      </c>
      <c r="S8" s="33">
        <v>2</v>
      </c>
      <c r="T8" s="33">
        <v>2</v>
      </c>
      <c r="U8" s="33">
        <v>2</v>
      </c>
      <c r="V8" s="33">
        <v>2</v>
      </c>
      <c r="W8" s="33">
        <v>2</v>
      </c>
      <c r="X8" s="54" t="s">
        <v>32</v>
      </c>
    </row>
    <row r="9" spans="1:24" ht="21.75" customHeight="1" x14ac:dyDescent="0.6">
      <c r="A9" s="14" t="s">
        <v>33</v>
      </c>
      <c r="B9" s="32">
        <v>2</v>
      </c>
      <c r="C9" s="33">
        <v>2</v>
      </c>
      <c r="D9" s="33">
        <v>2</v>
      </c>
      <c r="E9" s="33">
        <v>2</v>
      </c>
      <c r="F9" s="33">
        <v>2</v>
      </c>
      <c r="G9" s="33">
        <v>2</v>
      </c>
      <c r="H9" s="33">
        <v>2</v>
      </c>
      <c r="I9" s="33">
        <v>2</v>
      </c>
      <c r="J9" s="33">
        <v>2</v>
      </c>
      <c r="K9" s="33">
        <v>2</v>
      </c>
      <c r="L9" s="33">
        <v>2</v>
      </c>
      <c r="M9" s="33">
        <v>2</v>
      </c>
      <c r="N9" s="33">
        <v>2</v>
      </c>
      <c r="O9" s="33">
        <v>2</v>
      </c>
      <c r="P9" s="33">
        <v>2</v>
      </c>
      <c r="Q9" s="33">
        <v>2</v>
      </c>
      <c r="R9" s="33">
        <v>0</v>
      </c>
      <c r="S9" s="33">
        <v>2</v>
      </c>
      <c r="T9" s="33">
        <v>2</v>
      </c>
      <c r="U9" s="33">
        <v>2</v>
      </c>
      <c r="V9" s="33">
        <v>2</v>
      </c>
      <c r="W9" s="33">
        <v>2</v>
      </c>
      <c r="X9" s="54" t="s">
        <v>34</v>
      </c>
    </row>
    <row r="10" spans="1:24" ht="24" customHeight="1" x14ac:dyDescent="0.6">
      <c r="A10" s="14" t="s">
        <v>35</v>
      </c>
      <c r="B10" s="32">
        <v>2</v>
      </c>
      <c r="C10" s="33">
        <v>2</v>
      </c>
      <c r="D10" s="33">
        <v>2</v>
      </c>
      <c r="E10" s="33">
        <v>2</v>
      </c>
      <c r="F10" s="33">
        <v>2</v>
      </c>
      <c r="G10" s="33">
        <v>2</v>
      </c>
      <c r="H10" s="33">
        <v>2</v>
      </c>
      <c r="I10" s="33">
        <v>2</v>
      </c>
      <c r="J10" s="33">
        <v>2</v>
      </c>
      <c r="K10" s="33">
        <v>2</v>
      </c>
      <c r="L10" s="33">
        <v>2</v>
      </c>
      <c r="M10" s="33">
        <v>2</v>
      </c>
      <c r="N10" s="33">
        <v>2</v>
      </c>
      <c r="O10" s="33">
        <v>2</v>
      </c>
      <c r="P10" s="33">
        <v>2</v>
      </c>
      <c r="Q10" s="33">
        <v>2</v>
      </c>
      <c r="R10" s="33">
        <v>2</v>
      </c>
      <c r="S10" s="33">
        <v>2</v>
      </c>
      <c r="T10" s="33">
        <v>2</v>
      </c>
      <c r="U10" s="33">
        <v>2</v>
      </c>
      <c r="V10" s="33">
        <v>2</v>
      </c>
      <c r="W10" s="33">
        <v>2</v>
      </c>
      <c r="X10" s="55" t="s">
        <v>36</v>
      </c>
    </row>
    <row r="11" spans="1:24" x14ac:dyDescent="0.6">
      <c r="A11" s="14" t="s">
        <v>37</v>
      </c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56"/>
    </row>
    <row r="12" spans="1:24" ht="42" x14ac:dyDescent="0.6">
      <c r="A12" s="14" t="s">
        <v>38</v>
      </c>
      <c r="B12" s="32">
        <v>2</v>
      </c>
      <c r="C12" s="33">
        <v>2</v>
      </c>
      <c r="D12" s="33">
        <v>2</v>
      </c>
      <c r="E12" s="33">
        <v>2</v>
      </c>
      <c r="F12" s="33">
        <v>2</v>
      </c>
      <c r="G12" s="33">
        <v>2</v>
      </c>
      <c r="H12" s="33">
        <v>2</v>
      </c>
      <c r="I12" s="33">
        <v>2</v>
      </c>
      <c r="J12" s="33">
        <v>2</v>
      </c>
      <c r="K12" s="33">
        <v>2</v>
      </c>
      <c r="L12" s="33">
        <v>2</v>
      </c>
      <c r="M12" s="33">
        <v>2</v>
      </c>
      <c r="N12" s="33">
        <v>2</v>
      </c>
      <c r="O12" s="33">
        <v>2</v>
      </c>
      <c r="P12" s="33">
        <v>2</v>
      </c>
      <c r="Q12" s="33">
        <v>2</v>
      </c>
      <c r="R12" s="33">
        <v>2</v>
      </c>
      <c r="S12" s="33">
        <v>2</v>
      </c>
      <c r="T12" s="33">
        <v>2</v>
      </c>
      <c r="U12" s="33">
        <v>2</v>
      </c>
      <c r="V12" s="33">
        <v>2</v>
      </c>
      <c r="W12" s="33">
        <v>2</v>
      </c>
      <c r="X12" s="54" t="s">
        <v>39</v>
      </c>
    </row>
    <row r="13" spans="1:24" ht="40.5" customHeight="1" x14ac:dyDescent="0.6">
      <c r="A13" s="14" t="s">
        <v>40</v>
      </c>
      <c r="B13" s="32">
        <v>2</v>
      </c>
      <c r="C13" s="33">
        <v>2</v>
      </c>
      <c r="D13" s="33">
        <v>2</v>
      </c>
      <c r="E13" s="33">
        <v>2</v>
      </c>
      <c r="F13" s="33">
        <v>2</v>
      </c>
      <c r="G13" s="33">
        <v>2</v>
      </c>
      <c r="H13" s="33">
        <v>2</v>
      </c>
      <c r="I13" s="33">
        <v>2</v>
      </c>
      <c r="J13" s="33">
        <v>2</v>
      </c>
      <c r="K13" s="33">
        <v>2</v>
      </c>
      <c r="L13" s="33">
        <v>2</v>
      </c>
      <c r="M13" s="33">
        <v>2</v>
      </c>
      <c r="N13" s="33">
        <v>2</v>
      </c>
      <c r="O13" s="33">
        <v>2</v>
      </c>
      <c r="P13" s="33">
        <v>2</v>
      </c>
      <c r="Q13" s="33">
        <v>2</v>
      </c>
      <c r="R13" s="33">
        <v>2</v>
      </c>
      <c r="S13" s="33">
        <v>2</v>
      </c>
      <c r="T13" s="33">
        <v>2</v>
      </c>
      <c r="U13" s="33">
        <v>2</v>
      </c>
      <c r="V13" s="33">
        <v>2</v>
      </c>
      <c r="W13" s="33">
        <v>2</v>
      </c>
      <c r="X13" s="57" t="s">
        <v>41</v>
      </c>
    </row>
    <row r="14" spans="1:24" ht="23.25" customHeight="1" x14ac:dyDescent="0.6">
      <c r="A14" s="14" t="s">
        <v>42</v>
      </c>
      <c r="B14" s="32">
        <v>2</v>
      </c>
      <c r="C14" s="33">
        <v>2</v>
      </c>
      <c r="D14" s="33">
        <v>2</v>
      </c>
      <c r="E14" s="33">
        <v>2</v>
      </c>
      <c r="F14" s="33">
        <v>2</v>
      </c>
      <c r="G14" s="33">
        <v>2</v>
      </c>
      <c r="H14" s="33">
        <v>2</v>
      </c>
      <c r="I14" s="33">
        <v>2</v>
      </c>
      <c r="J14" s="33">
        <v>2</v>
      </c>
      <c r="K14" s="33">
        <v>2</v>
      </c>
      <c r="L14" s="33">
        <v>2</v>
      </c>
      <c r="M14" s="33">
        <v>2</v>
      </c>
      <c r="N14" s="33">
        <v>2</v>
      </c>
      <c r="O14" s="33">
        <v>2</v>
      </c>
      <c r="P14" s="33">
        <v>2</v>
      </c>
      <c r="Q14" s="33">
        <v>2</v>
      </c>
      <c r="R14" s="33">
        <v>2</v>
      </c>
      <c r="S14" s="33">
        <v>2</v>
      </c>
      <c r="T14" s="33">
        <v>2</v>
      </c>
      <c r="U14" s="33">
        <v>2</v>
      </c>
      <c r="V14" s="33">
        <v>2</v>
      </c>
      <c r="W14" s="33">
        <v>2</v>
      </c>
      <c r="X14" s="57" t="s">
        <v>43</v>
      </c>
    </row>
    <row r="15" spans="1:24" ht="20.25" customHeight="1" x14ac:dyDescent="0.6">
      <c r="A15" s="14" t="s">
        <v>44</v>
      </c>
      <c r="B15" s="32">
        <v>2</v>
      </c>
      <c r="C15" s="33">
        <v>2</v>
      </c>
      <c r="D15" s="33">
        <v>2</v>
      </c>
      <c r="E15" s="33">
        <v>2</v>
      </c>
      <c r="F15" s="33">
        <v>2</v>
      </c>
      <c r="G15" s="33">
        <v>2</v>
      </c>
      <c r="H15" s="33">
        <v>2</v>
      </c>
      <c r="I15" s="33">
        <v>2</v>
      </c>
      <c r="J15" s="33">
        <v>2</v>
      </c>
      <c r="K15" s="33">
        <v>2</v>
      </c>
      <c r="L15" s="33">
        <v>2</v>
      </c>
      <c r="M15" s="33">
        <v>2</v>
      </c>
      <c r="N15" s="33">
        <v>2</v>
      </c>
      <c r="O15" s="33">
        <v>2</v>
      </c>
      <c r="P15" s="33">
        <v>2</v>
      </c>
      <c r="Q15" s="33">
        <v>2</v>
      </c>
      <c r="R15" s="33">
        <v>2</v>
      </c>
      <c r="S15" s="33">
        <v>2</v>
      </c>
      <c r="T15" s="33">
        <v>2</v>
      </c>
      <c r="U15" s="33">
        <v>2</v>
      </c>
      <c r="V15" s="33">
        <v>2</v>
      </c>
      <c r="W15" s="33">
        <v>2</v>
      </c>
      <c r="X15" s="57" t="s">
        <v>45</v>
      </c>
    </row>
    <row r="16" spans="1:24" x14ac:dyDescent="0.6">
      <c r="A16" s="14" t="s">
        <v>46</v>
      </c>
      <c r="B16" s="32">
        <v>2</v>
      </c>
      <c r="C16" s="33">
        <v>2</v>
      </c>
      <c r="D16" s="33">
        <v>2</v>
      </c>
      <c r="E16" s="33">
        <v>2</v>
      </c>
      <c r="F16" s="33">
        <v>2</v>
      </c>
      <c r="G16" s="33">
        <v>2</v>
      </c>
      <c r="H16" s="33">
        <v>2</v>
      </c>
      <c r="I16" s="33">
        <v>2</v>
      </c>
      <c r="J16" s="33">
        <v>2</v>
      </c>
      <c r="K16" s="33">
        <v>2</v>
      </c>
      <c r="L16" s="33">
        <v>2</v>
      </c>
      <c r="M16" s="33">
        <v>2</v>
      </c>
      <c r="N16" s="33">
        <v>2</v>
      </c>
      <c r="O16" s="33">
        <v>0</v>
      </c>
      <c r="P16" s="33">
        <v>2</v>
      </c>
      <c r="Q16" s="33">
        <v>2</v>
      </c>
      <c r="R16" s="33">
        <v>2</v>
      </c>
      <c r="S16" s="33">
        <v>2</v>
      </c>
      <c r="T16" s="33">
        <v>2</v>
      </c>
      <c r="U16" s="33">
        <v>2</v>
      </c>
      <c r="V16" s="33">
        <v>2</v>
      </c>
      <c r="W16" s="33">
        <v>2</v>
      </c>
      <c r="X16" s="57" t="s">
        <v>47</v>
      </c>
    </row>
    <row r="17" spans="1:24" ht="56.25" customHeight="1" x14ac:dyDescent="0.6">
      <c r="A17" s="14" t="s">
        <v>48</v>
      </c>
      <c r="B17" s="32">
        <v>2</v>
      </c>
      <c r="C17" s="33">
        <v>2</v>
      </c>
      <c r="D17" s="33">
        <v>0</v>
      </c>
      <c r="E17" s="33">
        <v>0</v>
      </c>
      <c r="F17" s="33">
        <v>2</v>
      </c>
      <c r="G17" s="33">
        <v>2</v>
      </c>
      <c r="H17" s="33">
        <v>2</v>
      </c>
      <c r="I17" s="33">
        <v>2</v>
      </c>
      <c r="J17" s="33">
        <v>2</v>
      </c>
      <c r="K17" s="33">
        <v>2</v>
      </c>
      <c r="L17" s="33">
        <v>2</v>
      </c>
      <c r="M17" s="33">
        <v>2</v>
      </c>
      <c r="N17" s="33">
        <v>2</v>
      </c>
      <c r="O17" s="33">
        <v>2</v>
      </c>
      <c r="P17" s="33">
        <v>2</v>
      </c>
      <c r="Q17" s="33">
        <v>2</v>
      </c>
      <c r="R17" s="33">
        <v>2</v>
      </c>
      <c r="S17" s="33">
        <v>2</v>
      </c>
      <c r="T17" s="33">
        <v>2</v>
      </c>
      <c r="U17" s="33">
        <v>2</v>
      </c>
      <c r="V17" s="33">
        <v>2</v>
      </c>
      <c r="W17" s="33">
        <v>2</v>
      </c>
      <c r="X17" s="57" t="s">
        <v>49</v>
      </c>
    </row>
    <row r="18" spans="1:24" s="20" customFormat="1" ht="15" customHeight="1" x14ac:dyDescent="0.6">
      <c r="A18" s="17" t="s">
        <v>50</v>
      </c>
      <c r="B18" s="32">
        <f>SUM(B7:B17)</f>
        <v>20</v>
      </c>
      <c r="C18" s="33">
        <f>SUM(C7:C17)</f>
        <v>20</v>
      </c>
      <c r="D18" s="33">
        <f t="shared" ref="D18:W18" si="0">SUM(D7:D17)</f>
        <v>18</v>
      </c>
      <c r="E18" s="33">
        <f t="shared" si="0"/>
        <v>18</v>
      </c>
      <c r="F18" s="33">
        <f t="shared" si="0"/>
        <v>20</v>
      </c>
      <c r="G18" s="33">
        <f t="shared" si="0"/>
        <v>20</v>
      </c>
      <c r="H18" s="33">
        <f t="shared" si="0"/>
        <v>20</v>
      </c>
      <c r="I18" s="33">
        <f t="shared" si="0"/>
        <v>20</v>
      </c>
      <c r="J18" s="33">
        <f t="shared" si="0"/>
        <v>20</v>
      </c>
      <c r="K18" s="33">
        <f t="shared" si="0"/>
        <v>20</v>
      </c>
      <c r="L18" s="33">
        <f t="shared" si="0"/>
        <v>20</v>
      </c>
      <c r="M18" s="33">
        <f t="shared" si="0"/>
        <v>20</v>
      </c>
      <c r="N18" s="33">
        <f t="shared" si="0"/>
        <v>20</v>
      </c>
      <c r="O18" s="33">
        <f t="shared" si="0"/>
        <v>18</v>
      </c>
      <c r="P18" s="33">
        <f t="shared" si="0"/>
        <v>20</v>
      </c>
      <c r="Q18" s="33">
        <f t="shared" si="0"/>
        <v>20</v>
      </c>
      <c r="R18" s="33">
        <f t="shared" si="0"/>
        <v>18</v>
      </c>
      <c r="S18" s="33">
        <f t="shared" si="0"/>
        <v>20</v>
      </c>
      <c r="T18" s="33">
        <f t="shared" si="0"/>
        <v>20</v>
      </c>
      <c r="U18" s="33">
        <f t="shared" si="0"/>
        <v>20</v>
      </c>
      <c r="V18" s="33">
        <f t="shared" si="0"/>
        <v>20</v>
      </c>
      <c r="W18" s="33">
        <f t="shared" si="0"/>
        <v>20</v>
      </c>
      <c r="X18" s="62"/>
    </row>
    <row r="19" spans="1:24" x14ac:dyDescent="0.6">
      <c r="A19" s="11" t="s">
        <v>51</v>
      </c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57" t="s">
        <v>52</v>
      </c>
    </row>
    <row r="20" spans="1:24" ht="21" customHeight="1" x14ac:dyDescent="0.6">
      <c r="A20" s="22" t="s">
        <v>53</v>
      </c>
      <c r="B20" s="32">
        <v>2</v>
      </c>
      <c r="C20" s="33">
        <v>2</v>
      </c>
      <c r="D20" s="33">
        <v>2</v>
      </c>
      <c r="E20" s="33">
        <v>2</v>
      </c>
      <c r="F20" s="33">
        <v>2</v>
      </c>
      <c r="G20" s="33">
        <v>2</v>
      </c>
      <c r="H20" s="33">
        <v>2</v>
      </c>
      <c r="I20" s="33">
        <v>2</v>
      </c>
      <c r="J20" s="33">
        <v>2</v>
      </c>
      <c r="K20" s="33">
        <v>2</v>
      </c>
      <c r="L20" s="33">
        <v>2</v>
      </c>
      <c r="M20" s="33">
        <v>2</v>
      </c>
      <c r="N20" s="33">
        <v>2</v>
      </c>
      <c r="O20" s="33">
        <v>2</v>
      </c>
      <c r="P20" s="33">
        <v>2</v>
      </c>
      <c r="Q20" s="33">
        <v>2</v>
      </c>
      <c r="R20" s="33">
        <v>2</v>
      </c>
      <c r="S20" s="33">
        <v>2</v>
      </c>
      <c r="T20" s="33">
        <v>2</v>
      </c>
      <c r="U20" s="33">
        <v>2</v>
      </c>
      <c r="V20" s="33">
        <v>2</v>
      </c>
      <c r="W20" s="33">
        <v>2</v>
      </c>
      <c r="X20" s="57" t="s">
        <v>54</v>
      </c>
    </row>
    <row r="21" spans="1:24" ht="32.25" customHeight="1" x14ac:dyDescent="0.6">
      <c r="A21" s="26" t="s">
        <v>55</v>
      </c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57"/>
    </row>
    <row r="22" spans="1:24" ht="42" x14ac:dyDescent="0.6">
      <c r="A22" s="22" t="s">
        <v>38</v>
      </c>
      <c r="B22" s="32">
        <v>2</v>
      </c>
      <c r="C22" s="33">
        <v>2</v>
      </c>
      <c r="D22" s="33">
        <v>2</v>
      </c>
      <c r="E22" s="33">
        <v>2</v>
      </c>
      <c r="F22" s="33">
        <v>2</v>
      </c>
      <c r="G22" s="33">
        <v>2</v>
      </c>
      <c r="H22" s="33">
        <v>2</v>
      </c>
      <c r="I22" s="33">
        <v>2</v>
      </c>
      <c r="J22" s="33">
        <v>2</v>
      </c>
      <c r="K22" s="33">
        <v>2</v>
      </c>
      <c r="L22" s="33">
        <v>2</v>
      </c>
      <c r="M22" s="33">
        <v>2</v>
      </c>
      <c r="N22" s="33">
        <v>2</v>
      </c>
      <c r="O22" s="33">
        <v>2</v>
      </c>
      <c r="P22" s="33">
        <v>2</v>
      </c>
      <c r="Q22" s="33">
        <v>2</v>
      </c>
      <c r="R22" s="33">
        <v>2</v>
      </c>
      <c r="S22" s="33">
        <v>2</v>
      </c>
      <c r="T22" s="33">
        <v>2</v>
      </c>
      <c r="U22" s="33">
        <v>2</v>
      </c>
      <c r="V22" s="33">
        <v>2</v>
      </c>
      <c r="W22" s="33">
        <v>2</v>
      </c>
      <c r="X22" s="54" t="s">
        <v>56</v>
      </c>
    </row>
    <row r="23" spans="1:24" ht="44.25" customHeight="1" x14ac:dyDescent="0.6">
      <c r="A23" s="26" t="s">
        <v>40</v>
      </c>
      <c r="B23" s="32">
        <v>2</v>
      </c>
      <c r="C23" s="33">
        <v>2</v>
      </c>
      <c r="D23" s="33">
        <v>2</v>
      </c>
      <c r="E23" s="33">
        <v>2</v>
      </c>
      <c r="F23" s="33">
        <v>2</v>
      </c>
      <c r="G23" s="33">
        <v>2</v>
      </c>
      <c r="H23" s="33">
        <v>2</v>
      </c>
      <c r="I23" s="33">
        <v>2</v>
      </c>
      <c r="J23" s="33">
        <v>2</v>
      </c>
      <c r="K23" s="33">
        <v>2</v>
      </c>
      <c r="L23" s="33">
        <v>2</v>
      </c>
      <c r="M23" s="33">
        <v>2</v>
      </c>
      <c r="N23" s="33">
        <v>2</v>
      </c>
      <c r="O23" s="33">
        <v>2</v>
      </c>
      <c r="P23" s="33">
        <v>2</v>
      </c>
      <c r="Q23" s="33">
        <v>2</v>
      </c>
      <c r="R23" s="33">
        <v>2</v>
      </c>
      <c r="S23" s="33">
        <v>2</v>
      </c>
      <c r="T23" s="33">
        <v>2</v>
      </c>
      <c r="U23" s="33">
        <v>2</v>
      </c>
      <c r="V23" s="33">
        <v>2</v>
      </c>
      <c r="W23" s="33">
        <v>2</v>
      </c>
      <c r="X23" s="63" t="s">
        <v>57</v>
      </c>
    </row>
    <row r="24" spans="1:24" ht="39" customHeight="1" x14ac:dyDescent="0.6">
      <c r="A24" s="14" t="s">
        <v>42</v>
      </c>
      <c r="B24" s="32">
        <v>2</v>
      </c>
      <c r="C24" s="33">
        <v>2</v>
      </c>
      <c r="D24" s="33">
        <v>2</v>
      </c>
      <c r="E24" s="33">
        <v>2</v>
      </c>
      <c r="F24" s="33">
        <v>2</v>
      </c>
      <c r="G24" s="33">
        <v>2</v>
      </c>
      <c r="H24" s="33">
        <v>2</v>
      </c>
      <c r="I24" s="33">
        <v>2</v>
      </c>
      <c r="J24" s="33">
        <v>2</v>
      </c>
      <c r="K24" s="33">
        <v>2</v>
      </c>
      <c r="L24" s="33">
        <v>2</v>
      </c>
      <c r="M24" s="33">
        <v>2</v>
      </c>
      <c r="N24" s="33">
        <v>2</v>
      </c>
      <c r="O24" s="33">
        <v>2</v>
      </c>
      <c r="P24" s="33">
        <v>2</v>
      </c>
      <c r="Q24" s="33">
        <v>2</v>
      </c>
      <c r="R24" s="33">
        <v>2</v>
      </c>
      <c r="S24" s="33">
        <v>2</v>
      </c>
      <c r="T24" s="33">
        <v>2</v>
      </c>
      <c r="U24" s="33">
        <v>2</v>
      </c>
      <c r="V24" s="33">
        <v>2</v>
      </c>
      <c r="W24" s="33">
        <v>2</v>
      </c>
      <c r="X24" s="54"/>
    </row>
    <row r="25" spans="1:24" x14ac:dyDescent="0.6">
      <c r="A25" s="14" t="s">
        <v>44</v>
      </c>
      <c r="B25" s="32">
        <v>2</v>
      </c>
      <c r="C25" s="33">
        <v>2</v>
      </c>
      <c r="D25" s="33">
        <v>2</v>
      </c>
      <c r="E25" s="33">
        <v>2</v>
      </c>
      <c r="F25" s="33">
        <v>2</v>
      </c>
      <c r="G25" s="33">
        <v>2</v>
      </c>
      <c r="H25" s="33">
        <v>2</v>
      </c>
      <c r="I25" s="33">
        <v>2</v>
      </c>
      <c r="J25" s="33">
        <v>2</v>
      </c>
      <c r="K25" s="33">
        <v>2</v>
      </c>
      <c r="L25" s="33">
        <v>2</v>
      </c>
      <c r="M25" s="33">
        <v>2</v>
      </c>
      <c r="N25" s="33">
        <v>2</v>
      </c>
      <c r="O25" s="33">
        <v>2</v>
      </c>
      <c r="P25" s="33">
        <v>2</v>
      </c>
      <c r="Q25" s="33">
        <v>2</v>
      </c>
      <c r="R25" s="33">
        <v>2</v>
      </c>
      <c r="S25" s="33">
        <v>2</v>
      </c>
      <c r="T25" s="33">
        <v>2</v>
      </c>
      <c r="U25" s="33">
        <v>2</v>
      </c>
      <c r="V25" s="33">
        <v>2</v>
      </c>
      <c r="W25" s="33">
        <v>2</v>
      </c>
      <c r="X25" s="54" t="s">
        <v>58</v>
      </c>
    </row>
    <row r="26" spans="1:24" x14ac:dyDescent="0.6">
      <c r="A26" s="14" t="s">
        <v>46</v>
      </c>
      <c r="B26" s="32">
        <v>2</v>
      </c>
      <c r="C26" s="33">
        <v>2</v>
      </c>
      <c r="D26" s="33">
        <v>2</v>
      </c>
      <c r="E26" s="33">
        <v>2</v>
      </c>
      <c r="F26" s="33">
        <v>2</v>
      </c>
      <c r="G26" s="33">
        <v>2</v>
      </c>
      <c r="H26" s="33">
        <v>2</v>
      </c>
      <c r="I26" s="33">
        <v>2</v>
      </c>
      <c r="J26" s="33">
        <v>2</v>
      </c>
      <c r="K26" s="33">
        <v>2</v>
      </c>
      <c r="L26" s="33">
        <v>2</v>
      </c>
      <c r="M26" s="33">
        <v>2</v>
      </c>
      <c r="N26" s="33">
        <v>2</v>
      </c>
      <c r="O26" s="33">
        <v>0</v>
      </c>
      <c r="P26" s="33">
        <v>2</v>
      </c>
      <c r="Q26" s="33">
        <v>2</v>
      </c>
      <c r="R26" s="33">
        <v>2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58" t="s">
        <v>59</v>
      </c>
    </row>
    <row r="27" spans="1:24" x14ac:dyDescent="0.6">
      <c r="A27" s="14" t="s">
        <v>60</v>
      </c>
      <c r="B27" s="32">
        <v>2</v>
      </c>
      <c r="C27" s="33">
        <v>2</v>
      </c>
      <c r="D27" s="33">
        <v>2</v>
      </c>
      <c r="E27" s="33">
        <v>2</v>
      </c>
      <c r="F27" s="33">
        <v>2</v>
      </c>
      <c r="G27" s="33">
        <v>2</v>
      </c>
      <c r="H27" s="33">
        <v>2</v>
      </c>
      <c r="I27" s="33">
        <v>2</v>
      </c>
      <c r="J27" s="33">
        <v>2</v>
      </c>
      <c r="K27" s="33">
        <v>2</v>
      </c>
      <c r="L27" s="33">
        <v>2</v>
      </c>
      <c r="M27" s="33">
        <v>2</v>
      </c>
      <c r="N27" s="33">
        <v>2</v>
      </c>
      <c r="O27" s="33">
        <v>2</v>
      </c>
      <c r="P27" s="33">
        <v>2</v>
      </c>
      <c r="Q27" s="33">
        <v>2</v>
      </c>
      <c r="R27" s="33">
        <v>2</v>
      </c>
      <c r="S27" s="33">
        <v>2</v>
      </c>
      <c r="T27" s="33">
        <v>2</v>
      </c>
      <c r="U27" s="33">
        <v>2</v>
      </c>
      <c r="V27" s="33">
        <v>2</v>
      </c>
      <c r="W27" s="33">
        <v>2</v>
      </c>
      <c r="X27" s="58" t="s">
        <v>61</v>
      </c>
    </row>
    <row r="28" spans="1:24" x14ac:dyDescent="0.6">
      <c r="A28" s="14" t="s">
        <v>62</v>
      </c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58" t="s">
        <v>63</v>
      </c>
    </row>
    <row r="29" spans="1:24" x14ac:dyDescent="0.6">
      <c r="A29" s="28" t="s">
        <v>64</v>
      </c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58"/>
    </row>
    <row r="30" spans="1:24" s="20" customFormat="1" x14ac:dyDescent="0.6">
      <c r="A30" s="29" t="s">
        <v>65</v>
      </c>
      <c r="B30" s="32">
        <v>2</v>
      </c>
      <c r="C30" s="33">
        <v>0</v>
      </c>
      <c r="D30" s="33">
        <v>2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2</v>
      </c>
      <c r="K30" s="33">
        <v>0</v>
      </c>
      <c r="L30" s="33">
        <v>2</v>
      </c>
      <c r="M30" s="33">
        <v>0</v>
      </c>
      <c r="N30" s="33">
        <v>2</v>
      </c>
      <c r="O30" s="33">
        <v>0</v>
      </c>
      <c r="P30" s="33">
        <v>2</v>
      </c>
      <c r="Q30" s="33">
        <v>2</v>
      </c>
      <c r="R30" s="33">
        <v>2</v>
      </c>
      <c r="S30" s="33">
        <v>2</v>
      </c>
      <c r="T30" s="33">
        <v>2</v>
      </c>
      <c r="U30" s="33">
        <v>2</v>
      </c>
      <c r="V30" s="33">
        <v>2</v>
      </c>
      <c r="W30" s="33">
        <v>2</v>
      </c>
      <c r="X30" s="54" t="s">
        <v>66</v>
      </c>
    </row>
    <row r="31" spans="1:24" ht="21" customHeight="1" x14ac:dyDescent="0.6">
      <c r="A31" s="29" t="s">
        <v>67</v>
      </c>
      <c r="B31" s="32">
        <v>2</v>
      </c>
      <c r="C31" s="33">
        <v>2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2</v>
      </c>
      <c r="J31" s="33">
        <v>2</v>
      </c>
      <c r="K31" s="33">
        <v>2</v>
      </c>
      <c r="L31" s="33">
        <v>2</v>
      </c>
      <c r="M31" s="33">
        <v>0</v>
      </c>
      <c r="N31" s="33">
        <v>2</v>
      </c>
      <c r="O31" s="33">
        <v>0</v>
      </c>
      <c r="P31" s="33">
        <v>2</v>
      </c>
      <c r="Q31" s="33">
        <v>2</v>
      </c>
      <c r="R31" s="33">
        <v>2</v>
      </c>
      <c r="S31" s="33">
        <v>0</v>
      </c>
      <c r="T31" s="33">
        <v>0</v>
      </c>
      <c r="U31" s="33">
        <v>2</v>
      </c>
      <c r="V31" s="33">
        <v>0</v>
      </c>
      <c r="W31" s="33">
        <v>2</v>
      </c>
      <c r="X31" s="54" t="s">
        <v>68</v>
      </c>
    </row>
    <row r="32" spans="1:24" ht="21" customHeight="1" x14ac:dyDescent="0.6">
      <c r="A32" s="30" t="s">
        <v>69</v>
      </c>
      <c r="B32" s="32">
        <v>2</v>
      </c>
      <c r="C32" s="33">
        <v>2</v>
      </c>
      <c r="D32" s="33">
        <v>2</v>
      </c>
      <c r="E32" s="33">
        <v>2</v>
      </c>
      <c r="F32" s="33">
        <v>2</v>
      </c>
      <c r="G32" s="33">
        <v>2</v>
      </c>
      <c r="H32" s="33">
        <v>2</v>
      </c>
      <c r="I32" s="33">
        <v>2</v>
      </c>
      <c r="J32" s="33">
        <v>2</v>
      </c>
      <c r="K32" s="33">
        <v>2</v>
      </c>
      <c r="L32" s="33">
        <v>2</v>
      </c>
      <c r="M32" s="33">
        <v>2</v>
      </c>
      <c r="N32" s="33">
        <v>2</v>
      </c>
      <c r="O32" s="33">
        <v>2</v>
      </c>
      <c r="P32" s="33">
        <v>2</v>
      </c>
      <c r="Q32" s="33">
        <v>2</v>
      </c>
      <c r="R32" s="33">
        <v>2</v>
      </c>
      <c r="S32" s="33">
        <v>2</v>
      </c>
      <c r="T32" s="33">
        <v>0</v>
      </c>
      <c r="U32" s="33">
        <v>2</v>
      </c>
      <c r="V32" s="33">
        <v>0</v>
      </c>
      <c r="W32" s="33">
        <v>2</v>
      </c>
      <c r="X32" s="54" t="s">
        <v>70</v>
      </c>
    </row>
    <row r="33" spans="1:24" ht="35.25" customHeight="1" x14ac:dyDescent="0.6">
      <c r="A33" s="31" t="s">
        <v>152</v>
      </c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54"/>
    </row>
    <row r="34" spans="1:24" x14ac:dyDescent="0.6">
      <c r="A34" s="17" t="s">
        <v>50</v>
      </c>
      <c r="B34" s="32">
        <f>SUM(B20:B33)</f>
        <v>20</v>
      </c>
      <c r="C34" s="33">
        <f>SUM(C20:C33)</f>
        <v>18</v>
      </c>
      <c r="D34" s="33">
        <f t="shared" ref="D34:W34" si="1">SUM(D20:D33)</f>
        <v>18</v>
      </c>
      <c r="E34" s="33">
        <f t="shared" si="1"/>
        <v>16</v>
      </c>
      <c r="F34" s="33">
        <f t="shared" si="1"/>
        <v>16</v>
      </c>
      <c r="G34" s="33">
        <f t="shared" si="1"/>
        <v>16</v>
      </c>
      <c r="H34" s="33">
        <f t="shared" si="1"/>
        <v>16</v>
      </c>
      <c r="I34" s="33">
        <f t="shared" si="1"/>
        <v>18</v>
      </c>
      <c r="J34" s="33">
        <f t="shared" si="1"/>
        <v>20</v>
      </c>
      <c r="K34" s="33">
        <f t="shared" si="1"/>
        <v>18</v>
      </c>
      <c r="L34" s="33">
        <f t="shared" si="1"/>
        <v>20</v>
      </c>
      <c r="M34" s="33">
        <f t="shared" si="1"/>
        <v>16</v>
      </c>
      <c r="N34" s="33">
        <f t="shared" si="1"/>
        <v>20</v>
      </c>
      <c r="O34" s="33">
        <f t="shared" si="1"/>
        <v>14</v>
      </c>
      <c r="P34" s="33">
        <f t="shared" si="1"/>
        <v>20</v>
      </c>
      <c r="Q34" s="33">
        <f t="shared" si="1"/>
        <v>20</v>
      </c>
      <c r="R34" s="33">
        <f t="shared" si="1"/>
        <v>20</v>
      </c>
      <c r="S34" s="33">
        <f t="shared" si="1"/>
        <v>18</v>
      </c>
      <c r="T34" s="33">
        <f t="shared" si="1"/>
        <v>16</v>
      </c>
      <c r="U34" s="33">
        <f t="shared" si="1"/>
        <v>20</v>
      </c>
      <c r="V34" s="33">
        <f t="shared" si="1"/>
        <v>16</v>
      </c>
      <c r="W34" s="33">
        <f t="shared" si="1"/>
        <v>20</v>
      </c>
      <c r="X34" s="54"/>
    </row>
    <row r="35" spans="1:24" ht="63" x14ac:dyDescent="0.6">
      <c r="A35" s="11" t="s">
        <v>72</v>
      </c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54"/>
    </row>
    <row r="36" spans="1:24" ht="36.75" customHeight="1" x14ac:dyDescent="0.6">
      <c r="A36" s="14" t="s">
        <v>73</v>
      </c>
      <c r="B36" s="32">
        <v>2</v>
      </c>
      <c r="C36" s="33">
        <v>2</v>
      </c>
      <c r="D36" s="33">
        <v>2</v>
      </c>
      <c r="E36" s="33">
        <v>2</v>
      </c>
      <c r="F36" s="33">
        <v>2</v>
      </c>
      <c r="G36" s="33">
        <v>2</v>
      </c>
      <c r="H36" s="33">
        <v>2</v>
      </c>
      <c r="I36" s="33">
        <v>2</v>
      </c>
      <c r="J36" s="33">
        <v>2</v>
      </c>
      <c r="K36" s="33">
        <v>2</v>
      </c>
      <c r="L36" s="33">
        <v>2</v>
      </c>
      <c r="M36" s="33">
        <v>2</v>
      </c>
      <c r="N36" s="33">
        <v>2</v>
      </c>
      <c r="O36" s="33">
        <v>2</v>
      </c>
      <c r="P36" s="33">
        <v>2</v>
      </c>
      <c r="Q36" s="33">
        <v>2</v>
      </c>
      <c r="R36" s="33">
        <v>2</v>
      </c>
      <c r="S36" s="33">
        <v>2</v>
      </c>
      <c r="T36" s="33">
        <v>2</v>
      </c>
      <c r="U36" s="33">
        <v>2</v>
      </c>
      <c r="V36" s="33">
        <v>2</v>
      </c>
      <c r="W36" s="33">
        <v>2</v>
      </c>
      <c r="X36" s="58" t="s">
        <v>74</v>
      </c>
    </row>
    <row r="37" spans="1:24" s="20" customFormat="1" ht="63" x14ac:dyDescent="0.6">
      <c r="A37" s="14" t="s">
        <v>75</v>
      </c>
      <c r="B37" s="32">
        <v>2</v>
      </c>
      <c r="C37" s="33">
        <v>2</v>
      </c>
      <c r="D37" s="33">
        <v>2</v>
      </c>
      <c r="E37" s="33">
        <v>2</v>
      </c>
      <c r="F37" s="33">
        <v>2</v>
      </c>
      <c r="G37" s="33">
        <v>2</v>
      </c>
      <c r="H37" s="33">
        <v>2</v>
      </c>
      <c r="I37" s="33">
        <v>2</v>
      </c>
      <c r="J37" s="33">
        <v>2</v>
      </c>
      <c r="K37" s="33">
        <v>2</v>
      </c>
      <c r="L37" s="33">
        <v>2</v>
      </c>
      <c r="M37" s="33">
        <v>2</v>
      </c>
      <c r="N37" s="33">
        <v>2</v>
      </c>
      <c r="O37" s="33">
        <v>2</v>
      </c>
      <c r="P37" s="33">
        <v>2</v>
      </c>
      <c r="Q37" s="33">
        <v>2</v>
      </c>
      <c r="R37" s="33">
        <v>2</v>
      </c>
      <c r="S37" s="33">
        <v>2</v>
      </c>
      <c r="T37" s="33">
        <v>2</v>
      </c>
      <c r="U37" s="33">
        <v>2</v>
      </c>
      <c r="V37" s="33">
        <v>2</v>
      </c>
      <c r="W37" s="33">
        <v>2</v>
      </c>
      <c r="X37" s="58" t="s">
        <v>76</v>
      </c>
    </row>
    <row r="38" spans="1:24" s="20" customFormat="1" x14ac:dyDescent="0.6">
      <c r="A38" s="66" t="s">
        <v>77</v>
      </c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62"/>
    </row>
    <row r="39" spans="1:24" ht="37.5" customHeight="1" x14ac:dyDescent="0.6">
      <c r="A39" s="26" t="s">
        <v>78</v>
      </c>
      <c r="B39" s="32">
        <v>2</v>
      </c>
      <c r="C39" s="33">
        <v>2</v>
      </c>
      <c r="D39" s="33">
        <v>2</v>
      </c>
      <c r="E39" s="33">
        <v>2</v>
      </c>
      <c r="F39" s="33">
        <v>2</v>
      </c>
      <c r="G39" s="33">
        <v>2</v>
      </c>
      <c r="H39" s="33">
        <v>2</v>
      </c>
      <c r="I39" s="33">
        <v>2</v>
      </c>
      <c r="J39" s="33">
        <v>2</v>
      </c>
      <c r="K39" s="33">
        <v>2</v>
      </c>
      <c r="L39" s="33">
        <v>2</v>
      </c>
      <c r="M39" s="33">
        <v>2</v>
      </c>
      <c r="N39" s="33">
        <v>2</v>
      </c>
      <c r="O39" s="33">
        <v>2</v>
      </c>
      <c r="P39" s="33">
        <v>2</v>
      </c>
      <c r="Q39" s="33">
        <v>2</v>
      </c>
      <c r="R39" s="33">
        <v>2</v>
      </c>
      <c r="S39" s="33">
        <v>2</v>
      </c>
      <c r="T39" s="33">
        <v>2</v>
      </c>
      <c r="U39" s="33">
        <v>2</v>
      </c>
      <c r="V39" s="33">
        <v>2</v>
      </c>
      <c r="W39" s="33">
        <v>2</v>
      </c>
      <c r="X39" s="58" t="s">
        <v>79</v>
      </c>
    </row>
    <row r="40" spans="1:24" ht="42" x14ac:dyDescent="0.6">
      <c r="A40" s="14" t="s">
        <v>80</v>
      </c>
      <c r="B40" s="32">
        <v>2</v>
      </c>
      <c r="C40" s="33">
        <v>2</v>
      </c>
      <c r="D40" s="33">
        <v>2</v>
      </c>
      <c r="E40" s="33">
        <v>2</v>
      </c>
      <c r="F40" s="33">
        <v>2</v>
      </c>
      <c r="G40" s="33">
        <v>2</v>
      </c>
      <c r="H40" s="33">
        <v>2</v>
      </c>
      <c r="I40" s="33">
        <v>2</v>
      </c>
      <c r="J40" s="33">
        <v>2</v>
      </c>
      <c r="K40" s="33">
        <v>2</v>
      </c>
      <c r="L40" s="33">
        <v>2</v>
      </c>
      <c r="M40" s="33">
        <v>2</v>
      </c>
      <c r="N40" s="33">
        <v>2</v>
      </c>
      <c r="O40" s="33">
        <v>2</v>
      </c>
      <c r="P40" s="33">
        <v>2</v>
      </c>
      <c r="Q40" s="33">
        <v>2</v>
      </c>
      <c r="R40" s="33">
        <v>2</v>
      </c>
      <c r="S40" s="33">
        <v>2</v>
      </c>
      <c r="T40" s="33">
        <v>2</v>
      </c>
      <c r="U40" s="33">
        <v>2</v>
      </c>
      <c r="V40" s="33">
        <v>2</v>
      </c>
      <c r="W40" s="33">
        <v>2</v>
      </c>
      <c r="X40" s="58" t="s">
        <v>81</v>
      </c>
    </row>
    <row r="41" spans="1:24" x14ac:dyDescent="0.6">
      <c r="A41" s="17" t="s">
        <v>50</v>
      </c>
      <c r="B41" s="32">
        <f>SUM(B36:B40)</f>
        <v>8</v>
      </c>
      <c r="C41" s="33">
        <f>SUM(C36:C40)</f>
        <v>8</v>
      </c>
      <c r="D41" s="33">
        <f t="shared" ref="D41:W41" si="2">SUM(D36:D40)</f>
        <v>8</v>
      </c>
      <c r="E41" s="33">
        <f t="shared" si="2"/>
        <v>8</v>
      </c>
      <c r="F41" s="33">
        <f t="shared" si="2"/>
        <v>8</v>
      </c>
      <c r="G41" s="33">
        <f t="shared" si="2"/>
        <v>8</v>
      </c>
      <c r="H41" s="33">
        <f t="shared" si="2"/>
        <v>8</v>
      </c>
      <c r="I41" s="33">
        <f t="shared" si="2"/>
        <v>8</v>
      </c>
      <c r="J41" s="33">
        <f t="shared" si="2"/>
        <v>8</v>
      </c>
      <c r="K41" s="33">
        <f t="shared" si="2"/>
        <v>8</v>
      </c>
      <c r="L41" s="33">
        <f t="shared" si="2"/>
        <v>8</v>
      </c>
      <c r="M41" s="33">
        <f t="shared" si="2"/>
        <v>8</v>
      </c>
      <c r="N41" s="33">
        <f t="shared" si="2"/>
        <v>8</v>
      </c>
      <c r="O41" s="33">
        <f t="shared" si="2"/>
        <v>8</v>
      </c>
      <c r="P41" s="33">
        <f t="shared" si="2"/>
        <v>8</v>
      </c>
      <c r="Q41" s="33">
        <f t="shared" si="2"/>
        <v>8</v>
      </c>
      <c r="R41" s="33">
        <f t="shared" si="2"/>
        <v>8</v>
      </c>
      <c r="S41" s="33">
        <f t="shared" si="2"/>
        <v>8</v>
      </c>
      <c r="T41" s="33">
        <f t="shared" si="2"/>
        <v>8</v>
      </c>
      <c r="U41" s="33">
        <f t="shared" si="2"/>
        <v>8</v>
      </c>
      <c r="V41" s="33">
        <f t="shared" si="2"/>
        <v>8</v>
      </c>
      <c r="W41" s="33">
        <f t="shared" si="2"/>
        <v>8</v>
      </c>
      <c r="X41" s="58"/>
    </row>
    <row r="42" spans="1:24" x14ac:dyDescent="0.6">
      <c r="A42" s="11" t="s">
        <v>82</v>
      </c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58"/>
    </row>
    <row r="43" spans="1:24" ht="38.25" customHeight="1" x14ac:dyDescent="0.6">
      <c r="A43" s="14" t="s">
        <v>83</v>
      </c>
      <c r="B43" s="32">
        <v>2</v>
      </c>
      <c r="C43" s="33">
        <v>2</v>
      </c>
      <c r="D43" s="33">
        <v>2</v>
      </c>
      <c r="E43" s="33">
        <v>2</v>
      </c>
      <c r="F43" s="33">
        <v>2</v>
      </c>
      <c r="G43" s="33">
        <v>2</v>
      </c>
      <c r="H43" s="33">
        <v>2</v>
      </c>
      <c r="I43" s="33">
        <v>2</v>
      </c>
      <c r="J43" s="33">
        <v>2</v>
      </c>
      <c r="K43" s="33">
        <v>2</v>
      </c>
      <c r="L43" s="33">
        <v>2</v>
      </c>
      <c r="M43" s="33">
        <v>2</v>
      </c>
      <c r="N43" s="33">
        <v>2</v>
      </c>
      <c r="O43" s="33">
        <v>2</v>
      </c>
      <c r="P43" s="33">
        <v>2</v>
      </c>
      <c r="Q43" s="33">
        <v>2</v>
      </c>
      <c r="R43" s="33">
        <v>2</v>
      </c>
      <c r="S43" s="33">
        <v>2</v>
      </c>
      <c r="T43" s="33">
        <v>2</v>
      </c>
      <c r="U43" s="33">
        <v>2</v>
      </c>
      <c r="V43" s="33">
        <v>2</v>
      </c>
      <c r="W43" s="33">
        <v>2</v>
      </c>
      <c r="X43" s="58" t="s">
        <v>84</v>
      </c>
    </row>
    <row r="44" spans="1:24" ht="38.25" customHeight="1" x14ac:dyDescent="0.6">
      <c r="A44" s="22" t="s">
        <v>85</v>
      </c>
      <c r="B44" s="32">
        <v>2</v>
      </c>
      <c r="C44" s="33">
        <v>2</v>
      </c>
      <c r="D44" s="33">
        <v>2</v>
      </c>
      <c r="E44" s="33">
        <v>2</v>
      </c>
      <c r="F44" s="33">
        <v>2</v>
      </c>
      <c r="G44" s="33">
        <v>2</v>
      </c>
      <c r="H44" s="33">
        <v>2</v>
      </c>
      <c r="I44" s="33">
        <v>2</v>
      </c>
      <c r="J44" s="33">
        <v>2</v>
      </c>
      <c r="K44" s="33">
        <v>2</v>
      </c>
      <c r="L44" s="33">
        <v>2</v>
      </c>
      <c r="M44" s="33">
        <v>2</v>
      </c>
      <c r="N44" s="33">
        <v>2</v>
      </c>
      <c r="O44" s="33">
        <v>2</v>
      </c>
      <c r="P44" s="33">
        <v>2</v>
      </c>
      <c r="Q44" s="33">
        <v>2</v>
      </c>
      <c r="R44" s="33">
        <v>2</v>
      </c>
      <c r="S44" s="33">
        <v>2</v>
      </c>
      <c r="T44" s="33">
        <v>2</v>
      </c>
      <c r="U44" s="33">
        <v>2</v>
      </c>
      <c r="V44" s="33">
        <v>2</v>
      </c>
      <c r="W44" s="33">
        <v>2</v>
      </c>
      <c r="X44" s="58" t="s">
        <v>86</v>
      </c>
    </row>
    <row r="45" spans="1:24" ht="40.5" customHeight="1" x14ac:dyDescent="0.6">
      <c r="A45" s="35" t="s">
        <v>87</v>
      </c>
      <c r="B45" s="32">
        <v>2</v>
      </c>
      <c r="C45" s="33">
        <v>2</v>
      </c>
      <c r="D45" s="33">
        <v>2</v>
      </c>
      <c r="E45" s="33">
        <v>2</v>
      </c>
      <c r="F45" s="33">
        <v>2</v>
      </c>
      <c r="G45" s="33">
        <v>2</v>
      </c>
      <c r="H45" s="33">
        <v>2</v>
      </c>
      <c r="I45" s="33">
        <v>2</v>
      </c>
      <c r="J45" s="33">
        <v>2</v>
      </c>
      <c r="K45" s="33">
        <v>2</v>
      </c>
      <c r="L45" s="33">
        <v>2</v>
      </c>
      <c r="M45" s="33">
        <v>2</v>
      </c>
      <c r="N45" s="33">
        <v>2</v>
      </c>
      <c r="O45" s="33">
        <v>2</v>
      </c>
      <c r="P45" s="33">
        <v>2</v>
      </c>
      <c r="Q45" s="33">
        <v>2</v>
      </c>
      <c r="R45" s="33">
        <v>2</v>
      </c>
      <c r="S45" s="33">
        <v>2</v>
      </c>
      <c r="T45" s="33">
        <v>2</v>
      </c>
      <c r="U45" s="33">
        <v>2</v>
      </c>
      <c r="V45" s="33">
        <v>2</v>
      </c>
      <c r="W45" s="33">
        <v>2</v>
      </c>
      <c r="X45" s="58" t="s">
        <v>88</v>
      </c>
    </row>
    <row r="46" spans="1:24" ht="38.25" customHeight="1" x14ac:dyDescent="0.6">
      <c r="A46" s="35" t="s">
        <v>89</v>
      </c>
      <c r="B46" s="32">
        <v>2</v>
      </c>
      <c r="C46" s="33">
        <v>2</v>
      </c>
      <c r="D46" s="33">
        <v>2</v>
      </c>
      <c r="E46" s="33">
        <v>2</v>
      </c>
      <c r="F46" s="33">
        <v>2</v>
      </c>
      <c r="G46" s="33">
        <v>2</v>
      </c>
      <c r="H46" s="33">
        <v>2</v>
      </c>
      <c r="I46" s="33">
        <v>2</v>
      </c>
      <c r="J46" s="33">
        <v>2</v>
      </c>
      <c r="K46" s="33">
        <v>2</v>
      </c>
      <c r="L46" s="33">
        <v>2</v>
      </c>
      <c r="M46" s="33">
        <v>2</v>
      </c>
      <c r="N46" s="33">
        <v>2</v>
      </c>
      <c r="O46" s="33">
        <v>0</v>
      </c>
      <c r="P46" s="33">
        <v>2</v>
      </c>
      <c r="Q46" s="33">
        <v>2</v>
      </c>
      <c r="R46" s="33">
        <v>2</v>
      </c>
      <c r="S46" s="33">
        <v>2</v>
      </c>
      <c r="T46" s="33">
        <v>2</v>
      </c>
      <c r="U46" s="33">
        <v>2</v>
      </c>
      <c r="V46" s="33">
        <v>2</v>
      </c>
      <c r="W46" s="33">
        <v>2</v>
      </c>
      <c r="X46" s="58" t="s">
        <v>90</v>
      </c>
    </row>
    <row r="47" spans="1:24" x14ac:dyDescent="0.6">
      <c r="A47" s="17" t="s">
        <v>50</v>
      </c>
      <c r="B47" s="32">
        <f>SUM(B43:B46)</f>
        <v>8</v>
      </c>
      <c r="C47" s="33">
        <f>SUM(C43:C46)</f>
        <v>8</v>
      </c>
      <c r="D47" s="33">
        <f t="shared" ref="D47:W47" si="3">SUM(D43:D46)</f>
        <v>8</v>
      </c>
      <c r="E47" s="33">
        <f t="shared" si="3"/>
        <v>8</v>
      </c>
      <c r="F47" s="33">
        <f t="shared" si="3"/>
        <v>8</v>
      </c>
      <c r="G47" s="33">
        <f t="shared" si="3"/>
        <v>8</v>
      </c>
      <c r="H47" s="33">
        <f t="shared" si="3"/>
        <v>8</v>
      </c>
      <c r="I47" s="33">
        <f t="shared" si="3"/>
        <v>8</v>
      </c>
      <c r="J47" s="33">
        <f t="shared" si="3"/>
        <v>8</v>
      </c>
      <c r="K47" s="33">
        <f t="shared" si="3"/>
        <v>8</v>
      </c>
      <c r="L47" s="33">
        <f t="shared" si="3"/>
        <v>8</v>
      </c>
      <c r="M47" s="33">
        <f t="shared" si="3"/>
        <v>8</v>
      </c>
      <c r="N47" s="33">
        <f t="shared" si="3"/>
        <v>8</v>
      </c>
      <c r="O47" s="33">
        <f t="shared" si="3"/>
        <v>6</v>
      </c>
      <c r="P47" s="33">
        <f t="shared" si="3"/>
        <v>8</v>
      </c>
      <c r="Q47" s="33">
        <f t="shared" si="3"/>
        <v>8</v>
      </c>
      <c r="R47" s="33">
        <f t="shared" si="3"/>
        <v>8</v>
      </c>
      <c r="S47" s="33">
        <f t="shared" si="3"/>
        <v>8</v>
      </c>
      <c r="T47" s="33">
        <f t="shared" si="3"/>
        <v>8</v>
      </c>
      <c r="U47" s="33">
        <f t="shared" si="3"/>
        <v>8</v>
      </c>
      <c r="V47" s="33">
        <f t="shared" si="3"/>
        <v>8</v>
      </c>
      <c r="W47" s="33">
        <f t="shared" si="3"/>
        <v>8</v>
      </c>
      <c r="X47" s="58"/>
    </row>
    <row r="48" spans="1:24" ht="34.5" customHeight="1" x14ac:dyDescent="0.6">
      <c r="A48" s="36" t="s">
        <v>91</v>
      </c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58"/>
    </row>
    <row r="49" spans="1:24" ht="17.25" customHeight="1" x14ac:dyDescent="0.6">
      <c r="A49" s="37" t="s">
        <v>92</v>
      </c>
      <c r="B49" s="32">
        <v>2</v>
      </c>
      <c r="C49" s="33">
        <v>2</v>
      </c>
      <c r="D49" s="33">
        <v>2</v>
      </c>
      <c r="E49" s="33">
        <v>2</v>
      </c>
      <c r="F49" s="33">
        <v>2</v>
      </c>
      <c r="G49" s="33">
        <v>2</v>
      </c>
      <c r="H49" s="33">
        <v>2</v>
      </c>
      <c r="I49" s="33">
        <v>2</v>
      </c>
      <c r="J49" s="33">
        <v>2</v>
      </c>
      <c r="K49" s="33">
        <v>2</v>
      </c>
      <c r="L49" s="33">
        <v>2</v>
      </c>
      <c r="M49" s="33">
        <v>2</v>
      </c>
      <c r="N49" s="33">
        <v>2</v>
      </c>
      <c r="O49" s="33">
        <v>2</v>
      </c>
      <c r="P49" s="33">
        <v>2</v>
      </c>
      <c r="Q49" s="33">
        <v>2</v>
      </c>
      <c r="R49" s="33">
        <v>2</v>
      </c>
      <c r="S49" s="33">
        <v>2</v>
      </c>
      <c r="T49" s="33">
        <v>2</v>
      </c>
      <c r="U49" s="33">
        <v>2</v>
      </c>
      <c r="V49" s="33">
        <v>2</v>
      </c>
      <c r="W49" s="33">
        <v>2</v>
      </c>
      <c r="X49" s="58" t="s">
        <v>93</v>
      </c>
    </row>
    <row r="50" spans="1:24" ht="33.75" customHeight="1" x14ac:dyDescent="0.6">
      <c r="A50" s="14" t="s">
        <v>94</v>
      </c>
      <c r="B50" s="32">
        <v>2</v>
      </c>
      <c r="C50" s="33">
        <v>2</v>
      </c>
      <c r="D50" s="33">
        <v>2</v>
      </c>
      <c r="E50" s="33">
        <v>2</v>
      </c>
      <c r="F50" s="33">
        <v>2</v>
      </c>
      <c r="G50" s="33">
        <v>2</v>
      </c>
      <c r="H50" s="33">
        <v>2</v>
      </c>
      <c r="I50" s="33">
        <v>2</v>
      </c>
      <c r="J50" s="33">
        <v>2</v>
      </c>
      <c r="K50" s="33">
        <v>2</v>
      </c>
      <c r="L50" s="33">
        <v>2</v>
      </c>
      <c r="M50" s="33">
        <v>2</v>
      </c>
      <c r="N50" s="33">
        <v>2</v>
      </c>
      <c r="O50" s="33">
        <v>2</v>
      </c>
      <c r="P50" s="33">
        <v>2</v>
      </c>
      <c r="Q50" s="33">
        <v>2</v>
      </c>
      <c r="R50" s="33">
        <v>2</v>
      </c>
      <c r="S50" s="33">
        <v>2</v>
      </c>
      <c r="T50" s="33">
        <v>2</v>
      </c>
      <c r="U50" s="33">
        <v>2</v>
      </c>
      <c r="V50" s="33">
        <v>2</v>
      </c>
      <c r="W50" s="33">
        <v>2</v>
      </c>
      <c r="X50" s="58" t="s">
        <v>95</v>
      </c>
    </row>
    <row r="51" spans="1:24" ht="33.75" customHeight="1" x14ac:dyDescent="0.6">
      <c r="A51" s="14" t="s">
        <v>96</v>
      </c>
      <c r="B51" s="32">
        <v>2</v>
      </c>
      <c r="C51" s="33">
        <v>2</v>
      </c>
      <c r="D51" s="33">
        <v>2</v>
      </c>
      <c r="E51" s="33">
        <v>2</v>
      </c>
      <c r="F51" s="33">
        <v>2</v>
      </c>
      <c r="G51" s="33">
        <v>2</v>
      </c>
      <c r="H51" s="33">
        <v>2</v>
      </c>
      <c r="I51" s="33">
        <v>2</v>
      </c>
      <c r="J51" s="33">
        <v>2</v>
      </c>
      <c r="K51" s="33">
        <v>2</v>
      </c>
      <c r="L51" s="33">
        <v>2</v>
      </c>
      <c r="M51" s="33">
        <v>2</v>
      </c>
      <c r="N51" s="33">
        <v>2</v>
      </c>
      <c r="O51" s="33">
        <v>2</v>
      </c>
      <c r="P51" s="33">
        <v>2</v>
      </c>
      <c r="Q51" s="33">
        <v>2</v>
      </c>
      <c r="R51" s="33">
        <v>2</v>
      </c>
      <c r="S51" s="33">
        <v>2</v>
      </c>
      <c r="T51" s="33">
        <v>2</v>
      </c>
      <c r="U51" s="33">
        <v>2</v>
      </c>
      <c r="V51" s="33">
        <v>2</v>
      </c>
      <c r="W51" s="33">
        <v>2</v>
      </c>
      <c r="X51" s="58" t="s">
        <v>97</v>
      </c>
    </row>
    <row r="52" spans="1:24" ht="50.25" customHeight="1" x14ac:dyDescent="0.6">
      <c r="A52" s="14" t="s">
        <v>98</v>
      </c>
      <c r="B52" s="32">
        <v>2</v>
      </c>
      <c r="C52" s="33">
        <v>2</v>
      </c>
      <c r="D52" s="33">
        <v>2</v>
      </c>
      <c r="E52" s="33">
        <v>2</v>
      </c>
      <c r="F52" s="33">
        <v>2</v>
      </c>
      <c r="G52" s="33">
        <v>2</v>
      </c>
      <c r="H52" s="33">
        <v>2</v>
      </c>
      <c r="I52" s="33">
        <v>2</v>
      </c>
      <c r="J52" s="33">
        <v>2</v>
      </c>
      <c r="K52" s="33">
        <v>2</v>
      </c>
      <c r="L52" s="33">
        <v>2</v>
      </c>
      <c r="M52" s="33">
        <v>2</v>
      </c>
      <c r="N52" s="33">
        <v>2</v>
      </c>
      <c r="O52" s="33">
        <v>2</v>
      </c>
      <c r="P52" s="33">
        <v>2</v>
      </c>
      <c r="Q52" s="33">
        <v>0</v>
      </c>
      <c r="R52" s="33">
        <v>2</v>
      </c>
      <c r="S52" s="33">
        <v>2</v>
      </c>
      <c r="T52" s="33">
        <v>2</v>
      </c>
      <c r="U52" s="33">
        <v>2</v>
      </c>
      <c r="V52" s="33">
        <v>2</v>
      </c>
      <c r="W52" s="33">
        <v>2</v>
      </c>
      <c r="X52" s="58" t="s">
        <v>99</v>
      </c>
    </row>
    <row r="53" spans="1:24" x14ac:dyDescent="0.6">
      <c r="A53" s="38" t="s">
        <v>50</v>
      </c>
      <c r="B53" s="32">
        <f>SUM(B49:B52)</f>
        <v>8</v>
      </c>
      <c r="C53" s="33">
        <f>SUM(C49:C52)</f>
        <v>8</v>
      </c>
      <c r="D53" s="33">
        <f t="shared" ref="D53:W53" si="4">SUM(D49:D52)</f>
        <v>8</v>
      </c>
      <c r="E53" s="33">
        <f t="shared" si="4"/>
        <v>8</v>
      </c>
      <c r="F53" s="33">
        <f t="shared" si="4"/>
        <v>8</v>
      </c>
      <c r="G53" s="33">
        <f t="shared" si="4"/>
        <v>8</v>
      </c>
      <c r="H53" s="33">
        <f t="shared" si="4"/>
        <v>8</v>
      </c>
      <c r="I53" s="33">
        <f t="shared" si="4"/>
        <v>8</v>
      </c>
      <c r="J53" s="33">
        <f t="shared" si="4"/>
        <v>8</v>
      </c>
      <c r="K53" s="33">
        <f t="shared" si="4"/>
        <v>8</v>
      </c>
      <c r="L53" s="33">
        <f t="shared" si="4"/>
        <v>8</v>
      </c>
      <c r="M53" s="33">
        <f t="shared" si="4"/>
        <v>8</v>
      </c>
      <c r="N53" s="33">
        <f t="shared" si="4"/>
        <v>8</v>
      </c>
      <c r="O53" s="33">
        <f t="shared" si="4"/>
        <v>8</v>
      </c>
      <c r="P53" s="33">
        <f t="shared" si="4"/>
        <v>8</v>
      </c>
      <c r="Q53" s="33">
        <f t="shared" si="4"/>
        <v>6</v>
      </c>
      <c r="R53" s="33">
        <f t="shared" si="4"/>
        <v>8</v>
      </c>
      <c r="S53" s="33">
        <f t="shared" si="4"/>
        <v>8</v>
      </c>
      <c r="T53" s="33">
        <f t="shared" si="4"/>
        <v>8</v>
      </c>
      <c r="U53" s="33">
        <f t="shared" si="4"/>
        <v>8</v>
      </c>
      <c r="V53" s="33">
        <f t="shared" si="4"/>
        <v>8</v>
      </c>
      <c r="W53" s="33">
        <f t="shared" si="4"/>
        <v>8</v>
      </c>
      <c r="X53" s="61"/>
    </row>
    <row r="54" spans="1:24" x14ac:dyDescent="0.6">
      <c r="A54" s="11" t="s">
        <v>100</v>
      </c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61"/>
    </row>
    <row r="55" spans="1:24" ht="42" x14ac:dyDescent="0.6">
      <c r="A55" s="22" t="s">
        <v>101</v>
      </c>
      <c r="B55" s="32">
        <v>2</v>
      </c>
      <c r="C55" s="33">
        <v>2</v>
      </c>
      <c r="D55" s="33">
        <v>2</v>
      </c>
      <c r="E55" s="33">
        <v>2</v>
      </c>
      <c r="F55" s="33">
        <v>2</v>
      </c>
      <c r="G55" s="33">
        <v>2</v>
      </c>
      <c r="H55" s="33">
        <v>2</v>
      </c>
      <c r="I55" s="33">
        <v>2</v>
      </c>
      <c r="J55" s="33">
        <v>2</v>
      </c>
      <c r="K55" s="33">
        <v>2</v>
      </c>
      <c r="L55" s="33">
        <v>2</v>
      </c>
      <c r="M55" s="33">
        <v>2</v>
      </c>
      <c r="N55" s="33">
        <v>2</v>
      </c>
      <c r="O55" s="33">
        <v>2</v>
      </c>
      <c r="P55" s="33">
        <v>2</v>
      </c>
      <c r="Q55" s="33">
        <v>2</v>
      </c>
      <c r="R55" s="33">
        <v>2</v>
      </c>
      <c r="S55" s="33">
        <v>2</v>
      </c>
      <c r="T55" s="33">
        <v>2</v>
      </c>
      <c r="U55" s="33">
        <v>2</v>
      </c>
      <c r="V55" s="33">
        <v>2</v>
      </c>
      <c r="W55" s="33">
        <v>2</v>
      </c>
      <c r="X55" s="58" t="s">
        <v>102</v>
      </c>
    </row>
    <row r="56" spans="1:24" ht="22.5" customHeight="1" x14ac:dyDescent="0.6">
      <c r="A56" s="61" t="s">
        <v>103</v>
      </c>
      <c r="B56" s="32">
        <v>2</v>
      </c>
      <c r="C56" s="33">
        <v>0</v>
      </c>
      <c r="D56" s="33">
        <v>2</v>
      </c>
      <c r="E56" s="33">
        <v>0</v>
      </c>
      <c r="F56" s="33">
        <v>2</v>
      </c>
      <c r="G56" s="33">
        <v>2</v>
      </c>
      <c r="H56" s="33">
        <v>0</v>
      </c>
      <c r="I56" s="33">
        <v>0</v>
      </c>
      <c r="J56" s="33">
        <v>2</v>
      </c>
      <c r="K56" s="33">
        <v>0</v>
      </c>
      <c r="L56" s="33">
        <v>2</v>
      </c>
      <c r="M56" s="33">
        <v>2</v>
      </c>
      <c r="N56" s="33">
        <v>2</v>
      </c>
      <c r="O56" s="33">
        <v>0</v>
      </c>
      <c r="P56" s="33">
        <v>2</v>
      </c>
      <c r="Q56" s="33">
        <v>0</v>
      </c>
      <c r="R56" s="33">
        <v>2</v>
      </c>
      <c r="S56" s="33">
        <v>0</v>
      </c>
      <c r="T56" s="33">
        <v>2</v>
      </c>
      <c r="U56" s="33">
        <v>0</v>
      </c>
      <c r="V56" s="33">
        <v>2</v>
      </c>
      <c r="W56" s="33">
        <v>0</v>
      </c>
      <c r="X56" s="58" t="s">
        <v>104</v>
      </c>
    </row>
    <row r="57" spans="1:24" ht="22.5" customHeight="1" x14ac:dyDescent="0.6">
      <c r="A57" s="39" t="s">
        <v>105</v>
      </c>
      <c r="B57" s="32">
        <v>2</v>
      </c>
      <c r="C57" s="33">
        <v>0</v>
      </c>
      <c r="D57" s="33">
        <v>2</v>
      </c>
      <c r="E57" s="33">
        <v>0</v>
      </c>
      <c r="F57" s="33">
        <v>2</v>
      </c>
      <c r="G57" s="33">
        <v>2</v>
      </c>
      <c r="H57" s="33">
        <v>0</v>
      </c>
      <c r="I57" s="33">
        <v>0</v>
      </c>
      <c r="J57" s="33">
        <v>2</v>
      </c>
      <c r="K57" s="33">
        <v>0</v>
      </c>
      <c r="L57" s="33">
        <v>2</v>
      </c>
      <c r="M57" s="33">
        <v>2</v>
      </c>
      <c r="N57" s="33">
        <v>2</v>
      </c>
      <c r="O57" s="33">
        <v>2</v>
      </c>
      <c r="P57" s="33">
        <v>2</v>
      </c>
      <c r="Q57" s="33">
        <v>2</v>
      </c>
      <c r="R57" s="33">
        <v>2</v>
      </c>
      <c r="S57" s="33">
        <v>2</v>
      </c>
      <c r="T57" s="33">
        <v>2</v>
      </c>
      <c r="U57" s="33">
        <v>0</v>
      </c>
      <c r="V57" s="33">
        <v>2</v>
      </c>
      <c r="W57" s="33">
        <v>2</v>
      </c>
      <c r="X57" s="58" t="s">
        <v>106</v>
      </c>
    </row>
    <row r="58" spans="1:24" ht="22.5" customHeight="1" x14ac:dyDescent="0.6">
      <c r="A58" s="22" t="s">
        <v>107</v>
      </c>
      <c r="B58" s="32">
        <v>2</v>
      </c>
      <c r="C58" s="33">
        <v>2</v>
      </c>
      <c r="D58" s="33">
        <v>2</v>
      </c>
      <c r="E58" s="33">
        <v>0</v>
      </c>
      <c r="F58" s="33">
        <v>2</v>
      </c>
      <c r="G58" s="33">
        <v>2</v>
      </c>
      <c r="H58" s="33">
        <v>2</v>
      </c>
      <c r="I58" s="33">
        <v>2</v>
      </c>
      <c r="J58" s="33">
        <v>2</v>
      </c>
      <c r="K58" s="33">
        <v>2</v>
      </c>
      <c r="L58" s="33">
        <v>2</v>
      </c>
      <c r="M58" s="33">
        <v>2</v>
      </c>
      <c r="N58" s="33">
        <v>2</v>
      </c>
      <c r="O58" s="33">
        <v>2</v>
      </c>
      <c r="P58" s="33">
        <v>2</v>
      </c>
      <c r="Q58" s="33">
        <v>2</v>
      </c>
      <c r="R58" s="33">
        <v>2</v>
      </c>
      <c r="S58" s="33">
        <v>2</v>
      </c>
      <c r="T58" s="33">
        <v>2</v>
      </c>
      <c r="U58" s="33">
        <v>2</v>
      </c>
      <c r="V58" s="33">
        <v>0</v>
      </c>
      <c r="W58" s="33">
        <v>2</v>
      </c>
      <c r="X58" s="58" t="s">
        <v>108</v>
      </c>
    </row>
    <row r="59" spans="1:24" ht="18.75" customHeight="1" x14ac:dyDescent="0.6">
      <c r="A59" s="17" t="s">
        <v>50</v>
      </c>
      <c r="B59" s="32">
        <f>SUM(B55:B58)</f>
        <v>8</v>
      </c>
      <c r="C59" s="33">
        <f>SUM(C55:C58)</f>
        <v>4</v>
      </c>
      <c r="D59" s="33">
        <f t="shared" ref="D59:W59" si="5">SUM(D55:D58)</f>
        <v>8</v>
      </c>
      <c r="E59" s="33">
        <f t="shared" si="5"/>
        <v>2</v>
      </c>
      <c r="F59" s="33">
        <f t="shared" si="5"/>
        <v>8</v>
      </c>
      <c r="G59" s="33">
        <f t="shared" si="5"/>
        <v>8</v>
      </c>
      <c r="H59" s="33">
        <f t="shared" si="5"/>
        <v>4</v>
      </c>
      <c r="I59" s="33">
        <f t="shared" si="5"/>
        <v>4</v>
      </c>
      <c r="J59" s="33">
        <f t="shared" si="5"/>
        <v>8</v>
      </c>
      <c r="K59" s="33">
        <f t="shared" si="5"/>
        <v>4</v>
      </c>
      <c r="L59" s="33">
        <f t="shared" si="5"/>
        <v>8</v>
      </c>
      <c r="M59" s="33">
        <f t="shared" si="5"/>
        <v>8</v>
      </c>
      <c r="N59" s="33">
        <f t="shared" si="5"/>
        <v>8</v>
      </c>
      <c r="O59" s="33">
        <f t="shared" si="5"/>
        <v>6</v>
      </c>
      <c r="P59" s="33">
        <f t="shared" si="5"/>
        <v>8</v>
      </c>
      <c r="Q59" s="33">
        <f t="shared" si="5"/>
        <v>6</v>
      </c>
      <c r="R59" s="33">
        <f t="shared" si="5"/>
        <v>8</v>
      </c>
      <c r="S59" s="33">
        <f t="shared" si="5"/>
        <v>6</v>
      </c>
      <c r="T59" s="33">
        <f t="shared" si="5"/>
        <v>8</v>
      </c>
      <c r="U59" s="33">
        <f t="shared" si="5"/>
        <v>4</v>
      </c>
      <c r="V59" s="33">
        <f t="shared" si="5"/>
        <v>6</v>
      </c>
      <c r="W59" s="33">
        <f t="shared" si="5"/>
        <v>6</v>
      </c>
    </row>
    <row r="60" spans="1:24" ht="18.75" customHeight="1" x14ac:dyDescent="0.6">
      <c r="A60" s="17" t="s">
        <v>109</v>
      </c>
      <c r="B60" s="32">
        <f>B18+B34+B41+B47+B53+B59</f>
        <v>72</v>
      </c>
      <c r="C60" s="32">
        <f>C18+C34+C41+C47+C53+C59</f>
        <v>66</v>
      </c>
      <c r="D60" s="32">
        <f t="shared" ref="D60:W60" si="6">D18+D34+D41+D47+D53+D59</f>
        <v>68</v>
      </c>
      <c r="E60" s="32">
        <f t="shared" si="6"/>
        <v>60</v>
      </c>
      <c r="F60" s="32">
        <f t="shared" si="6"/>
        <v>68</v>
      </c>
      <c r="G60" s="32">
        <f t="shared" si="6"/>
        <v>68</v>
      </c>
      <c r="H60" s="32">
        <f t="shared" si="6"/>
        <v>64</v>
      </c>
      <c r="I60" s="32">
        <f t="shared" si="6"/>
        <v>66</v>
      </c>
      <c r="J60" s="32">
        <f t="shared" si="6"/>
        <v>72</v>
      </c>
      <c r="K60" s="32">
        <f t="shared" si="6"/>
        <v>66</v>
      </c>
      <c r="L60" s="32">
        <f t="shared" si="6"/>
        <v>72</v>
      </c>
      <c r="M60" s="32">
        <f t="shared" si="6"/>
        <v>68</v>
      </c>
      <c r="N60" s="32">
        <f t="shared" si="6"/>
        <v>72</v>
      </c>
      <c r="O60" s="32">
        <f t="shared" si="6"/>
        <v>60</v>
      </c>
      <c r="P60" s="32">
        <f t="shared" si="6"/>
        <v>72</v>
      </c>
      <c r="Q60" s="32">
        <f t="shared" si="6"/>
        <v>68</v>
      </c>
      <c r="R60" s="32">
        <f t="shared" si="6"/>
        <v>70</v>
      </c>
      <c r="S60" s="32">
        <f t="shared" si="6"/>
        <v>68</v>
      </c>
      <c r="T60" s="32">
        <f t="shared" si="6"/>
        <v>68</v>
      </c>
      <c r="U60" s="32">
        <f t="shared" si="6"/>
        <v>68</v>
      </c>
      <c r="V60" s="32">
        <f t="shared" si="6"/>
        <v>66</v>
      </c>
      <c r="W60" s="32">
        <f t="shared" si="6"/>
        <v>70</v>
      </c>
    </row>
    <row r="61" spans="1:24" x14ac:dyDescent="0.6">
      <c r="A61" s="17" t="s">
        <v>110</v>
      </c>
      <c r="B61" s="32">
        <f>(B60/B60)*100</f>
        <v>100</v>
      </c>
      <c r="C61" s="32">
        <f>C60*B61/B60</f>
        <v>91.666666666666671</v>
      </c>
      <c r="D61" s="32">
        <f t="shared" ref="D61:W61" si="7">D60*C61/C60</f>
        <v>94.444444444444457</v>
      </c>
      <c r="E61" s="32">
        <f t="shared" si="7"/>
        <v>83.333333333333357</v>
      </c>
      <c r="F61" s="32">
        <f t="shared" si="7"/>
        <v>94.444444444444471</v>
      </c>
      <c r="G61" s="32">
        <f t="shared" si="7"/>
        <v>94.444444444444471</v>
      </c>
      <c r="H61" s="32">
        <f t="shared" si="7"/>
        <v>88.888888888888914</v>
      </c>
      <c r="I61" s="32">
        <f t="shared" si="7"/>
        <v>91.666666666666686</v>
      </c>
      <c r="J61" s="32">
        <f t="shared" si="7"/>
        <v>100.00000000000003</v>
      </c>
      <c r="K61" s="32">
        <f t="shared" si="7"/>
        <v>91.666666666666686</v>
      </c>
      <c r="L61" s="32">
        <f t="shared" si="7"/>
        <v>100.00000000000003</v>
      </c>
      <c r="M61" s="32">
        <f t="shared" si="7"/>
        <v>94.444444444444471</v>
      </c>
      <c r="N61" s="32">
        <f t="shared" si="7"/>
        <v>100.00000000000003</v>
      </c>
      <c r="O61" s="32">
        <f t="shared" si="7"/>
        <v>83.333333333333357</v>
      </c>
      <c r="P61" s="32">
        <f t="shared" si="7"/>
        <v>100.00000000000003</v>
      </c>
      <c r="Q61" s="32">
        <f t="shared" si="7"/>
        <v>94.444444444444471</v>
      </c>
      <c r="R61" s="32">
        <f t="shared" si="7"/>
        <v>97.222222222222257</v>
      </c>
      <c r="S61" s="32">
        <f t="shared" si="7"/>
        <v>94.444444444444471</v>
      </c>
      <c r="T61" s="32">
        <f t="shared" si="7"/>
        <v>94.444444444444471</v>
      </c>
      <c r="U61" s="32">
        <f t="shared" si="7"/>
        <v>94.444444444444471</v>
      </c>
      <c r="V61" s="32">
        <f t="shared" si="7"/>
        <v>91.666666666666686</v>
      </c>
      <c r="W61" s="32">
        <f t="shared" si="7"/>
        <v>97.222222222222243</v>
      </c>
    </row>
    <row r="62" spans="1:24" x14ac:dyDescent="0.6">
      <c r="A62" s="40"/>
      <c r="B62" s="41"/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</row>
    <row r="63" spans="1:24" x14ac:dyDescent="0.6">
      <c r="A63" s="40"/>
      <c r="B63" s="41"/>
      <c r="C63" s="42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</row>
    <row r="64" spans="1:24" x14ac:dyDescent="0.6">
      <c r="A64" s="40"/>
      <c r="B64" s="41"/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</row>
    <row r="65" spans="1:24" ht="22.5" customHeight="1" x14ac:dyDescent="0.6">
      <c r="A65" s="78" t="s">
        <v>111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</row>
    <row r="66" spans="1:24" ht="74.25" customHeight="1" x14ac:dyDescent="0.6">
      <c r="A66" s="10" t="s">
        <v>26</v>
      </c>
      <c r="B66" s="7" t="s">
        <v>3</v>
      </c>
      <c r="C66" s="69" t="s">
        <v>4</v>
      </c>
      <c r="D66" s="69" t="s">
        <v>5</v>
      </c>
      <c r="E66" s="69" t="s">
        <v>6</v>
      </c>
      <c r="F66" s="70" t="s">
        <v>7</v>
      </c>
      <c r="G66" s="69" t="s">
        <v>8</v>
      </c>
      <c r="H66" s="69" t="s">
        <v>9</v>
      </c>
      <c r="I66" s="69" t="s">
        <v>10</v>
      </c>
      <c r="J66" s="69" t="s">
        <v>11</v>
      </c>
      <c r="K66" s="69" t="s">
        <v>12</v>
      </c>
      <c r="L66" s="69" t="s">
        <v>13</v>
      </c>
      <c r="M66" s="69" t="s">
        <v>14</v>
      </c>
      <c r="N66" s="69" t="s">
        <v>15</v>
      </c>
      <c r="O66" s="70" t="s">
        <v>16</v>
      </c>
      <c r="P66" s="69" t="s">
        <v>17</v>
      </c>
      <c r="Q66" s="69" t="s">
        <v>18</v>
      </c>
      <c r="R66" s="69" t="s">
        <v>19</v>
      </c>
      <c r="S66" s="69" t="s">
        <v>20</v>
      </c>
      <c r="T66" s="69" t="s">
        <v>21</v>
      </c>
      <c r="U66" s="69" t="s">
        <v>22</v>
      </c>
      <c r="V66" s="70" t="s">
        <v>23</v>
      </c>
      <c r="W66" s="69" t="s">
        <v>24</v>
      </c>
      <c r="X66" s="6" t="s">
        <v>25</v>
      </c>
    </row>
    <row r="67" spans="1:24" ht="18" customHeight="1" x14ac:dyDescent="0.6">
      <c r="A67" s="11" t="s">
        <v>27</v>
      </c>
      <c r="B67" s="21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1"/>
    </row>
    <row r="68" spans="1:24" ht="36.75" customHeight="1" x14ac:dyDescent="0.6">
      <c r="A68" s="14" t="s">
        <v>112</v>
      </c>
      <c r="B68" s="12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61"/>
    </row>
    <row r="69" spans="1:24" ht="22.5" customHeight="1" x14ac:dyDescent="0.6">
      <c r="A69" s="43" t="s">
        <v>113</v>
      </c>
      <c r="B69" s="12">
        <v>2</v>
      </c>
      <c r="C69" s="16">
        <v>2</v>
      </c>
      <c r="D69" s="16">
        <v>2</v>
      </c>
      <c r="E69" s="16">
        <v>2</v>
      </c>
      <c r="F69" s="16">
        <v>2</v>
      </c>
      <c r="G69" s="16">
        <v>2</v>
      </c>
      <c r="H69" s="16">
        <v>2</v>
      </c>
      <c r="I69" s="16">
        <v>2</v>
      </c>
      <c r="J69" s="16">
        <v>2</v>
      </c>
      <c r="K69" s="16">
        <v>2</v>
      </c>
      <c r="L69" s="16">
        <v>2</v>
      </c>
      <c r="M69" s="16">
        <v>2</v>
      </c>
      <c r="N69" s="16">
        <v>2</v>
      </c>
      <c r="O69" s="16">
        <v>2</v>
      </c>
      <c r="P69" s="16">
        <v>2</v>
      </c>
      <c r="Q69" s="16">
        <v>2</v>
      </c>
      <c r="R69" s="16">
        <v>2</v>
      </c>
      <c r="S69" s="16">
        <v>2</v>
      </c>
      <c r="T69" s="16">
        <v>2</v>
      </c>
      <c r="U69" s="16">
        <v>2</v>
      </c>
      <c r="V69" s="16">
        <v>2</v>
      </c>
      <c r="W69" s="15">
        <v>2</v>
      </c>
      <c r="X69" s="54" t="s">
        <v>114</v>
      </c>
    </row>
    <row r="70" spans="1:24" ht="32.25" customHeight="1" x14ac:dyDescent="0.6">
      <c r="A70" s="14" t="s">
        <v>115</v>
      </c>
      <c r="B70" s="12">
        <v>2</v>
      </c>
      <c r="C70" s="16">
        <v>2</v>
      </c>
      <c r="D70" s="16">
        <v>2</v>
      </c>
      <c r="E70" s="16">
        <v>2</v>
      </c>
      <c r="F70" s="16">
        <v>2</v>
      </c>
      <c r="G70" s="16">
        <v>2</v>
      </c>
      <c r="H70" s="16">
        <v>2</v>
      </c>
      <c r="I70" s="16">
        <v>2</v>
      </c>
      <c r="J70" s="16">
        <v>2</v>
      </c>
      <c r="K70" s="16">
        <v>2</v>
      </c>
      <c r="L70" s="16">
        <v>2</v>
      </c>
      <c r="M70" s="16">
        <v>2</v>
      </c>
      <c r="N70" s="16">
        <v>2</v>
      </c>
      <c r="O70" s="16">
        <v>2</v>
      </c>
      <c r="P70" s="16">
        <v>2</v>
      </c>
      <c r="Q70" s="16">
        <v>2</v>
      </c>
      <c r="R70" s="16">
        <v>2</v>
      </c>
      <c r="S70" s="16">
        <v>2</v>
      </c>
      <c r="T70" s="16">
        <v>2</v>
      </c>
      <c r="U70" s="16">
        <v>2</v>
      </c>
      <c r="V70" s="16">
        <v>2</v>
      </c>
      <c r="W70" s="15">
        <v>2</v>
      </c>
      <c r="X70" s="54" t="s">
        <v>116</v>
      </c>
    </row>
    <row r="71" spans="1:24" ht="18.75" customHeight="1" x14ac:dyDescent="0.6">
      <c r="A71" s="43" t="s">
        <v>117</v>
      </c>
      <c r="B71" s="12">
        <v>2</v>
      </c>
      <c r="C71" s="16">
        <v>2</v>
      </c>
      <c r="D71" s="16">
        <v>2</v>
      </c>
      <c r="E71" s="16">
        <v>2</v>
      </c>
      <c r="F71" s="16">
        <v>2</v>
      </c>
      <c r="G71" s="16">
        <v>2</v>
      </c>
      <c r="H71" s="16">
        <v>2</v>
      </c>
      <c r="I71" s="16">
        <v>2</v>
      </c>
      <c r="J71" s="16">
        <v>2</v>
      </c>
      <c r="K71" s="16">
        <v>2</v>
      </c>
      <c r="L71" s="16">
        <v>2</v>
      </c>
      <c r="M71" s="16">
        <v>2</v>
      </c>
      <c r="N71" s="16">
        <v>2</v>
      </c>
      <c r="O71" s="16">
        <v>2</v>
      </c>
      <c r="P71" s="16">
        <v>2</v>
      </c>
      <c r="Q71" s="16">
        <v>2</v>
      </c>
      <c r="R71" s="16">
        <v>2</v>
      </c>
      <c r="S71" s="16">
        <v>2</v>
      </c>
      <c r="T71" s="16">
        <v>2</v>
      </c>
      <c r="U71" s="16">
        <v>2</v>
      </c>
      <c r="V71" s="16">
        <v>0</v>
      </c>
      <c r="W71" s="15">
        <v>2</v>
      </c>
      <c r="X71" s="54" t="s">
        <v>118</v>
      </c>
    </row>
    <row r="72" spans="1:24" ht="15" customHeight="1" x14ac:dyDescent="0.6">
      <c r="A72" s="17" t="s">
        <v>50</v>
      </c>
      <c r="B72" s="18">
        <f>SUM(B69:B71)</f>
        <v>6</v>
      </c>
      <c r="C72" s="19">
        <f>SUM(C69:C71)</f>
        <v>6</v>
      </c>
      <c r="D72" s="19">
        <f t="shared" ref="D72:W72" si="8">SUM(D69:D71)</f>
        <v>6</v>
      </c>
      <c r="E72" s="19">
        <f t="shared" si="8"/>
        <v>6</v>
      </c>
      <c r="F72" s="19">
        <f t="shared" si="8"/>
        <v>6</v>
      </c>
      <c r="G72" s="19">
        <f t="shared" si="8"/>
        <v>6</v>
      </c>
      <c r="H72" s="19">
        <f t="shared" si="8"/>
        <v>6</v>
      </c>
      <c r="I72" s="19">
        <f t="shared" si="8"/>
        <v>6</v>
      </c>
      <c r="J72" s="19">
        <f t="shared" si="8"/>
        <v>6</v>
      </c>
      <c r="K72" s="19">
        <f t="shared" si="8"/>
        <v>6</v>
      </c>
      <c r="L72" s="19">
        <f t="shared" si="8"/>
        <v>6</v>
      </c>
      <c r="M72" s="19">
        <f t="shared" si="8"/>
        <v>6</v>
      </c>
      <c r="N72" s="19">
        <f t="shared" si="8"/>
        <v>6</v>
      </c>
      <c r="O72" s="19">
        <f t="shared" si="8"/>
        <v>6</v>
      </c>
      <c r="P72" s="19">
        <f t="shared" si="8"/>
        <v>6</v>
      </c>
      <c r="Q72" s="19">
        <f t="shared" si="8"/>
        <v>6</v>
      </c>
      <c r="R72" s="19">
        <f t="shared" si="8"/>
        <v>6</v>
      </c>
      <c r="S72" s="19">
        <f t="shared" si="8"/>
        <v>6</v>
      </c>
      <c r="T72" s="19">
        <f t="shared" si="8"/>
        <v>6</v>
      </c>
      <c r="U72" s="19">
        <f t="shared" si="8"/>
        <v>6</v>
      </c>
      <c r="V72" s="19">
        <f t="shared" si="8"/>
        <v>4</v>
      </c>
      <c r="W72" s="19">
        <f t="shared" si="8"/>
        <v>6</v>
      </c>
      <c r="X72" s="64"/>
    </row>
    <row r="73" spans="1:24" ht="17.25" customHeight="1" x14ac:dyDescent="0.6">
      <c r="A73" s="11" t="s">
        <v>51</v>
      </c>
      <c r="B73" s="21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61"/>
    </row>
    <row r="74" spans="1:24" ht="33.75" customHeight="1" x14ac:dyDescent="0.6">
      <c r="A74" s="14" t="s">
        <v>119</v>
      </c>
      <c r="B74" s="12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54"/>
    </row>
    <row r="75" spans="1:24" ht="35.25" customHeight="1" x14ac:dyDescent="0.6">
      <c r="A75" s="14" t="s">
        <v>120</v>
      </c>
      <c r="B75" s="12">
        <v>2</v>
      </c>
      <c r="C75" s="12">
        <v>2</v>
      </c>
      <c r="D75" s="16">
        <v>2</v>
      </c>
      <c r="E75" s="16">
        <v>2</v>
      </c>
      <c r="F75" s="16">
        <v>2</v>
      </c>
      <c r="G75" s="16">
        <v>2</v>
      </c>
      <c r="H75" s="12">
        <v>2</v>
      </c>
      <c r="I75" s="16">
        <v>2</v>
      </c>
      <c r="J75" s="16">
        <v>2</v>
      </c>
      <c r="K75" s="16">
        <v>2</v>
      </c>
      <c r="L75" s="16">
        <v>0</v>
      </c>
      <c r="M75" s="12">
        <v>2</v>
      </c>
      <c r="N75" s="16">
        <v>2</v>
      </c>
      <c r="O75" s="16">
        <v>2</v>
      </c>
      <c r="P75" s="16">
        <v>2</v>
      </c>
      <c r="Q75" s="16">
        <v>2</v>
      </c>
      <c r="R75" s="12">
        <v>2</v>
      </c>
      <c r="S75" s="16">
        <v>2</v>
      </c>
      <c r="T75" s="16">
        <v>2</v>
      </c>
      <c r="U75" s="16">
        <v>2</v>
      </c>
      <c r="V75" s="16">
        <v>2</v>
      </c>
      <c r="W75" s="15">
        <v>2</v>
      </c>
      <c r="X75" s="54" t="s">
        <v>121</v>
      </c>
    </row>
    <row r="76" spans="1:24" ht="34.5" customHeight="1" x14ac:dyDescent="0.6">
      <c r="A76" s="14" t="s">
        <v>122</v>
      </c>
      <c r="B76" s="12">
        <v>2</v>
      </c>
      <c r="C76" s="12">
        <v>2</v>
      </c>
      <c r="D76" s="16">
        <v>2</v>
      </c>
      <c r="E76" s="16">
        <v>2</v>
      </c>
      <c r="F76" s="16">
        <v>2</v>
      </c>
      <c r="G76" s="16">
        <v>2</v>
      </c>
      <c r="H76" s="12">
        <v>2</v>
      </c>
      <c r="I76" s="16">
        <v>2</v>
      </c>
      <c r="J76" s="16">
        <v>2</v>
      </c>
      <c r="K76" s="16">
        <v>2</v>
      </c>
      <c r="L76" s="16">
        <v>2</v>
      </c>
      <c r="M76" s="12">
        <v>2</v>
      </c>
      <c r="N76" s="16">
        <v>2</v>
      </c>
      <c r="O76" s="16">
        <v>2</v>
      </c>
      <c r="P76" s="16">
        <v>2</v>
      </c>
      <c r="Q76" s="16">
        <v>2</v>
      </c>
      <c r="R76" s="12">
        <v>2</v>
      </c>
      <c r="S76" s="16">
        <v>2</v>
      </c>
      <c r="T76" s="16">
        <v>2</v>
      </c>
      <c r="U76" s="16">
        <v>2</v>
      </c>
      <c r="V76" s="16">
        <v>2</v>
      </c>
      <c r="W76" s="15">
        <v>2</v>
      </c>
      <c r="X76" s="54" t="s">
        <v>123</v>
      </c>
    </row>
    <row r="77" spans="1:24" ht="18" customHeight="1" x14ac:dyDescent="0.6">
      <c r="A77" s="14" t="s">
        <v>124</v>
      </c>
      <c r="B77" s="12">
        <v>2</v>
      </c>
      <c r="C77" s="12">
        <v>2</v>
      </c>
      <c r="D77" s="16">
        <v>2</v>
      </c>
      <c r="E77" s="16">
        <v>2</v>
      </c>
      <c r="F77" s="16">
        <v>2</v>
      </c>
      <c r="G77" s="16">
        <v>2</v>
      </c>
      <c r="H77" s="12">
        <v>2</v>
      </c>
      <c r="I77" s="16">
        <v>2</v>
      </c>
      <c r="J77" s="16">
        <v>2</v>
      </c>
      <c r="K77" s="16">
        <v>2</v>
      </c>
      <c r="L77" s="16">
        <v>2</v>
      </c>
      <c r="M77" s="12">
        <v>2</v>
      </c>
      <c r="N77" s="16">
        <v>2</v>
      </c>
      <c r="O77" s="16">
        <v>2</v>
      </c>
      <c r="P77" s="16">
        <v>2</v>
      </c>
      <c r="Q77" s="16">
        <v>2</v>
      </c>
      <c r="R77" s="12">
        <v>2</v>
      </c>
      <c r="S77" s="16">
        <v>2</v>
      </c>
      <c r="T77" s="16">
        <v>2</v>
      </c>
      <c r="U77" s="16">
        <v>2</v>
      </c>
      <c r="V77" s="16">
        <v>2</v>
      </c>
      <c r="W77" s="15">
        <v>2</v>
      </c>
      <c r="X77" s="54" t="s">
        <v>125</v>
      </c>
    </row>
    <row r="78" spans="1:24" ht="42" x14ac:dyDescent="0.6">
      <c r="A78" s="14" t="s">
        <v>126</v>
      </c>
      <c r="B78" s="12">
        <v>2</v>
      </c>
      <c r="C78" s="12">
        <v>2</v>
      </c>
      <c r="D78" s="16">
        <v>2</v>
      </c>
      <c r="E78" s="16">
        <v>2</v>
      </c>
      <c r="F78" s="16">
        <v>2</v>
      </c>
      <c r="G78" s="16">
        <v>2</v>
      </c>
      <c r="H78" s="12">
        <v>2</v>
      </c>
      <c r="I78" s="16">
        <v>2</v>
      </c>
      <c r="J78" s="16">
        <v>2</v>
      </c>
      <c r="K78" s="16">
        <v>2</v>
      </c>
      <c r="L78" s="16">
        <v>2</v>
      </c>
      <c r="M78" s="12">
        <v>2</v>
      </c>
      <c r="N78" s="16">
        <v>2</v>
      </c>
      <c r="O78" s="16">
        <v>2</v>
      </c>
      <c r="P78" s="16">
        <v>2</v>
      </c>
      <c r="Q78" s="16">
        <v>2</v>
      </c>
      <c r="R78" s="12">
        <v>2</v>
      </c>
      <c r="S78" s="16">
        <v>2</v>
      </c>
      <c r="T78" s="16">
        <v>2</v>
      </c>
      <c r="U78" s="16">
        <v>2</v>
      </c>
      <c r="V78" s="16">
        <v>2</v>
      </c>
      <c r="W78" s="15">
        <v>2</v>
      </c>
      <c r="X78" s="54" t="s">
        <v>127</v>
      </c>
    </row>
    <row r="79" spans="1:24" ht="17.25" customHeight="1" x14ac:dyDescent="0.6">
      <c r="A79" s="17" t="s">
        <v>50</v>
      </c>
      <c r="B79" s="32">
        <f>SUM(B75:B78)</f>
        <v>8</v>
      </c>
      <c r="C79" s="33">
        <f>SUM(C75:C78)</f>
        <v>8</v>
      </c>
      <c r="D79" s="33">
        <f t="shared" ref="D79:W79" si="9">SUM(D75:D78)</f>
        <v>8</v>
      </c>
      <c r="E79" s="33">
        <f t="shared" si="9"/>
        <v>8</v>
      </c>
      <c r="F79" s="33">
        <f t="shared" si="9"/>
        <v>8</v>
      </c>
      <c r="G79" s="33">
        <f t="shared" si="9"/>
        <v>8</v>
      </c>
      <c r="H79" s="33">
        <f t="shared" si="9"/>
        <v>8</v>
      </c>
      <c r="I79" s="33">
        <f t="shared" si="9"/>
        <v>8</v>
      </c>
      <c r="J79" s="33">
        <f t="shared" si="9"/>
        <v>8</v>
      </c>
      <c r="K79" s="33">
        <f t="shared" si="9"/>
        <v>8</v>
      </c>
      <c r="L79" s="33">
        <f t="shared" si="9"/>
        <v>6</v>
      </c>
      <c r="M79" s="33">
        <f t="shared" si="9"/>
        <v>8</v>
      </c>
      <c r="N79" s="33">
        <f t="shared" si="9"/>
        <v>8</v>
      </c>
      <c r="O79" s="33">
        <f t="shared" si="9"/>
        <v>8</v>
      </c>
      <c r="P79" s="33">
        <f t="shared" si="9"/>
        <v>8</v>
      </c>
      <c r="Q79" s="33">
        <f t="shared" si="9"/>
        <v>8</v>
      </c>
      <c r="R79" s="33">
        <f t="shared" si="9"/>
        <v>8</v>
      </c>
      <c r="S79" s="33">
        <f t="shared" si="9"/>
        <v>8</v>
      </c>
      <c r="T79" s="33">
        <f t="shared" si="9"/>
        <v>8</v>
      </c>
      <c r="U79" s="33">
        <f t="shared" si="9"/>
        <v>8</v>
      </c>
      <c r="V79" s="33">
        <f t="shared" si="9"/>
        <v>8</v>
      </c>
      <c r="W79" s="33">
        <f t="shared" si="9"/>
        <v>8</v>
      </c>
      <c r="X79" s="65"/>
    </row>
    <row r="80" spans="1:24" ht="36" customHeight="1" x14ac:dyDescent="0.6">
      <c r="A80" s="36" t="s">
        <v>128</v>
      </c>
      <c r="B80" s="12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61"/>
    </row>
    <row r="81" spans="1:24" ht="38.25" customHeight="1" x14ac:dyDescent="0.6">
      <c r="A81" s="44" t="s">
        <v>129</v>
      </c>
      <c r="B81" s="23">
        <v>2</v>
      </c>
      <c r="C81" s="24">
        <v>2</v>
      </c>
      <c r="D81" s="24">
        <v>2</v>
      </c>
      <c r="E81" s="24">
        <v>2</v>
      </c>
      <c r="F81" s="24">
        <v>2</v>
      </c>
      <c r="G81" s="24">
        <v>2</v>
      </c>
      <c r="H81" s="24">
        <v>2</v>
      </c>
      <c r="I81" s="24">
        <v>2</v>
      </c>
      <c r="J81" s="24">
        <v>2</v>
      </c>
      <c r="K81" s="24">
        <v>2</v>
      </c>
      <c r="L81" s="24">
        <v>2</v>
      </c>
      <c r="M81" s="24">
        <v>2</v>
      </c>
      <c r="N81" s="24">
        <v>2</v>
      </c>
      <c r="O81" s="24">
        <v>0</v>
      </c>
      <c r="P81" s="24">
        <v>2</v>
      </c>
      <c r="Q81" s="24">
        <v>2</v>
      </c>
      <c r="R81" s="24">
        <v>2</v>
      </c>
      <c r="S81" s="24">
        <v>2</v>
      </c>
      <c r="T81" s="24">
        <v>2</v>
      </c>
      <c r="U81" s="24">
        <v>2</v>
      </c>
      <c r="V81" s="24">
        <v>2</v>
      </c>
      <c r="W81" s="24">
        <v>2</v>
      </c>
      <c r="X81" s="54" t="s">
        <v>130</v>
      </c>
    </row>
    <row r="82" spans="1:24" ht="36" customHeight="1" x14ac:dyDescent="0.6">
      <c r="A82" s="26" t="s">
        <v>131</v>
      </c>
      <c r="B82" s="21">
        <v>2</v>
      </c>
      <c r="C82" s="27">
        <v>2</v>
      </c>
      <c r="D82" s="27">
        <v>2</v>
      </c>
      <c r="E82" s="27">
        <v>2</v>
      </c>
      <c r="F82" s="27">
        <v>2</v>
      </c>
      <c r="G82" s="27">
        <v>2</v>
      </c>
      <c r="H82" s="27">
        <v>2</v>
      </c>
      <c r="I82" s="27">
        <v>2</v>
      </c>
      <c r="J82" s="27">
        <v>2</v>
      </c>
      <c r="K82" s="27">
        <v>2</v>
      </c>
      <c r="L82" s="27">
        <v>2</v>
      </c>
      <c r="M82" s="27">
        <v>2</v>
      </c>
      <c r="N82" s="27">
        <v>2</v>
      </c>
      <c r="O82" s="27">
        <v>2</v>
      </c>
      <c r="P82" s="27">
        <v>2</v>
      </c>
      <c r="Q82" s="27">
        <v>2</v>
      </c>
      <c r="R82" s="27">
        <v>2</v>
      </c>
      <c r="S82" s="27">
        <v>2</v>
      </c>
      <c r="T82" s="27">
        <v>2</v>
      </c>
      <c r="U82" s="27">
        <v>2</v>
      </c>
      <c r="V82" s="27">
        <v>2</v>
      </c>
      <c r="W82" s="27">
        <v>2</v>
      </c>
      <c r="X82" s="54" t="s">
        <v>132</v>
      </c>
    </row>
    <row r="83" spans="1:24" ht="39.75" customHeight="1" x14ac:dyDescent="0.6">
      <c r="A83" s="44" t="s">
        <v>133</v>
      </c>
      <c r="B83" s="45">
        <v>2</v>
      </c>
      <c r="C83" s="46">
        <v>2</v>
      </c>
      <c r="D83" s="46">
        <v>2</v>
      </c>
      <c r="E83" s="46">
        <v>2</v>
      </c>
      <c r="F83" s="46">
        <v>2</v>
      </c>
      <c r="G83" s="46">
        <v>2</v>
      </c>
      <c r="H83" s="46">
        <v>2</v>
      </c>
      <c r="I83" s="46">
        <v>2</v>
      </c>
      <c r="J83" s="46">
        <v>2</v>
      </c>
      <c r="K83" s="46">
        <v>2</v>
      </c>
      <c r="L83" s="46">
        <v>2</v>
      </c>
      <c r="M83" s="46">
        <v>2</v>
      </c>
      <c r="N83" s="46">
        <v>2</v>
      </c>
      <c r="O83" s="46">
        <v>2</v>
      </c>
      <c r="P83" s="46">
        <v>2</v>
      </c>
      <c r="Q83" s="46">
        <v>2</v>
      </c>
      <c r="R83" s="46">
        <v>2</v>
      </c>
      <c r="S83" s="46">
        <v>2</v>
      </c>
      <c r="T83" s="46">
        <v>2</v>
      </c>
      <c r="U83" s="46">
        <v>2</v>
      </c>
      <c r="V83" s="46">
        <v>2</v>
      </c>
      <c r="W83" s="46">
        <v>2</v>
      </c>
      <c r="X83" s="54" t="s">
        <v>134</v>
      </c>
    </row>
    <row r="84" spans="1:24" ht="39" customHeight="1" x14ac:dyDescent="0.6">
      <c r="A84" s="47" t="s">
        <v>135</v>
      </c>
      <c r="B84" s="18">
        <v>2</v>
      </c>
      <c r="C84" s="19">
        <v>2</v>
      </c>
      <c r="D84" s="19">
        <v>2</v>
      </c>
      <c r="E84" s="19">
        <v>2</v>
      </c>
      <c r="F84" s="19">
        <v>2</v>
      </c>
      <c r="G84" s="19">
        <v>2</v>
      </c>
      <c r="H84" s="19">
        <v>2</v>
      </c>
      <c r="I84" s="19">
        <v>2</v>
      </c>
      <c r="J84" s="19">
        <v>2</v>
      </c>
      <c r="K84" s="19">
        <v>2</v>
      </c>
      <c r="L84" s="19">
        <v>2</v>
      </c>
      <c r="M84" s="19">
        <v>2</v>
      </c>
      <c r="N84" s="19">
        <v>2</v>
      </c>
      <c r="O84" s="19">
        <v>2</v>
      </c>
      <c r="P84" s="19">
        <v>2</v>
      </c>
      <c r="Q84" s="19">
        <v>2</v>
      </c>
      <c r="R84" s="19">
        <v>2</v>
      </c>
      <c r="S84" s="19">
        <v>2</v>
      </c>
      <c r="T84" s="19">
        <v>2</v>
      </c>
      <c r="U84" s="19">
        <v>2</v>
      </c>
      <c r="V84" s="19">
        <v>2</v>
      </c>
      <c r="W84" s="19">
        <v>2</v>
      </c>
      <c r="X84" s="58" t="s">
        <v>136</v>
      </c>
    </row>
    <row r="85" spans="1:24" ht="19.5" customHeight="1" x14ac:dyDescent="0.6">
      <c r="A85" s="17" t="s">
        <v>50</v>
      </c>
      <c r="B85" s="18">
        <f>SUM(B81:B84)</f>
        <v>8</v>
      </c>
      <c r="C85" s="19">
        <f>SUM(C81:C84)</f>
        <v>8</v>
      </c>
      <c r="D85" s="19">
        <f t="shared" ref="D85:W85" si="10">SUM(D81:D84)</f>
        <v>8</v>
      </c>
      <c r="E85" s="19">
        <f t="shared" si="10"/>
        <v>8</v>
      </c>
      <c r="F85" s="19">
        <f t="shared" si="10"/>
        <v>8</v>
      </c>
      <c r="G85" s="19">
        <f t="shared" si="10"/>
        <v>8</v>
      </c>
      <c r="H85" s="19">
        <f t="shared" si="10"/>
        <v>8</v>
      </c>
      <c r="I85" s="19">
        <f t="shared" si="10"/>
        <v>8</v>
      </c>
      <c r="J85" s="19">
        <f t="shared" si="10"/>
        <v>8</v>
      </c>
      <c r="K85" s="19">
        <f t="shared" si="10"/>
        <v>8</v>
      </c>
      <c r="L85" s="19">
        <f t="shared" si="10"/>
        <v>8</v>
      </c>
      <c r="M85" s="19">
        <f t="shared" si="10"/>
        <v>8</v>
      </c>
      <c r="N85" s="19">
        <f t="shared" si="10"/>
        <v>8</v>
      </c>
      <c r="O85" s="19">
        <f t="shared" si="10"/>
        <v>6</v>
      </c>
      <c r="P85" s="19">
        <f t="shared" si="10"/>
        <v>8</v>
      </c>
      <c r="Q85" s="19">
        <f t="shared" si="10"/>
        <v>8</v>
      </c>
      <c r="R85" s="19">
        <f t="shared" si="10"/>
        <v>8</v>
      </c>
      <c r="S85" s="19">
        <f t="shared" si="10"/>
        <v>8</v>
      </c>
      <c r="T85" s="19">
        <f t="shared" si="10"/>
        <v>8</v>
      </c>
      <c r="U85" s="19">
        <f t="shared" si="10"/>
        <v>8</v>
      </c>
      <c r="V85" s="19">
        <f t="shared" si="10"/>
        <v>8</v>
      </c>
      <c r="W85" s="19">
        <f t="shared" si="10"/>
        <v>8</v>
      </c>
      <c r="X85" s="54"/>
    </row>
    <row r="86" spans="1:24" ht="42" x14ac:dyDescent="0.6">
      <c r="A86" s="11" t="s">
        <v>137</v>
      </c>
      <c r="B86" s="21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61"/>
    </row>
    <row r="87" spans="1:24" ht="39.75" customHeight="1" x14ac:dyDescent="0.6">
      <c r="A87" s="37" t="s">
        <v>138</v>
      </c>
      <c r="B87" s="12">
        <v>2</v>
      </c>
      <c r="C87" s="16">
        <v>2</v>
      </c>
      <c r="D87" s="16">
        <v>2</v>
      </c>
      <c r="E87" s="16">
        <v>2</v>
      </c>
      <c r="F87" s="16">
        <v>2</v>
      </c>
      <c r="G87" s="16">
        <v>2</v>
      </c>
      <c r="H87" s="16">
        <v>2</v>
      </c>
      <c r="I87" s="16">
        <v>2</v>
      </c>
      <c r="J87" s="16">
        <v>2</v>
      </c>
      <c r="K87" s="16">
        <v>2</v>
      </c>
      <c r="L87" s="16">
        <v>2</v>
      </c>
      <c r="M87" s="16">
        <v>2</v>
      </c>
      <c r="N87" s="16">
        <v>2</v>
      </c>
      <c r="O87" s="16">
        <v>2</v>
      </c>
      <c r="P87" s="16">
        <v>2</v>
      </c>
      <c r="Q87" s="16">
        <v>2</v>
      </c>
      <c r="R87" s="16">
        <v>2</v>
      </c>
      <c r="S87" s="16">
        <v>2</v>
      </c>
      <c r="T87" s="16">
        <v>2</v>
      </c>
      <c r="U87" s="16">
        <v>2</v>
      </c>
      <c r="V87" s="16">
        <v>2</v>
      </c>
      <c r="W87" s="16">
        <v>2</v>
      </c>
      <c r="X87" s="58" t="s">
        <v>139</v>
      </c>
    </row>
    <row r="88" spans="1:24" ht="42" x14ac:dyDescent="0.6">
      <c r="A88" s="14" t="s">
        <v>140</v>
      </c>
      <c r="B88" s="12">
        <v>2</v>
      </c>
      <c r="C88" s="16">
        <v>2</v>
      </c>
      <c r="D88" s="16">
        <v>2</v>
      </c>
      <c r="E88" s="16">
        <v>2</v>
      </c>
      <c r="F88" s="16">
        <v>2</v>
      </c>
      <c r="G88" s="16">
        <v>2</v>
      </c>
      <c r="H88" s="16">
        <v>2</v>
      </c>
      <c r="I88" s="16">
        <v>2</v>
      </c>
      <c r="J88" s="16">
        <v>2</v>
      </c>
      <c r="K88" s="16">
        <v>2</v>
      </c>
      <c r="L88" s="16">
        <v>2</v>
      </c>
      <c r="M88" s="16">
        <v>2</v>
      </c>
      <c r="N88" s="16">
        <v>2</v>
      </c>
      <c r="O88" s="16">
        <v>2</v>
      </c>
      <c r="P88" s="16">
        <v>2</v>
      </c>
      <c r="Q88" s="16">
        <v>2</v>
      </c>
      <c r="R88" s="16">
        <v>2</v>
      </c>
      <c r="S88" s="16">
        <v>2</v>
      </c>
      <c r="T88" s="16">
        <v>2</v>
      </c>
      <c r="U88" s="16">
        <v>2</v>
      </c>
      <c r="V88" s="16">
        <v>2</v>
      </c>
      <c r="W88" s="16">
        <v>2</v>
      </c>
      <c r="X88" s="58" t="s">
        <v>141</v>
      </c>
    </row>
    <row r="89" spans="1:24" ht="21" customHeight="1" x14ac:dyDescent="0.6">
      <c r="A89" s="17" t="s">
        <v>50</v>
      </c>
      <c r="B89" s="18">
        <f>SUM(B87:B88)</f>
        <v>4</v>
      </c>
      <c r="C89" s="19">
        <f>SUM(C87:C88)</f>
        <v>4</v>
      </c>
      <c r="D89" s="19">
        <f t="shared" ref="D89:W89" si="11">SUM(D87:D88)</f>
        <v>4</v>
      </c>
      <c r="E89" s="19">
        <f t="shared" si="11"/>
        <v>4</v>
      </c>
      <c r="F89" s="19">
        <f t="shared" si="11"/>
        <v>4</v>
      </c>
      <c r="G89" s="19">
        <f t="shared" si="11"/>
        <v>4</v>
      </c>
      <c r="H89" s="19">
        <f t="shared" si="11"/>
        <v>4</v>
      </c>
      <c r="I89" s="19">
        <f t="shared" si="11"/>
        <v>4</v>
      </c>
      <c r="J89" s="19">
        <f t="shared" si="11"/>
        <v>4</v>
      </c>
      <c r="K89" s="19">
        <f t="shared" si="11"/>
        <v>4</v>
      </c>
      <c r="L89" s="19">
        <f t="shared" si="11"/>
        <v>4</v>
      </c>
      <c r="M89" s="19">
        <f t="shared" si="11"/>
        <v>4</v>
      </c>
      <c r="N89" s="19">
        <f t="shared" si="11"/>
        <v>4</v>
      </c>
      <c r="O89" s="19">
        <f t="shared" si="11"/>
        <v>4</v>
      </c>
      <c r="P89" s="19">
        <f t="shared" si="11"/>
        <v>4</v>
      </c>
      <c r="Q89" s="19">
        <f t="shared" si="11"/>
        <v>4</v>
      </c>
      <c r="R89" s="19">
        <f t="shared" si="11"/>
        <v>4</v>
      </c>
      <c r="S89" s="19">
        <f t="shared" si="11"/>
        <v>4</v>
      </c>
      <c r="T89" s="19">
        <f t="shared" si="11"/>
        <v>4</v>
      </c>
      <c r="U89" s="19">
        <f t="shared" si="11"/>
        <v>4</v>
      </c>
      <c r="V89" s="19">
        <f t="shared" si="11"/>
        <v>4</v>
      </c>
      <c r="W89" s="19">
        <f t="shared" si="11"/>
        <v>4</v>
      </c>
      <c r="X89" s="65"/>
    </row>
    <row r="90" spans="1:24" ht="16.5" customHeight="1" x14ac:dyDescent="0.6">
      <c r="A90" s="36" t="s">
        <v>142</v>
      </c>
      <c r="B90" s="12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61"/>
    </row>
    <row r="91" spans="1:24" ht="37.5" customHeight="1" x14ac:dyDescent="0.6">
      <c r="A91" s="43" t="s">
        <v>143</v>
      </c>
      <c r="B91" s="48">
        <v>2</v>
      </c>
      <c r="C91" s="50">
        <v>2</v>
      </c>
      <c r="D91" s="50">
        <v>0</v>
      </c>
      <c r="E91" s="50">
        <v>0</v>
      </c>
      <c r="F91" s="50">
        <v>2</v>
      </c>
      <c r="G91" s="50">
        <v>2</v>
      </c>
      <c r="H91" s="50">
        <v>2</v>
      </c>
      <c r="I91" s="50">
        <v>2</v>
      </c>
      <c r="J91" s="50">
        <v>2</v>
      </c>
      <c r="K91" s="50">
        <v>2</v>
      </c>
      <c r="L91" s="50">
        <v>2</v>
      </c>
      <c r="M91" s="50">
        <v>2</v>
      </c>
      <c r="N91" s="50">
        <v>2</v>
      </c>
      <c r="O91" s="50">
        <v>0</v>
      </c>
      <c r="P91" s="50">
        <v>2</v>
      </c>
      <c r="Q91" s="50">
        <v>0</v>
      </c>
      <c r="R91" s="50">
        <v>2</v>
      </c>
      <c r="S91" s="50">
        <v>2</v>
      </c>
      <c r="T91" s="50">
        <v>2</v>
      </c>
      <c r="U91" s="50">
        <v>2</v>
      </c>
      <c r="V91" s="50">
        <v>0</v>
      </c>
      <c r="W91" s="50">
        <v>2</v>
      </c>
      <c r="X91" s="54" t="s">
        <v>144</v>
      </c>
    </row>
    <row r="92" spans="1:24" ht="18" customHeight="1" x14ac:dyDescent="0.6">
      <c r="A92" s="17" t="s">
        <v>50</v>
      </c>
      <c r="B92" s="18">
        <f>SUM(B91)</f>
        <v>2</v>
      </c>
      <c r="C92" s="19">
        <f>SUM(C91)</f>
        <v>2</v>
      </c>
      <c r="D92" s="19">
        <f t="shared" ref="D92:W92" si="12">SUM(D91)</f>
        <v>0</v>
      </c>
      <c r="E92" s="19">
        <f t="shared" si="12"/>
        <v>0</v>
      </c>
      <c r="F92" s="19">
        <f t="shared" si="12"/>
        <v>2</v>
      </c>
      <c r="G92" s="19">
        <f t="shared" si="12"/>
        <v>2</v>
      </c>
      <c r="H92" s="19">
        <f t="shared" si="12"/>
        <v>2</v>
      </c>
      <c r="I92" s="19">
        <f t="shared" si="12"/>
        <v>2</v>
      </c>
      <c r="J92" s="19">
        <f t="shared" si="12"/>
        <v>2</v>
      </c>
      <c r="K92" s="19">
        <f t="shared" si="12"/>
        <v>2</v>
      </c>
      <c r="L92" s="19">
        <f t="shared" si="12"/>
        <v>2</v>
      </c>
      <c r="M92" s="19">
        <f t="shared" si="12"/>
        <v>2</v>
      </c>
      <c r="N92" s="19">
        <f t="shared" si="12"/>
        <v>2</v>
      </c>
      <c r="O92" s="19">
        <f t="shared" si="12"/>
        <v>0</v>
      </c>
      <c r="P92" s="19">
        <f t="shared" si="12"/>
        <v>2</v>
      </c>
      <c r="Q92" s="19">
        <f t="shared" si="12"/>
        <v>0</v>
      </c>
      <c r="R92" s="19">
        <f t="shared" si="12"/>
        <v>2</v>
      </c>
      <c r="S92" s="19">
        <f t="shared" si="12"/>
        <v>2</v>
      </c>
      <c r="T92" s="19">
        <f t="shared" si="12"/>
        <v>2</v>
      </c>
      <c r="U92" s="19">
        <f t="shared" si="12"/>
        <v>2</v>
      </c>
      <c r="V92" s="19">
        <f t="shared" si="12"/>
        <v>0</v>
      </c>
      <c r="W92" s="19">
        <f t="shared" si="12"/>
        <v>2</v>
      </c>
    </row>
    <row r="93" spans="1:24" ht="26.25" customHeight="1" x14ac:dyDescent="0.6">
      <c r="A93" s="51" t="s">
        <v>145</v>
      </c>
      <c r="B93" s="32">
        <f>B72+B79+B85+B89+B92</f>
        <v>28</v>
      </c>
      <c r="C93" s="32">
        <f>C72+C79+C85+C89+C92</f>
        <v>28</v>
      </c>
      <c r="D93" s="32">
        <f t="shared" ref="D93:W93" si="13">D72+D79+D85+D89+D92</f>
        <v>26</v>
      </c>
      <c r="E93" s="32">
        <f t="shared" si="13"/>
        <v>26</v>
      </c>
      <c r="F93" s="32">
        <f t="shared" si="13"/>
        <v>28</v>
      </c>
      <c r="G93" s="32">
        <f t="shared" si="13"/>
        <v>28</v>
      </c>
      <c r="H93" s="32">
        <f t="shared" si="13"/>
        <v>28</v>
      </c>
      <c r="I93" s="32">
        <f t="shared" si="13"/>
        <v>28</v>
      </c>
      <c r="J93" s="32">
        <f t="shared" si="13"/>
        <v>28</v>
      </c>
      <c r="K93" s="32">
        <f t="shared" si="13"/>
        <v>28</v>
      </c>
      <c r="L93" s="32">
        <f t="shared" si="13"/>
        <v>26</v>
      </c>
      <c r="M93" s="32">
        <f t="shared" si="13"/>
        <v>28</v>
      </c>
      <c r="N93" s="32">
        <f t="shared" si="13"/>
        <v>28</v>
      </c>
      <c r="O93" s="32">
        <f t="shared" si="13"/>
        <v>24</v>
      </c>
      <c r="P93" s="32">
        <f t="shared" si="13"/>
        <v>28</v>
      </c>
      <c r="Q93" s="32">
        <f t="shared" si="13"/>
        <v>26</v>
      </c>
      <c r="R93" s="32">
        <f t="shared" si="13"/>
        <v>28</v>
      </c>
      <c r="S93" s="32">
        <f t="shared" si="13"/>
        <v>28</v>
      </c>
      <c r="T93" s="32">
        <f t="shared" si="13"/>
        <v>28</v>
      </c>
      <c r="U93" s="32">
        <f t="shared" si="13"/>
        <v>28</v>
      </c>
      <c r="V93" s="32">
        <f t="shared" si="13"/>
        <v>24</v>
      </c>
      <c r="W93" s="32">
        <f t="shared" si="13"/>
        <v>28</v>
      </c>
    </row>
    <row r="94" spans="1:24" x14ac:dyDescent="0.6">
      <c r="A94" s="52" t="s">
        <v>146</v>
      </c>
      <c r="B94" s="52">
        <f>B60+B93</f>
        <v>100</v>
      </c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</row>
  </sheetData>
  <mergeCells count="24">
    <mergeCell ref="A65:W65"/>
    <mergeCell ref="Q3:Q4"/>
    <mergeCell ref="R3:R4"/>
    <mergeCell ref="S3:S4"/>
    <mergeCell ref="T3:T4"/>
    <mergeCell ref="U3:U4"/>
    <mergeCell ref="V3:V4"/>
    <mergeCell ref="K3:K4"/>
    <mergeCell ref="L3:L4"/>
    <mergeCell ref="M3:M4"/>
    <mergeCell ref="N3:N4"/>
    <mergeCell ref="O3:O4"/>
    <mergeCell ref="P3:P4"/>
    <mergeCell ref="A1:W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W3:W4"/>
  </mergeCells>
  <conditionalFormatting sqref="X9:X10">
    <cfRule type="duplicateValues" dxfId="1" priority="1"/>
  </conditionalFormatting>
  <pageMargins left="0.19685039370078741" right="0.19685039370078741" top="0.19685039370078741" bottom="0.15748031496062992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6CFF-A186-4B1E-91DC-5514EC2711C9}">
  <dimension ref="A1:D40"/>
  <sheetViews>
    <sheetView topLeftCell="A4" workbookViewId="0">
      <selection activeCell="B20" sqref="B20"/>
    </sheetView>
  </sheetViews>
  <sheetFormatPr defaultColWidth="9" defaultRowHeight="24.6" x14ac:dyDescent="0.7"/>
  <cols>
    <col min="1" max="1" width="31.09765625" style="68" customWidth="1"/>
    <col min="2" max="2" width="34.3984375" style="68" customWidth="1"/>
    <col min="3" max="3" width="42.69921875" style="68" customWidth="1"/>
    <col min="4" max="4" width="27.19921875" style="68" customWidth="1"/>
    <col min="5" max="16384" width="9" style="68"/>
  </cols>
  <sheetData>
    <row r="1" spans="1:4" x14ac:dyDescent="0.7">
      <c r="A1" s="79" t="s">
        <v>147</v>
      </c>
      <c r="B1" s="79"/>
      <c r="C1" s="79"/>
      <c r="D1" s="79"/>
    </row>
    <row r="2" spans="1:4" x14ac:dyDescent="0.7">
      <c r="A2" s="67" t="s">
        <v>26</v>
      </c>
      <c r="B2" s="67" t="s">
        <v>151</v>
      </c>
      <c r="C2" s="67" t="s">
        <v>153</v>
      </c>
      <c r="D2" s="67" t="s">
        <v>148</v>
      </c>
    </row>
    <row r="3" spans="1:4" x14ac:dyDescent="0.7">
      <c r="A3" s="71" t="s">
        <v>154</v>
      </c>
      <c r="B3" s="71" t="s">
        <v>156</v>
      </c>
      <c r="C3" s="71" t="s">
        <v>157</v>
      </c>
      <c r="D3" s="71"/>
    </row>
    <row r="4" spans="1:4" x14ac:dyDescent="0.7">
      <c r="A4" s="71" t="s">
        <v>155</v>
      </c>
      <c r="B4" s="71"/>
      <c r="C4" s="71" t="s">
        <v>158</v>
      </c>
      <c r="D4" s="71"/>
    </row>
    <row r="5" spans="1:4" x14ac:dyDescent="0.7">
      <c r="A5" s="71"/>
      <c r="B5" s="71"/>
      <c r="C5" s="71"/>
      <c r="D5" s="71"/>
    </row>
    <row r="6" spans="1:4" x14ac:dyDescent="0.7">
      <c r="A6" s="71"/>
      <c r="B6" s="71" t="s">
        <v>159</v>
      </c>
      <c r="C6" s="71" t="s">
        <v>162</v>
      </c>
      <c r="D6" s="71"/>
    </row>
    <row r="7" spans="1:4" x14ac:dyDescent="0.7">
      <c r="A7" s="71"/>
      <c r="B7" s="71" t="s">
        <v>160</v>
      </c>
      <c r="C7" s="71" t="s">
        <v>163</v>
      </c>
      <c r="D7" s="71"/>
    </row>
    <row r="8" spans="1:4" x14ac:dyDescent="0.7">
      <c r="A8" s="71"/>
      <c r="B8" s="71" t="s">
        <v>161</v>
      </c>
      <c r="C8" s="71" t="s">
        <v>164</v>
      </c>
      <c r="D8" s="71"/>
    </row>
    <row r="9" spans="1:4" x14ac:dyDescent="0.7">
      <c r="A9" s="71"/>
      <c r="B9" s="71"/>
      <c r="C9" s="71" t="s">
        <v>165</v>
      </c>
      <c r="D9" s="71"/>
    </row>
    <row r="10" spans="1:4" x14ac:dyDescent="0.7">
      <c r="A10" s="71"/>
      <c r="B10" s="71"/>
      <c r="C10" s="71"/>
      <c r="D10" s="71"/>
    </row>
    <row r="11" spans="1:4" x14ac:dyDescent="0.7">
      <c r="A11" s="71" t="s">
        <v>166</v>
      </c>
      <c r="B11" s="71" t="s">
        <v>168</v>
      </c>
      <c r="C11" s="71" t="s">
        <v>169</v>
      </c>
      <c r="D11" s="71"/>
    </row>
    <row r="12" spans="1:4" x14ac:dyDescent="0.7">
      <c r="A12" s="71" t="s">
        <v>167</v>
      </c>
      <c r="B12" s="71"/>
      <c r="C12" s="71" t="s">
        <v>170</v>
      </c>
      <c r="D12" s="71"/>
    </row>
    <row r="13" spans="1:4" x14ac:dyDescent="0.7">
      <c r="A13" s="71"/>
      <c r="B13" s="71"/>
      <c r="C13" s="71" t="s">
        <v>171</v>
      </c>
      <c r="D13" s="71"/>
    </row>
    <row r="14" spans="1:4" x14ac:dyDescent="0.7">
      <c r="A14" s="71"/>
      <c r="B14" s="71"/>
      <c r="C14" s="71" t="s">
        <v>172</v>
      </c>
      <c r="D14" s="71"/>
    </row>
    <row r="15" spans="1:4" x14ac:dyDescent="0.7">
      <c r="A15" s="71"/>
      <c r="B15" s="71"/>
      <c r="C15" s="71"/>
      <c r="D15" s="71"/>
    </row>
    <row r="16" spans="1:4" x14ac:dyDescent="0.7">
      <c r="A16" s="71" t="s">
        <v>173</v>
      </c>
      <c r="B16" s="71" t="s">
        <v>177</v>
      </c>
      <c r="C16" s="71" t="s">
        <v>180</v>
      </c>
      <c r="D16" s="71"/>
    </row>
    <row r="17" spans="1:4" x14ac:dyDescent="0.7">
      <c r="A17" s="71" t="s">
        <v>174</v>
      </c>
      <c r="B17" s="71" t="s">
        <v>178</v>
      </c>
      <c r="C17" s="71" t="s">
        <v>181</v>
      </c>
      <c r="D17" s="71"/>
    </row>
    <row r="18" spans="1:4" x14ac:dyDescent="0.7">
      <c r="A18" s="71" t="s">
        <v>175</v>
      </c>
      <c r="B18" s="71" t="s">
        <v>179</v>
      </c>
      <c r="C18" s="71" t="s">
        <v>182</v>
      </c>
      <c r="D18" s="71"/>
    </row>
    <row r="19" spans="1:4" x14ac:dyDescent="0.7">
      <c r="A19" s="71" t="s">
        <v>176</v>
      </c>
      <c r="B19" s="71"/>
      <c r="C19" s="71" t="s">
        <v>183</v>
      </c>
      <c r="D19" s="71"/>
    </row>
    <row r="20" spans="1:4" x14ac:dyDescent="0.7">
      <c r="A20" s="71"/>
      <c r="B20" s="71"/>
      <c r="C20" s="71" t="s">
        <v>184</v>
      </c>
      <c r="D20" s="71"/>
    </row>
    <row r="21" spans="1:4" x14ac:dyDescent="0.7">
      <c r="A21" s="71"/>
      <c r="B21" s="71"/>
      <c r="C21" s="71"/>
      <c r="D21" s="71"/>
    </row>
    <row r="22" spans="1:4" x14ac:dyDescent="0.7">
      <c r="A22" s="71" t="s">
        <v>185</v>
      </c>
      <c r="B22" s="71" t="s">
        <v>187</v>
      </c>
      <c r="C22" s="71" t="s">
        <v>190</v>
      </c>
      <c r="D22" s="71"/>
    </row>
    <row r="23" spans="1:4" x14ac:dyDescent="0.7">
      <c r="A23" s="71" t="s">
        <v>186</v>
      </c>
      <c r="B23" s="71" t="s">
        <v>188</v>
      </c>
      <c r="C23" s="71" t="s">
        <v>191</v>
      </c>
      <c r="D23" s="71"/>
    </row>
    <row r="24" spans="1:4" x14ac:dyDescent="0.7">
      <c r="A24" s="71"/>
      <c r="B24" s="71" t="s">
        <v>189</v>
      </c>
      <c r="C24" s="71"/>
      <c r="D24" s="71"/>
    </row>
    <row r="25" spans="1:4" x14ac:dyDescent="0.7">
      <c r="A25" s="71"/>
      <c r="B25" s="71" t="s">
        <v>188</v>
      </c>
      <c r="C25" s="71"/>
      <c r="D25" s="71"/>
    </row>
    <row r="26" spans="1:4" x14ac:dyDescent="0.7">
      <c r="A26" s="71" t="s">
        <v>192</v>
      </c>
      <c r="B26" s="71" t="s">
        <v>194</v>
      </c>
      <c r="C26" s="71" t="s">
        <v>196</v>
      </c>
      <c r="D26" s="71"/>
    </row>
    <row r="27" spans="1:4" x14ac:dyDescent="0.7">
      <c r="A27" s="71" t="s">
        <v>193</v>
      </c>
      <c r="B27" s="71" t="s">
        <v>195</v>
      </c>
      <c r="C27" s="71" t="s">
        <v>197</v>
      </c>
      <c r="D27" s="71"/>
    </row>
    <row r="28" spans="1:4" x14ac:dyDescent="0.7">
      <c r="A28" s="71"/>
      <c r="B28" s="71"/>
      <c r="C28" s="71" t="s">
        <v>198</v>
      </c>
      <c r="D28" s="71"/>
    </row>
    <row r="29" spans="1:4" x14ac:dyDescent="0.7">
      <c r="A29" s="71"/>
      <c r="B29" s="71"/>
      <c r="C29" s="71"/>
      <c r="D29" s="71"/>
    </row>
    <row r="30" spans="1:4" x14ac:dyDescent="0.7">
      <c r="A30" s="71"/>
      <c r="B30" s="71" t="s">
        <v>199</v>
      </c>
      <c r="C30" s="71" t="s">
        <v>202</v>
      </c>
      <c r="D30" s="71" t="s">
        <v>203</v>
      </c>
    </row>
    <row r="31" spans="1:4" x14ac:dyDescent="0.7">
      <c r="A31" s="71"/>
      <c r="B31" s="71" t="s">
        <v>200</v>
      </c>
      <c r="C31" s="71"/>
      <c r="D31" s="71" t="s">
        <v>204</v>
      </c>
    </row>
    <row r="32" spans="1:4" x14ac:dyDescent="0.7">
      <c r="A32" s="71"/>
      <c r="B32" s="71" t="s">
        <v>201</v>
      </c>
      <c r="C32" s="71"/>
      <c r="D32" s="71" t="s">
        <v>205</v>
      </c>
    </row>
    <row r="33" spans="1:4" x14ac:dyDescent="0.7">
      <c r="A33" s="71"/>
      <c r="B33" s="71"/>
      <c r="C33" s="71"/>
      <c r="D33" s="71"/>
    </row>
    <row r="34" spans="1:4" x14ac:dyDescent="0.7">
      <c r="A34" s="71" t="s">
        <v>149</v>
      </c>
      <c r="B34" s="71" t="s">
        <v>206</v>
      </c>
      <c r="C34" s="71" t="s">
        <v>209</v>
      </c>
      <c r="D34" s="71"/>
    </row>
    <row r="35" spans="1:4" x14ac:dyDescent="0.7">
      <c r="A35" s="71"/>
      <c r="B35" s="71" t="s">
        <v>207</v>
      </c>
      <c r="C35" s="71" t="s">
        <v>210</v>
      </c>
      <c r="D35" s="71"/>
    </row>
    <row r="36" spans="1:4" x14ac:dyDescent="0.7">
      <c r="A36" s="71"/>
      <c r="B36" s="71" t="s">
        <v>208</v>
      </c>
      <c r="C36" s="71" t="s">
        <v>211</v>
      </c>
      <c r="D36" s="71"/>
    </row>
    <row r="37" spans="1:4" x14ac:dyDescent="0.7">
      <c r="A37" s="71"/>
      <c r="B37" s="71" t="s">
        <v>207</v>
      </c>
      <c r="C37" s="71" t="s">
        <v>212</v>
      </c>
      <c r="D37" s="71"/>
    </row>
    <row r="38" spans="1:4" x14ac:dyDescent="0.7">
      <c r="A38" s="71"/>
      <c r="B38" s="71"/>
      <c r="C38" s="71" t="s">
        <v>213</v>
      </c>
      <c r="D38" s="71"/>
    </row>
    <row r="39" spans="1:4" x14ac:dyDescent="0.7">
      <c r="A39" s="71"/>
      <c r="B39" s="71"/>
      <c r="C39" s="71" t="s">
        <v>214</v>
      </c>
      <c r="D39" s="71"/>
    </row>
    <row r="40" spans="1:4" x14ac:dyDescent="0.7">
      <c r="A40" s="72"/>
      <c r="B40" s="72"/>
      <c r="C40" s="72"/>
      <c r="D40" s="72"/>
    </row>
  </sheetData>
  <mergeCells count="1">
    <mergeCell ref="A1:D1"/>
  </mergeCells>
  <pageMargins left="0.11811023622047245" right="0.11811023622047245" top="0.55118110236220474" bottom="0.35433070866141736" header="0.11811023622047245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688D-9578-4D41-927D-A6DCF26992AA}">
  <dimension ref="A1:X102"/>
  <sheetViews>
    <sheetView workbookViewId="0">
      <selection activeCell="N13" sqref="N13"/>
    </sheetView>
  </sheetViews>
  <sheetFormatPr defaultColWidth="8.8984375" defaultRowHeight="21" x14ac:dyDescent="0.6"/>
  <cols>
    <col min="1" max="1" width="42.3984375" style="3" customWidth="1"/>
    <col min="2" max="2" width="5.09765625" style="53" customWidth="1"/>
    <col min="3" max="23" width="4.8984375" style="3" customWidth="1"/>
    <col min="24" max="24" width="66.59765625" style="3" customWidth="1"/>
    <col min="25" max="16384" width="8.8984375" style="3"/>
  </cols>
  <sheetData>
    <row r="1" spans="1:24" ht="64.5" customHeight="1" x14ac:dyDescent="0.6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4" ht="20.25" customHeight="1" x14ac:dyDescent="0.6">
      <c r="A2" s="4" t="s">
        <v>1</v>
      </c>
      <c r="B2" s="5"/>
    </row>
    <row r="3" spans="1:24" ht="21" customHeight="1" x14ac:dyDescent="0.6">
      <c r="A3" s="1" t="s">
        <v>2</v>
      </c>
      <c r="B3" s="80" t="s">
        <v>3</v>
      </c>
      <c r="C3" s="82" t="s">
        <v>4</v>
      </c>
      <c r="D3" s="82" t="s">
        <v>5</v>
      </c>
      <c r="E3" s="82" t="s">
        <v>6</v>
      </c>
      <c r="F3" s="83" t="s">
        <v>7</v>
      </c>
      <c r="G3" s="82" t="s">
        <v>8</v>
      </c>
      <c r="H3" s="82" t="s">
        <v>9</v>
      </c>
      <c r="I3" s="82" t="s">
        <v>10</v>
      </c>
      <c r="J3" s="82" t="s">
        <v>11</v>
      </c>
      <c r="K3" s="82" t="s">
        <v>12</v>
      </c>
      <c r="L3" s="82" t="s">
        <v>13</v>
      </c>
      <c r="M3" s="82" t="s">
        <v>14</v>
      </c>
      <c r="N3" s="82" t="s">
        <v>15</v>
      </c>
      <c r="O3" s="83" t="s">
        <v>16</v>
      </c>
      <c r="P3" s="82" t="s">
        <v>17</v>
      </c>
      <c r="Q3" s="82" t="s">
        <v>18</v>
      </c>
      <c r="R3" s="82" t="s">
        <v>19</v>
      </c>
      <c r="S3" s="82" t="s">
        <v>20</v>
      </c>
      <c r="T3" s="82" t="s">
        <v>21</v>
      </c>
      <c r="U3" s="82" t="s">
        <v>22</v>
      </c>
      <c r="V3" s="83" t="s">
        <v>23</v>
      </c>
      <c r="W3" s="82" t="s">
        <v>24</v>
      </c>
      <c r="X3" s="59" t="s">
        <v>25</v>
      </c>
    </row>
    <row r="4" spans="1:24" ht="36" customHeight="1" x14ac:dyDescent="0.6">
      <c r="A4" s="2" t="s">
        <v>26</v>
      </c>
      <c r="B4" s="81"/>
      <c r="C4" s="82"/>
      <c r="D4" s="82"/>
      <c r="E4" s="82"/>
      <c r="F4" s="83"/>
      <c r="G4" s="82"/>
      <c r="H4" s="82"/>
      <c r="I4" s="82"/>
      <c r="J4" s="82"/>
      <c r="K4" s="82"/>
      <c r="L4" s="82"/>
      <c r="M4" s="82"/>
      <c r="N4" s="82"/>
      <c r="O4" s="83"/>
      <c r="P4" s="82"/>
      <c r="Q4" s="82"/>
      <c r="R4" s="82"/>
      <c r="S4" s="82"/>
      <c r="T4" s="82"/>
      <c r="U4" s="82"/>
      <c r="V4" s="83"/>
      <c r="W4" s="82"/>
      <c r="X4" s="60"/>
    </row>
    <row r="5" spans="1:24" x14ac:dyDescent="0.6">
      <c r="A5" s="11" t="s">
        <v>27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61"/>
    </row>
    <row r="6" spans="1:24" ht="35.25" customHeight="1" x14ac:dyDescent="0.6">
      <c r="A6" s="14" t="s">
        <v>28</v>
      </c>
      <c r="B6" s="12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61"/>
    </row>
    <row r="7" spans="1:24" ht="26.25" customHeight="1" x14ac:dyDescent="0.6">
      <c r="A7" s="14" t="s">
        <v>29</v>
      </c>
      <c r="B7" s="12">
        <v>2</v>
      </c>
      <c r="C7" s="16"/>
      <c r="D7" s="15"/>
      <c r="E7" s="16"/>
      <c r="F7" s="16"/>
      <c r="G7" s="15"/>
      <c r="H7" s="16"/>
      <c r="I7" s="16"/>
      <c r="J7" s="16"/>
      <c r="K7" s="16"/>
      <c r="L7" s="15"/>
      <c r="M7" s="16"/>
      <c r="N7" s="16"/>
      <c r="O7" s="16"/>
      <c r="P7" s="16"/>
      <c r="Q7" s="16"/>
      <c r="R7" s="16"/>
      <c r="S7" s="16"/>
      <c r="T7" s="16"/>
      <c r="U7" s="16"/>
      <c r="V7" s="15"/>
      <c r="W7" s="15"/>
      <c r="X7" s="54" t="s">
        <v>30</v>
      </c>
    </row>
    <row r="8" spans="1:24" x14ac:dyDescent="0.6">
      <c r="A8" s="14" t="s">
        <v>31</v>
      </c>
      <c r="B8" s="12">
        <v>2</v>
      </c>
      <c r="C8" s="16"/>
      <c r="D8" s="15"/>
      <c r="E8" s="16"/>
      <c r="F8" s="16"/>
      <c r="G8" s="15"/>
      <c r="H8" s="16"/>
      <c r="I8" s="16"/>
      <c r="J8" s="16"/>
      <c r="K8" s="16"/>
      <c r="L8" s="15"/>
      <c r="M8" s="16"/>
      <c r="N8" s="16"/>
      <c r="O8" s="16"/>
      <c r="P8" s="16"/>
      <c r="Q8" s="16"/>
      <c r="R8" s="16"/>
      <c r="S8" s="16"/>
      <c r="T8" s="16"/>
      <c r="U8" s="16"/>
      <c r="V8" s="15"/>
      <c r="W8" s="15"/>
      <c r="X8" s="54" t="s">
        <v>32</v>
      </c>
    </row>
    <row r="9" spans="1:24" ht="21.75" customHeight="1" x14ac:dyDescent="0.6">
      <c r="A9" s="14" t="s">
        <v>33</v>
      </c>
      <c r="B9" s="12">
        <v>2</v>
      </c>
      <c r="C9" s="16"/>
      <c r="D9" s="15"/>
      <c r="E9" s="16"/>
      <c r="F9" s="16"/>
      <c r="G9" s="15"/>
      <c r="H9" s="16"/>
      <c r="I9" s="16"/>
      <c r="J9" s="16"/>
      <c r="K9" s="16"/>
      <c r="L9" s="15"/>
      <c r="M9" s="16"/>
      <c r="N9" s="16"/>
      <c r="O9" s="16"/>
      <c r="P9" s="16"/>
      <c r="Q9" s="16"/>
      <c r="R9" s="16"/>
      <c r="S9" s="16"/>
      <c r="T9" s="16"/>
      <c r="U9" s="16"/>
      <c r="V9" s="15"/>
      <c r="W9" s="15"/>
      <c r="X9" s="54" t="s">
        <v>34</v>
      </c>
    </row>
    <row r="10" spans="1:24" ht="24" customHeight="1" x14ac:dyDescent="0.6">
      <c r="A10" s="14" t="s">
        <v>35</v>
      </c>
      <c r="B10" s="12">
        <v>2</v>
      </c>
      <c r="C10" s="16"/>
      <c r="D10" s="15"/>
      <c r="E10" s="16"/>
      <c r="F10" s="16"/>
      <c r="G10" s="15"/>
      <c r="H10" s="16"/>
      <c r="I10" s="16"/>
      <c r="J10" s="16"/>
      <c r="K10" s="16"/>
      <c r="L10" s="15"/>
      <c r="M10" s="16"/>
      <c r="N10" s="16"/>
      <c r="O10" s="16"/>
      <c r="P10" s="16"/>
      <c r="Q10" s="16"/>
      <c r="R10" s="16"/>
      <c r="S10" s="16"/>
      <c r="T10" s="16"/>
      <c r="U10" s="16"/>
      <c r="V10" s="15"/>
      <c r="W10" s="15"/>
      <c r="X10" s="55" t="s">
        <v>36</v>
      </c>
    </row>
    <row r="11" spans="1:24" x14ac:dyDescent="0.6">
      <c r="A11" s="14" t="s">
        <v>37</v>
      </c>
      <c r="B11" s="12"/>
      <c r="C11" s="16"/>
      <c r="D11" s="15"/>
      <c r="E11" s="16"/>
      <c r="F11" s="16"/>
      <c r="G11" s="15"/>
      <c r="H11" s="16"/>
      <c r="I11" s="16"/>
      <c r="J11" s="16"/>
      <c r="K11" s="16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5"/>
      <c r="W11" s="15"/>
      <c r="X11" s="56"/>
    </row>
    <row r="12" spans="1:24" ht="42" x14ac:dyDescent="0.6">
      <c r="A12" s="14" t="s">
        <v>38</v>
      </c>
      <c r="B12" s="12">
        <v>2</v>
      </c>
      <c r="C12" s="16"/>
      <c r="D12" s="15"/>
      <c r="E12" s="16"/>
      <c r="F12" s="16"/>
      <c r="G12" s="15"/>
      <c r="H12" s="16"/>
      <c r="I12" s="16"/>
      <c r="J12" s="16"/>
      <c r="K12" s="16"/>
      <c r="L12" s="15"/>
      <c r="M12" s="16"/>
      <c r="N12" s="16"/>
      <c r="O12" s="16"/>
      <c r="P12" s="16"/>
      <c r="Q12" s="16"/>
      <c r="R12" s="16"/>
      <c r="S12" s="16"/>
      <c r="T12" s="16"/>
      <c r="U12" s="16"/>
      <c r="V12" s="15"/>
      <c r="W12" s="15"/>
      <c r="X12" s="54" t="s">
        <v>39</v>
      </c>
    </row>
    <row r="13" spans="1:24" ht="40.5" customHeight="1" x14ac:dyDescent="0.6">
      <c r="A13" s="14" t="s">
        <v>40</v>
      </c>
      <c r="B13" s="12">
        <v>2</v>
      </c>
      <c r="C13" s="16"/>
      <c r="D13" s="15"/>
      <c r="E13" s="16"/>
      <c r="F13" s="16"/>
      <c r="G13" s="15"/>
      <c r="H13" s="16"/>
      <c r="I13" s="16"/>
      <c r="J13" s="16"/>
      <c r="K13" s="16"/>
      <c r="L13" s="15"/>
      <c r="M13" s="16"/>
      <c r="N13" s="16"/>
      <c r="O13" s="16"/>
      <c r="P13" s="16"/>
      <c r="Q13" s="16"/>
      <c r="R13" s="16"/>
      <c r="S13" s="16"/>
      <c r="T13" s="16"/>
      <c r="U13" s="16"/>
      <c r="V13" s="15"/>
      <c r="W13" s="15"/>
      <c r="X13" s="57" t="s">
        <v>41</v>
      </c>
    </row>
    <row r="14" spans="1:24" ht="23.25" customHeight="1" x14ac:dyDescent="0.6">
      <c r="A14" s="14" t="s">
        <v>42</v>
      </c>
      <c r="B14" s="12">
        <v>2</v>
      </c>
      <c r="C14" s="16"/>
      <c r="D14" s="15"/>
      <c r="E14" s="16"/>
      <c r="F14" s="16"/>
      <c r="G14" s="15"/>
      <c r="H14" s="16"/>
      <c r="I14" s="16"/>
      <c r="J14" s="16"/>
      <c r="K14" s="16"/>
      <c r="L14" s="15"/>
      <c r="M14" s="16"/>
      <c r="N14" s="16"/>
      <c r="O14" s="16"/>
      <c r="P14" s="16"/>
      <c r="Q14" s="16"/>
      <c r="R14" s="16"/>
      <c r="S14" s="16"/>
      <c r="T14" s="16"/>
      <c r="U14" s="16"/>
      <c r="V14" s="15"/>
      <c r="W14" s="15"/>
      <c r="X14" s="57" t="s">
        <v>43</v>
      </c>
    </row>
    <row r="15" spans="1:24" ht="20.25" customHeight="1" x14ac:dyDescent="0.6">
      <c r="A15" s="14" t="s">
        <v>44</v>
      </c>
      <c r="B15" s="12">
        <v>2</v>
      </c>
      <c r="C15" s="16"/>
      <c r="D15" s="15"/>
      <c r="E15" s="16"/>
      <c r="F15" s="16"/>
      <c r="G15" s="15"/>
      <c r="H15" s="16"/>
      <c r="I15" s="16"/>
      <c r="J15" s="16"/>
      <c r="K15" s="16"/>
      <c r="L15" s="15"/>
      <c r="M15" s="16"/>
      <c r="N15" s="16"/>
      <c r="O15" s="16"/>
      <c r="P15" s="16"/>
      <c r="Q15" s="16"/>
      <c r="R15" s="16"/>
      <c r="S15" s="16"/>
      <c r="T15" s="16"/>
      <c r="U15" s="16"/>
      <c r="V15" s="15"/>
      <c r="W15" s="15"/>
      <c r="X15" s="57" t="s">
        <v>45</v>
      </c>
    </row>
    <row r="16" spans="1:24" x14ac:dyDescent="0.6">
      <c r="A16" s="14" t="s">
        <v>46</v>
      </c>
      <c r="B16" s="12">
        <v>2</v>
      </c>
      <c r="C16" s="16"/>
      <c r="D16" s="15"/>
      <c r="E16" s="16"/>
      <c r="F16" s="16"/>
      <c r="G16" s="15"/>
      <c r="H16" s="16"/>
      <c r="I16" s="16"/>
      <c r="J16" s="16"/>
      <c r="K16" s="16"/>
      <c r="L16" s="15"/>
      <c r="M16" s="16"/>
      <c r="N16" s="16"/>
      <c r="O16" s="16"/>
      <c r="P16" s="16"/>
      <c r="Q16" s="16"/>
      <c r="R16" s="16"/>
      <c r="S16" s="16"/>
      <c r="T16" s="16"/>
      <c r="U16" s="16"/>
      <c r="V16" s="15"/>
      <c r="W16" s="15"/>
      <c r="X16" s="57" t="s">
        <v>47</v>
      </c>
    </row>
    <row r="17" spans="1:24" ht="56.25" customHeight="1" x14ac:dyDescent="0.6">
      <c r="A17" s="14" t="s">
        <v>48</v>
      </c>
      <c r="B17" s="12">
        <v>2</v>
      </c>
      <c r="C17" s="16"/>
      <c r="D17" s="15"/>
      <c r="E17" s="16"/>
      <c r="F17" s="16"/>
      <c r="G17" s="15"/>
      <c r="H17" s="16"/>
      <c r="I17" s="16"/>
      <c r="J17" s="16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57" t="s">
        <v>49</v>
      </c>
    </row>
    <row r="18" spans="1:24" s="20" customFormat="1" ht="15" customHeight="1" x14ac:dyDescent="0.6">
      <c r="A18" s="17" t="s">
        <v>50</v>
      </c>
      <c r="B18" s="18">
        <f>SUM(B7:B17)</f>
        <v>20</v>
      </c>
      <c r="C18" s="19">
        <f t="shared" ref="C18:W18" si="0">SUM(C7:C17)</f>
        <v>0</v>
      </c>
      <c r="D18" s="19">
        <f t="shared" si="0"/>
        <v>0</v>
      </c>
      <c r="E18" s="19">
        <f t="shared" si="0"/>
        <v>0</v>
      </c>
      <c r="F18" s="19">
        <f t="shared" si="0"/>
        <v>0</v>
      </c>
      <c r="G18" s="19">
        <f t="shared" si="0"/>
        <v>0</v>
      </c>
      <c r="H18" s="19">
        <f t="shared" si="0"/>
        <v>0</v>
      </c>
      <c r="I18" s="19">
        <f t="shared" si="0"/>
        <v>0</v>
      </c>
      <c r="J18" s="19">
        <f t="shared" si="0"/>
        <v>0</v>
      </c>
      <c r="K18" s="19">
        <f t="shared" si="0"/>
        <v>0</v>
      </c>
      <c r="L18" s="19">
        <f t="shared" si="0"/>
        <v>0</v>
      </c>
      <c r="M18" s="19">
        <f t="shared" si="0"/>
        <v>0</v>
      </c>
      <c r="N18" s="19">
        <f t="shared" si="0"/>
        <v>0</v>
      </c>
      <c r="O18" s="19">
        <f t="shared" si="0"/>
        <v>0</v>
      </c>
      <c r="P18" s="19">
        <f t="shared" si="0"/>
        <v>0</v>
      </c>
      <c r="Q18" s="19">
        <f t="shared" si="0"/>
        <v>0</v>
      </c>
      <c r="R18" s="19">
        <f t="shared" si="0"/>
        <v>0</v>
      </c>
      <c r="S18" s="19">
        <f t="shared" si="0"/>
        <v>0</v>
      </c>
      <c r="T18" s="19">
        <f t="shared" si="0"/>
        <v>0</v>
      </c>
      <c r="U18" s="19">
        <f t="shared" si="0"/>
        <v>0</v>
      </c>
      <c r="V18" s="19">
        <f t="shared" si="0"/>
        <v>0</v>
      </c>
      <c r="W18" s="19">
        <f t="shared" si="0"/>
        <v>0</v>
      </c>
      <c r="X18" s="62"/>
    </row>
    <row r="19" spans="1:24" x14ac:dyDescent="0.6">
      <c r="A19" s="11" t="s">
        <v>51</v>
      </c>
      <c r="B19" s="2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57" t="s">
        <v>52</v>
      </c>
    </row>
    <row r="20" spans="1:24" ht="21" customHeight="1" x14ac:dyDescent="0.6">
      <c r="A20" s="14" t="s">
        <v>53</v>
      </c>
      <c r="B20" s="12">
        <v>2</v>
      </c>
      <c r="C20" s="16"/>
      <c r="D20" s="15"/>
      <c r="E20" s="16"/>
      <c r="F20" s="16"/>
      <c r="G20" s="15"/>
      <c r="H20" s="16"/>
      <c r="I20" s="16"/>
      <c r="J20" s="16"/>
      <c r="K20" s="16"/>
      <c r="L20" s="15"/>
      <c r="M20" s="16"/>
      <c r="N20" s="16"/>
      <c r="O20" s="16"/>
      <c r="P20" s="16"/>
      <c r="Q20" s="15"/>
      <c r="R20" s="16"/>
      <c r="S20" s="16"/>
      <c r="T20" s="16"/>
      <c r="U20" s="16"/>
      <c r="V20" s="15"/>
      <c r="W20" s="15"/>
      <c r="X20" s="57" t="s">
        <v>54</v>
      </c>
    </row>
    <row r="21" spans="1:24" ht="32.25" customHeight="1" x14ac:dyDescent="0.6">
      <c r="A21" s="14" t="s">
        <v>55</v>
      </c>
      <c r="B21" s="12"/>
      <c r="C21" s="16"/>
      <c r="D21" s="15"/>
      <c r="E21" s="16"/>
      <c r="F21" s="16"/>
      <c r="G21" s="15"/>
      <c r="H21" s="16"/>
      <c r="I21" s="16"/>
      <c r="J21" s="16"/>
      <c r="K21" s="16"/>
      <c r="L21" s="15"/>
      <c r="M21" s="16"/>
      <c r="N21" s="16"/>
      <c r="O21" s="16"/>
      <c r="P21" s="16"/>
      <c r="Q21" s="15"/>
      <c r="R21" s="16"/>
      <c r="S21" s="16"/>
      <c r="T21" s="16"/>
      <c r="U21" s="16"/>
      <c r="V21" s="15"/>
      <c r="W21" s="15"/>
      <c r="X21" s="57"/>
    </row>
    <row r="22" spans="1:24" ht="42" x14ac:dyDescent="0.6">
      <c r="A22" s="22" t="s">
        <v>38</v>
      </c>
      <c r="B22" s="23">
        <v>2</v>
      </c>
      <c r="C22" s="24"/>
      <c r="D22" s="25"/>
      <c r="E22" s="24"/>
      <c r="F22" s="24"/>
      <c r="G22" s="25"/>
      <c r="H22" s="24"/>
      <c r="I22" s="24"/>
      <c r="J22" s="24"/>
      <c r="K22" s="24"/>
      <c r="L22" s="25"/>
      <c r="M22" s="24"/>
      <c r="N22" s="24"/>
      <c r="O22" s="24"/>
      <c r="P22" s="24"/>
      <c r="Q22" s="24"/>
      <c r="R22" s="24"/>
      <c r="S22" s="24"/>
      <c r="T22" s="24"/>
      <c r="U22" s="24"/>
      <c r="V22" s="25"/>
      <c r="W22" s="25"/>
      <c r="X22" s="54" t="s">
        <v>56</v>
      </c>
    </row>
    <row r="23" spans="1:24" ht="44.25" customHeight="1" x14ac:dyDescent="0.6">
      <c r="A23" s="26" t="s">
        <v>40</v>
      </c>
      <c r="B23" s="21">
        <v>2</v>
      </c>
      <c r="C23" s="27"/>
      <c r="D23" s="13"/>
      <c r="E23" s="27"/>
      <c r="F23" s="27"/>
      <c r="G23" s="13"/>
      <c r="H23" s="27"/>
      <c r="I23" s="27"/>
      <c r="J23" s="27"/>
      <c r="K23" s="27"/>
      <c r="L23" s="13"/>
      <c r="M23" s="27"/>
      <c r="N23" s="27"/>
      <c r="O23" s="27"/>
      <c r="P23" s="27"/>
      <c r="Q23" s="27"/>
      <c r="R23" s="27"/>
      <c r="S23" s="27"/>
      <c r="T23" s="27"/>
      <c r="U23" s="27"/>
      <c r="V23" s="13"/>
      <c r="W23" s="13"/>
      <c r="X23" s="63" t="s">
        <v>57</v>
      </c>
    </row>
    <row r="24" spans="1:24" ht="21.75" customHeight="1" x14ac:dyDescent="0.6">
      <c r="A24" s="14" t="s">
        <v>42</v>
      </c>
      <c r="B24" s="12">
        <v>2</v>
      </c>
      <c r="C24" s="16"/>
      <c r="D24" s="15"/>
      <c r="E24" s="16"/>
      <c r="F24" s="16"/>
      <c r="G24" s="15"/>
      <c r="H24" s="16"/>
      <c r="I24" s="16"/>
      <c r="J24" s="16"/>
      <c r="K24" s="16"/>
      <c r="L24" s="15"/>
      <c r="M24" s="16"/>
      <c r="N24" s="16"/>
      <c r="O24" s="16"/>
      <c r="P24" s="16"/>
      <c r="Q24" s="16"/>
      <c r="R24" s="16"/>
      <c r="S24" s="16"/>
      <c r="T24" s="16"/>
      <c r="U24" s="16"/>
      <c r="V24" s="15"/>
      <c r="W24" s="15"/>
      <c r="X24" s="54"/>
    </row>
    <row r="25" spans="1:24" x14ac:dyDescent="0.6">
      <c r="A25" s="14" t="s">
        <v>44</v>
      </c>
      <c r="B25" s="12">
        <v>2</v>
      </c>
      <c r="C25" s="16"/>
      <c r="D25" s="15"/>
      <c r="E25" s="16"/>
      <c r="F25" s="16"/>
      <c r="G25" s="15"/>
      <c r="H25" s="16"/>
      <c r="I25" s="16"/>
      <c r="J25" s="16"/>
      <c r="K25" s="16"/>
      <c r="L25" s="15"/>
      <c r="M25" s="16"/>
      <c r="N25" s="16"/>
      <c r="O25" s="16"/>
      <c r="P25" s="16"/>
      <c r="Q25" s="16"/>
      <c r="R25" s="16"/>
      <c r="S25" s="16"/>
      <c r="T25" s="16"/>
      <c r="U25" s="16"/>
      <c r="V25" s="15"/>
      <c r="W25" s="15"/>
      <c r="X25" s="54" t="s">
        <v>58</v>
      </c>
    </row>
    <row r="26" spans="1:24" x14ac:dyDescent="0.6">
      <c r="A26" s="14" t="s">
        <v>46</v>
      </c>
      <c r="B26" s="12">
        <v>2</v>
      </c>
      <c r="C26" s="16"/>
      <c r="D26" s="15"/>
      <c r="E26" s="16"/>
      <c r="F26" s="16"/>
      <c r="G26" s="15"/>
      <c r="H26" s="16"/>
      <c r="I26" s="16"/>
      <c r="J26" s="16"/>
      <c r="K26" s="16"/>
      <c r="L26" s="15"/>
      <c r="M26" s="16"/>
      <c r="N26" s="16"/>
      <c r="O26" s="16"/>
      <c r="P26" s="16"/>
      <c r="Q26" s="16"/>
      <c r="R26" s="16"/>
      <c r="S26" s="16"/>
      <c r="T26" s="16"/>
      <c r="U26" s="16"/>
      <c r="V26" s="15"/>
      <c r="W26" s="15"/>
      <c r="X26" s="58" t="s">
        <v>59</v>
      </c>
    </row>
    <row r="27" spans="1:24" x14ac:dyDescent="0.6">
      <c r="A27" s="14" t="s">
        <v>60</v>
      </c>
      <c r="B27" s="12">
        <v>2</v>
      </c>
      <c r="C27" s="16"/>
      <c r="D27" s="15"/>
      <c r="E27" s="16"/>
      <c r="F27" s="16"/>
      <c r="G27" s="15"/>
      <c r="H27" s="16"/>
      <c r="I27" s="16"/>
      <c r="J27" s="16"/>
      <c r="K27" s="16"/>
      <c r="L27" s="15"/>
      <c r="M27" s="16"/>
      <c r="N27" s="16"/>
      <c r="O27" s="16"/>
      <c r="P27" s="16"/>
      <c r="Q27" s="16"/>
      <c r="R27" s="16"/>
      <c r="S27" s="16"/>
      <c r="T27" s="16"/>
      <c r="U27" s="16"/>
      <c r="V27" s="15"/>
      <c r="W27" s="15"/>
      <c r="X27" s="58" t="s">
        <v>61</v>
      </c>
    </row>
    <row r="28" spans="1:24" x14ac:dyDescent="0.6">
      <c r="A28" s="14" t="s">
        <v>62</v>
      </c>
      <c r="B28" s="12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58" t="s">
        <v>63</v>
      </c>
    </row>
    <row r="29" spans="1:24" x14ac:dyDescent="0.6">
      <c r="A29" s="28" t="s">
        <v>64</v>
      </c>
      <c r="B29" s="1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58"/>
    </row>
    <row r="30" spans="1:24" s="20" customFormat="1" x14ac:dyDescent="0.6">
      <c r="A30" s="29" t="s">
        <v>65</v>
      </c>
      <c r="B30" s="12">
        <v>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54" t="s">
        <v>66</v>
      </c>
    </row>
    <row r="31" spans="1:24" ht="21" customHeight="1" x14ac:dyDescent="0.6">
      <c r="A31" s="29" t="s">
        <v>67</v>
      </c>
      <c r="B31" s="12">
        <v>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54" t="s">
        <v>68</v>
      </c>
    </row>
    <row r="32" spans="1:24" ht="21" customHeight="1" x14ac:dyDescent="0.6">
      <c r="A32" s="30" t="s">
        <v>69</v>
      </c>
      <c r="B32" s="12">
        <v>2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54" t="s">
        <v>70</v>
      </c>
    </row>
    <row r="33" spans="1:24" ht="21.75" customHeight="1" x14ac:dyDescent="0.6">
      <c r="A33" s="31" t="s">
        <v>71</v>
      </c>
      <c r="B33" s="12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54"/>
    </row>
    <row r="34" spans="1:24" x14ac:dyDescent="0.6">
      <c r="A34" s="17" t="s">
        <v>50</v>
      </c>
      <c r="B34" s="32">
        <f>SUM(B20:B33)</f>
        <v>20</v>
      </c>
      <c r="C34" s="33">
        <f t="shared" ref="C34:W34" si="1">SUM(C20:C33)</f>
        <v>0</v>
      </c>
      <c r="D34" s="33">
        <f t="shared" si="1"/>
        <v>0</v>
      </c>
      <c r="E34" s="33">
        <f t="shared" si="1"/>
        <v>0</v>
      </c>
      <c r="F34" s="33">
        <f t="shared" si="1"/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  <c r="K34" s="33">
        <f t="shared" si="1"/>
        <v>0</v>
      </c>
      <c r="L34" s="33">
        <f t="shared" si="1"/>
        <v>0</v>
      </c>
      <c r="M34" s="33">
        <f t="shared" si="1"/>
        <v>0</v>
      </c>
      <c r="N34" s="33">
        <f t="shared" si="1"/>
        <v>0</v>
      </c>
      <c r="O34" s="33">
        <f t="shared" si="1"/>
        <v>0</v>
      </c>
      <c r="P34" s="33">
        <f t="shared" si="1"/>
        <v>0</v>
      </c>
      <c r="Q34" s="33">
        <f t="shared" si="1"/>
        <v>0</v>
      </c>
      <c r="R34" s="33">
        <f t="shared" si="1"/>
        <v>0</v>
      </c>
      <c r="S34" s="33">
        <f t="shared" si="1"/>
        <v>0</v>
      </c>
      <c r="T34" s="33">
        <f t="shared" si="1"/>
        <v>0</v>
      </c>
      <c r="U34" s="33">
        <f t="shared" si="1"/>
        <v>0</v>
      </c>
      <c r="V34" s="33">
        <f t="shared" si="1"/>
        <v>0</v>
      </c>
      <c r="W34" s="33">
        <f t="shared" si="1"/>
        <v>0</v>
      </c>
      <c r="X34" s="54"/>
    </row>
    <row r="35" spans="1:24" ht="63" x14ac:dyDescent="0.6">
      <c r="A35" s="11" t="s">
        <v>72</v>
      </c>
      <c r="B35" s="1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54"/>
    </row>
    <row r="36" spans="1:24" ht="36.75" customHeight="1" x14ac:dyDescent="0.6">
      <c r="A36" s="14" t="s">
        <v>73</v>
      </c>
      <c r="B36" s="12">
        <v>2</v>
      </c>
      <c r="C36" s="16"/>
      <c r="D36" s="15"/>
      <c r="E36" s="16"/>
      <c r="F36" s="16"/>
      <c r="G36" s="15"/>
      <c r="H36" s="16"/>
      <c r="I36" s="16"/>
      <c r="J36" s="16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58" t="s">
        <v>74</v>
      </c>
    </row>
    <row r="37" spans="1:24" s="20" customFormat="1" ht="42" x14ac:dyDescent="0.6">
      <c r="A37" s="14" t="s">
        <v>75</v>
      </c>
      <c r="B37" s="12">
        <v>2</v>
      </c>
      <c r="C37" s="16"/>
      <c r="D37" s="15"/>
      <c r="E37" s="16"/>
      <c r="F37" s="16"/>
      <c r="G37" s="15"/>
      <c r="H37" s="16"/>
      <c r="I37" s="16"/>
      <c r="J37" s="16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58" t="s">
        <v>76</v>
      </c>
    </row>
    <row r="38" spans="1:24" s="20" customFormat="1" x14ac:dyDescent="0.6">
      <c r="A38" s="34" t="s">
        <v>77</v>
      </c>
      <c r="B38" s="12"/>
      <c r="C38" s="16"/>
      <c r="D38" s="15"/>
      <c r="E38" s="16"/>
      <c r="F38" s="16"/>
      <c r="G38" s="15"/>
      <c r="H38" s="16"/>
      <c r="I38" s="16"/>
      <c r="J38" s="16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62"/>
    </row>
    <row r="39" spans="1:24" ht="37.5" customHeight="1" x14ac:dyDescent="0.6">
      <c r="A39" s="14" t="s">
        <v>78</v>
      </c>
      <c r="B39" s="12">
        <v>2</v>
      </c>
      <c r="C39" s="16"/>
      <c r="D39" s="15"/>
      <c r="E39" s="16"/>
      <c r="F39" s="16"/>
      <c r="G39" s="15"/>
      <c r="H39" s="16"/>
      <c r="I39" s="16"/>
      <c r="J39" s="16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58" t="s">
        <v>79</v>
      </c>
    </row>
    <row r="40" spans="1:24" ht="42" x14ac:dyDescent="0.6">
      <c r="A40" s="14" t="s">
        <v>80</v>
      </c>
      <c r="B40" s="12">
        <v>2</v>
      </c>
      <c r="C40" s="16"/>
      <c r="D40" s="15"/>
      <c r="E40" s="16"/>
      <c r="F40" s="16"/>
      <c r="G40" s="15"/>
      <c r="H40" s="16"/>
      <c r="I40" s="16"/>
      <c r="J40" s="16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58" t="s">
        <v>81</v>
      </c>
    </row>
    <row r="41" spans="1:24" x14ac:dyDescent="0.6">
      <c r="A41" s="17" t="s">
        <v>50</v>
      </c>
      <c r="B41" s="18">
        <f>SUM(B36:B40)</f>
        <v>8</v>
      </c>
      <c r="C41" s="19">
        <f t="shared" ref="C41:W41" si="2">SUM(C36:C40)</f>
        <v>0</v>
      </c>
      <c r="D41" s="19">
        <f t="shared" si="2"/>
        <v>0</v>
      </c>
      <c r="E41" s="19">
        <f t="shared" si="2"/>
        <v>0</v>
      </c>
      <c r="F41" s="19">
        <f t="shared" si="2"/>
        <v>0</v>
      </c>
      <c r="G41" s="19">
        <f t="shared" si="2"/>
        <v>0</v>
      </c>
      <c r="H41" s="19">
        <f t="shared" si="2"/>
        <v>0</v>
      </c>
      <c r="I41" s="19">
        <f t="shared" si="2"/>
        <v>0</v>
      </c>
      <c r="J41" s="19">
        <f t="shared" si="2"/>
        <v>0</v>
      </c>
      <c r="K41" s="19">
        <f t="shared" si="2"/>
        <v>0</v>
      </c>
      <c r="L41" s="19">
        <f t="shared" si="2"/>
        <v>0</v>
      </c>
      <c r="M41" s="19">
        <f t="shared" si="2"/>
        <v>0</v>
      </c>
      <c r="N41" s="19">
        <f t="shared" si="2"/>
        <v>0</v>
      </c>
      <c r="O41" s="19">
        <f t="shared" si="2"/>
        <v>0</v>
      </c>
      <c r="P41" s="19">
        <f t="shared" si="2"/>
        <v>0</v>
      </c>
      <c r="Q41" s="19">
        <f t="shared" si="2"/>
        <v>0</v>
      </c>
      <c r="R41" s="19">
        <f t="shared" si="2"/>
        <v>0</v>
      </c>
      <c r="S41" s="19">
        <f t="shared" si="2"/>
        <v>0</v>
      </c>
      <c r="T41" s="19">
        <f t="shared" si="2"/>
        <v>0</v>
      </c>
      <c r="U41" s="19">
        <f t="shared" si="2"/>
        <v>0</v>
      </c>
      <c r="V41" s="19">
        <f t="shared" si="2"/>
        <v>0</v>
      </c>
      <c r="W41" s="19">
        <f t="shared" si="2"/>
        <v>0</v>
      </c>
      <c r="X41" s="58"/>
    </row>
    <row r="42" spans="1:24" x14ac:dyDescent="0.6">
      <c r="A42" s="11" t="s">
        <v>82</v>
      </c>
      <c r="B42" s="21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58"/>
    </row>
    <row r="43" spans="1:24" ht="38.25" customHeight="1" x14ac:dyDescent="0.6">
      <c r="A43" s="14" t="s">
        <v>83</v>
      </c>
      <c r="B43" s="12">
        <v>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58" t="s">
        <v>84</v>
      </c>
    </row>
    <row r="44" spans="1:24" ht="34.5" customHeight="1" x14ac:dyDescent="0.6">
      <c r="A44" s="22" t="s">
        <v>85</v>
      </c>
      <c r="B44" s="23">
        <v>2</v>
      </c>
      <c r="C44" s="24"/>
      <c r="D44" s="2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5"/>
      <c r="W44" s="24"/>
      <c r="X44" s="58" t="s">
        <v>86</v>
      </c>
    </row>
    <row r="45" spans="1:24" ht="40.5" customHeight="1" x14ac:dyDescent="0.6">
      <c r="A45" s="35" t="s">
        <v>87</v>
      </c>
      <c r="B45" s="18">
        <v>2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58" t="s">
        <v>88</v>
      </c>
    </row>
    <row r="46" spans="1:24" ht="38.25" customHeight="1" x14ac:dyDescent="0.6">
      <c r="A46" s="35" t="s">
        <v>89</v>
      </c>
      <c r="B46" s="18">
        <v>2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58" t="s">
        <v>90</v>
      </c>
    </row>
    <row r="47" spans="1:24" x14ac:dyDescent="0.6">
      <c r="A47" s="17" t="s">
        <v>50</v>
      </c>
      <c r="B47" s="18">
        <f>SUM(B43:B46)</f>
        <v>8</v>
      </c>
      <c r="C47" s="19">
        <f t="shared" ref="C47:W47" si="3">SUM(C43:C46)</f>
        <v>0</v>
      </c>
      <c r="D47" s="19">
        <f t="shared" si="3"/>
        <v>0</v>
      </c>
      <c r="E47" s="19">
        <f t="shared" si="3"/>
        <v>0</v>
      </c>
      <c r="F47" s="19">
        <f t="shared" si="3"/>
        <v>0</v>
      </c>
      <c r="G47" s="19">
        <f t="shared" si="3"/>
        <v>0</v>
      </c>
      <c r="H47" s="19">
        <f t="shared" si="3"/>
        <v>0</v>
      </c>
      <c r="I47" s="19">
        <f t="shared" si="3"/>
        <v>0</v>
      </c>
      <c r="J47" s="19">
        <f t="shared" si="3"/>
        <v>0</v>
      </c>
      <c r="K47" s="19">
        <f t="shared" si="3"/>
        <v>0</v>
      </c>
      <c r="L47" s="19">
        <f t="shared" si="3"/>
        <v>0</v>
      </c>
      <c r="M47" s="19">
        <f t="shared" si="3"/>
        <v>0</v>
      </c>
      <c r="N47" s="19">
        <f t="shared" si="3"/>
        <v>0</v>
      </c>
      <c r="O47" s="19">
        <f t="shared" si="3"/>
        <v>0</v>
      </c>
      <c r="P47" s="19">
        <f t="shared" si="3"/>
        <v>0</v>
      </c>
      <c r="Q47" s="19">
        <f t="shared" si="3"/>
        <v>0</v>
      </c>
      <c r="R47" s="19">
        <f t="shared" si="3"/>
        <v>0</v>
      </c>
      <c r="S47" s="19">
        <f t="shared" si="3"/>
        <v>0</v>
      </c>
      <c r="T47" s="19">
        <f t="shared" si="3"/>
        <v>0</v>
      </c>
      <c r="U47" s="19">
        <f t="shared" si="3"/>
        <v>0</v>
      </c>
      <c r="V47" s="19">
        <f t="shared" si="3"/>
        <v>0</v>
      </c>
      <c r="W47" s="19">
        <f t="shared" si="3"/>
        <v>0</v>
      </c>
      <c r="X47" s="58"/>
    </row>
    <row r="48" spans="1:24" ht="34.5" customHeight="1" x14ac:dyDescent="0.6">
      <c r="A48" s="36" t="s">
        <v>91</v>
      </c>
      <c r="B48" s="12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58"/>
    </row>
    <row r="49" spans="1:24" ht="17.25" customHeight="1" x14ac:dyDescent="0.6">
      <c r="A49" s="37" t="s">
        <v>92</v>
      </c>
      <c r="B49" s="12">
        <v>2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58" t="s">
        <v>93</v>
      </c>
    </row>
    <row r="50" spans="1:24" ht="33.75" customHeight="1" x14ac:dyDescent="0.6">
      <c r="A50" s="14" t="s">
        <v>94</v>
      </c>
      <c r="B50" s="12">
        <v>2</v>
      </c>
      <c r="C50" s="16"/>
      <c r="D50" s="15"/>
      <c r="E50" s="16"/>
      <c r="F50" s="16"/>
      <c r="G50" s="15"/>
      <c r="H50" s="16"/>
      <c r="I50" s="16"/>
      <c r="J50" s="16"/>
      <c r="K50" s="16"/>
      <c r="L50" s="15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5"/>
      <c r="X50" s="58" t="s">
        <v>95</v>
      </c>
    </row>
    <row r="51" spans="1:24" ht="33.75" customHeight="1" x14ac:dyDescent="0.6">
      <c r="A51" s="14" t="s">
        <v>96</v>
      </c>
      <c r="B51" s="12">
        <v>2</v>
      </c>
      <c r="C51" s="16"/>
      <c r="D51" s="15"/>
      <c r="E51" s="16"/>
      <c r="F51" s="16"/>
      <c r="G51" s="15"/>
      <c r="H51" s="16"/>
      <c r="I51" s="16"/>
      <c r="J51" s="16"/>
      <c r="K51" s="16"/>
      <c r="L51" s="15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5"/>
      <c r="X51" s="58" t="s">
        <v>97</v>
      </c>
    </row>
    <row r="52" spans="1:24" ht="50.25" customHeight="1" x14ac:dyDescent="0.6">
      <c r="A52" s="14" t="s">
        <v>98</v>
      </c>
      <c r="B52" s="12">
        <v>2</v>
      </c>
      <c r="C52" s="16"/>
      <c r="D52" s="15"/>
      <c r="E52" s="16"/>
      <c r="F52" s="16"/>
      <c r="G52" s="15"/>
      <c r="H52" s="16"/>
      <c r="I52" s="16"/>
      <c r="J52" s="16"/>
      <c r="K52" s="16"/>
      <c r="L52" s="15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5"/>
      <c r="X52" s="58" t="s">
        <v>99</v>
      </c>
    </row>
    <row r="53" spans="1:24" x14ac:dyDescent="0.6">
      <c r="A53" s="38" t="s">
        <v>50</v>
      </c>
      <c r="B53" s="18">
        <f>SUM(B49:B52)</f>
        <v>8</v>
      </c>
      <c r="C53" s="19">
        <f t="shared" ref="C53:W53" si="4">SUM(C49:C52)</f>
        <v>0</v>
      </c>
      <c r="D53" s="19">
        <f t="shared" si="4"/>
        <v>0</v>
      </c>
      <c r="E53" s="19">
        <f t="shared" si="4"/>
        <v>0</v>
      </c>
      <c r="F53" s="19">
        <f t="shared" si="4"/>
        <v>0</v>
      </c>
      <c r="G53" s="19">
        <f t="shared" si="4"/>
        <v>0</v>
      </c>
      <c r="H53" s="19">
        <f t="shared" si="4"/>
        <v>0</v>
      </c>
      <c r="I53" s="19">
        <f t="shared" si="4"/>
        <v>0</v>
      </c>
      <c r="J53" s="19">
        <f t="shared" si="4"/>
        <v>0</v>
      </c>
      <c r="K53" s="19">
        <f t="shared" si="4"/>
        <v>0</v>
      </c>
      <c r="L53" s="19">
        <f t="shared" si="4"/>
        <v>0</v>
      </c>
      <c r="M53" s="19">
        <f t="shared" si="4"/>
        <v>0</v>
      </c>
      <c r="N53" s="19">
        <f t="shared" si="4"/>
        <v>0</v>
      </c>
      <c r="O53" s="19">
        <f t="shared" si="4"/>
        <v>0</v>
      </c>
      <c r="P53" s="19">
        <f t="shared" si="4"/>
        <v>0</v>
      </c>
      <c r="Q53" s="19">
        <f t="shared" si="4"/>
        <v>0</v>
      </c>
      <c r="R53" s="19">
        <f t="shared" si="4"/>
        <v>0</v>
      </c>
      <c r="S53" s="19">
        <f t="shared" si="4"/>
        <v>0</v>
      </c>
      <c r="T53" s="19">
        <f t="shared" si="4"/>
        <v>0</v>
      </c>
      <c r="U53" s="19">
        <f t="shared" si="4"/>
        <v>0</v>
      </c>
      <c r="V53" s="19">
        <f t="shared" si="4"/>
        <v>0</v>
      </c>
      <c r="W53" s="19">
        <f t="shared" si="4"/>
        <v>0</v>
      </c>
      <c r="X53" s="61"/>
    </row>
    <row r="54" spans="1:24" x14ac:dyDescent="0.6">
      <c r="A54" s="11" t="s">
        <v>100</v>
      </c>
      <c r="B54" s="12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61"/>
    </row>
    <row r="55" spans="1:24" ht="42" x14ac:dyDescent="0.6">
      <c r="A55" s="14" t="s">
        <v>101</v>
      </c>
      <c r="B55" s="12">
        <v>2</v>
      </c>
      <c r="C55" s="16"/>
      <c r="D55" s="15"/>
      <c r="E55" s="16"/>
      <c r="F55" s="1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58" t="s">
        <v>102</v>
      </c>
    </row>
    <row r="56" spans="1:24" x14ac:dyDescent="0.6">
      <c r="A56" s="39" t="s">
        <v>103</v>
      </c>
      <c r="B56" s="12">
        <v>2</v>
      </c>
      <c r="C56" s="16"/>
      <c r="D56" s="15"/>
      <c r="E56" s="16"/>
      <c r="F56" s="16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58" t="s">
        <v>104</v>
      </c>
    </row>
    <row r="57" spans="1:24" x14ac:dyDescent="0.6">
      <c r="A57" s="39" t="s">
        <v>105</v>
      </c>
      <c r="B57" s="12">
        <v>2</v>
      </c>
      <c r="C57" s="16"/>
      <c r="D57" s="15"/>
      <c r="E57" s="16"/>
      <c r="F57" s="16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58" t="s">
        <v>106</v>
      </c>
    </row>
    <row r="58" spans="1:24" x14ac:dyDescent="0.6">
      <c r="A58" s="22" t="s">
        <v>107</v>
      </c>
      <c r="B58" s="12">
        <v>2</v>
      </c>
      <c r="C58" s="16"/>
      <c r="D58" s="15"/>
      <c r="E58" s="16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58" t="s">
        <v>108</v>
      </c>
    </row>
    <row r="59" spans="1:24" ht="18.75" customHeight="1" x14ac:dyDescent="0.6">
      <c r="A59" s="17" t="s">
        <v>50</v>
      </c>
      <c r="B59" s="18">
        <f>SUM(B55:B58)</f>
        <v>8</v>
      </c>
      <c r="C59" s="19">
        <f t="shared" ref="C59:W59" si="5">SUM(C55:C58)</f>
        <v>0</v>
      </c>
      <c r="D59" s="19">
        <f t="shared" si="5"/>
        <v>0</v>
      </c>
      <c r="E59" s="19">
        <f t="shared" si="5"/>
        <v>0</v>
      </c>
      <c r="F59" s="19">
        <f t="shared" si="5"/>
        <v>0</v>
      </c>
      <c r="G59" s="19">
        <f t="shared" si="5"/>
        <v>0</v>
      </c>
      <c r="H59" s="19">
        <f t="shared" si="5"/>
        <v>0</v>
      </c>
      <c r="I59" s="19">
        <f t="shared" si="5"/>
        <v>0</v>
      </c>
      <c r="J59" s="19">
        <f t="shared" si="5"/>
        <v>0</v>
      </c>
      <c r="K59" s="19">
        <f t="shared" si="5"/>
        <v>0</v>
      </c>
      <c r="L59" s="19">
        <f t="shared" si="5"/>
        <v>0</v>
      </c>
      <c r="M59" s="19">
        <f t="shared" si="5"/>
        <v>0</v>
      </c>
      <c r="N59" s="19">
        <f t="shared" si="5"/>
        <v>0</v>
      </c>
      <c r="O59" s="19">
        <f t="shared" si="5"/>
        <v>0</v>
      </c>
      <c r="P59" s="19">
        <f t="shared" si="5"/>
        <v>0</v>
      </c>
      <c r="Q59" s="19">
        <f t="shared" si="5"/>
        <v>0</v>
      </c>
      <c r="R59" s="19">
        <f t="shared" si="5"/>
        <v>0</v>
      </c>
      <c r="S59" s="19">
        <f t="shared" si="5"/>
        <v>0</v>
      </c>
      <c r="T59" s="19">
        <f t="shared" si="5"/>
        <v>0</v>
      </c>
      <c r="U59" s="19">
        <f t="shared" si="5"/>
        <v>0</v>
      </c>
      <c r="V59" s="19">
        <f t="shared" si="5"/>
        <v>0</v>
      </c>
      <c r="W59" s="19">
        <f t="shared" si="5"/>
        <v>0</v>
      </c>
    </row>
    <row r="60" spans="1:24" ht="18.75" customHeight="1" x14ac:dyDescent="0.6">
      <c r="A60" s="17" t="s">
        <v>109</v>
      </c>
      <c r="B60" s="32">
        <f>B18+B34+B41+B47+B53+B59</f>
        <v>72</v>
      </c>
      <c r="C60" s="32">
        <f t="shared" ref="C60:W60" si="6">C18+C34+C41+C47+C53+C59</f>
        <v>0</v>
      </c>
      <c r="D60" s="32">
        <f t="shared" si="6"/>
        <v>0</v>
      </c>
      <c r="E60" s="32">
        <f t="shared" si="6"/>
        <v>0</v>
      </c>
      <c r="F60" s="32">
        <f t="shared" si="6"/>
        <v>0</v>
      </c>
      <c r="G60" s="32">
        <f t="shared" si="6"/>
        <v>0</v>
      </c>
      <c r="H60" s="32">
        <f t="shared" si="6"/>
        <v>0</v>
      </c>
      <c r="I60" s="32">
        <f t="shared" si="6"/>
        <v>0</v>
      </c>
      <c r="J60" s="32">
        <f t="shared" si="6"/>
        <v>0</v>
      </c>
      <c r="K60" s="32">
        <f t="shared" si="6"/>
        <v>0</v>
      </c>
      <c r="L60" s="32">
        <f t="shared" si="6"/>
        <v>0</v>
      </c>
      <c r="M60" s="32">
        <f t="shared" si="6"/>
        <v>0</v>
      </c>
      <c r="N60" s="32">
        <f t="shared" si="6"/>
        <v>0</v>
      </c>
      <c r="O60" s="32">
        <f t="shared" si="6"/>
        <v>0</v>
      </c>
      <c r="P60" s="32">
        <f t="shared" si="6"/>
        <v>0</v>
      </c>
      <c r="Q60" s="32">
        <f t="shared" si="6"/>
        <v>0</v>
      </c>
      <c r="R60" s="32">
        <f t="shared" si="6"/>
        <v>0</v>
      </c>
      <c r="S60" s="32">
        <f t="shared" si="6"/>
        <v>0</v>
      </c>
      <c r="T60" s="32">
        <f t="shared" si="6"/>
        <v>0</v>
      </c>
      <c r="U60" s="32">
        <f t="shared" si="6"/>
        <v>0</v>
      </c>
      <c r="V60" s="32">
        <f t="shared" si="6"/>
        <v>0</v>
      </c>
      <c r="W60" s="32">
        <f t="shared" si="6"/>
        <v>0</v>
      </c>
    </row>
    <row r="61" spans="1:24" x14ac:dyDescent="0.6">
      <c r="A61" s="17" t="s">
        <v>110</v>
      </c>
      <c r="B61" s="32">
        <f>(B60/B60)*100</f>
        <v>100</v>
      </c>
      <c r="C61" s="32">
        <f>(C60/B60)*100</f>
        <v>0</v>
      </c>
      <c r="D61" s="32">
        <f>(D60/B60)*100</f>
        <v>0</v>
      </c>
      <c r="E61" s="32">
        <f>(E60/B60)*100</f>
        <v>0</v>
      </c>
      <c r="F61" s="32">
        <f>(F60/B60)*100</f>
        <v>0</v>
      </c>
      <c r="G61" s="32">
        <f>(G60/B60)*100</f>
        <v>0</v>
      </c>
      <c r="H61" s="32">
        <f>(H60/B60)*100</f>
        <v>0</v>
      </c>
      <c r="I61" s="32">
        <f>(I60/B60)*100</f>
        <v>0</v>
      </c>
      <c r="J61" s="32">
        <f>(J60/B60)*100</f>
        <v>0</v>
      </c>
      <c r="K61" s="32">
        <f>(K60/B60)*100</f>
        <v>0</v>
      </c>
      <c r="L61" s="32">
        <f>(L60/B60)*100</f>
        <v>0</v>
      </c>
      <c r="M61" s="32">
        <f>(M60/B60)*100</f>
        <v>0</v>
      </c>
      <c r="N61" s="32">
        <f>(N60/B60)*100</f>
        <v>0</v>
      </c>
      <c r="O61" s="32">
        <f>(O60/B60)*100</f>
        <v>0</v>
      </c>
      <c r="P61" s="32">
        <f>(P60/B60)*100</f>
        <v>0</v>
      </c>
      <c r="Q61" s="32">
        <f>(Q60/B60)*100</f>
        <v>0</v>
      </c>
      <c r="R61" s="32">
        <f>(R60/B60)*100</f>
        <v>0</v>
      </c>
      <c r="S61" s="32">
        <f>(S60/B60)*100</f>
        <v>0</v>
      </c>
      <c r="T61" s="32">
        <f>(T60/B60)*100</f>
        <v>0</v>
      </c>
      <c r="U61" s="32">
        <f>(U60/B60)*100</f>
        <v>0</v>
      </c>
      <c r="V61" s="32">
        <f>(V60/B60)*100</f>
        <v>0</v>
      </c>
      <c r="W61" s="32">
        <f>(W60/B60)*100</f>
        <v>0</v>
      </c>
    </row>
    <row r="62" spans="1:24" x14ac:dyDescent="0.6">
      <c r="A62" s="40"/>
      <c r="B62" s="41"/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</row>
    <row r="63" spans="1:24" x14ac:dyDescent="0.6">
      <c r="A63" s="40"/>
      <c r="B63" s="41"/>
      <c r="C63" s="42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</row>
    <row r="64" spans="1:24" x14ac:dyDescent="0.6">
      <c r="A64" s="40"/>
      <c r="B64" s="41"/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</row>
    <row r="65" spans="1:24" x14ac:dyDescent="0.6">
      <c r="A65" s="40"/>
      <c r="B65" s="41"/>
      <c r="C65" s="42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</row>
    <row r="66" spans="1:24" x14ac:dyDescent="0.6">
      <c r="A66" s="40"/>
      <c r="B66" s="41"/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</row>
    <row r="67" spans="1:24" x14ac:dyDescent="0.6">
      <c r="A67" s="40"/>
      <c r="B67" s="41"/>
      <c r="C67" s="42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</row>
    <row r="68" spans="1:24" x14ac:dyDescent="0.6">
      <c r="A68" s="40"/>
      <c r="B68" s="41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</row>
    <row r="69" spans="1:24" x14ac:dyDescent="0.6">
      <c r="A69" s="40"/>
      <c r="B69" s="41"/>
      <c r="C69" s="42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</row>
    <row r="70" spans="1:24" x14ac:dyDescent="0.6">
      <c r="A70" s="40"/>
      <c r="B70" s="41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</row>
    <row r="71" spans="1:24" x14ac:dyDescent="0.6">
      <c r="A71" s="40"/>
      <c r="B71" s="41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</row>
    <row r="72" spans="1:24" x14ac:dyDescent="0.6">
      <c r="A72" s="40"/>
      <c r="B72" s="41"/>
      <c r="C72" s="42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</row>
    <row r="73" spans="1:24" ht="22.5" customHeight="1" x14ac:dyDescent="0.6">
      <c r="A73" s="78" t="s">
        <v>111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</row>
    <row r="74" spans="1:24" ht="74.25" customHeight="1" x14ac:dyDescent="0.6">
      <c r="A74" s="10" t="s">
        <v>26</v>
      </c>
      <c r="B74" s="7" t="s">
        <v>3</v>
      </c>
      <c r="C74" s="8" t="s">
        <v>4</v>
      </c>
      <c r="D74" s="8" t="s">
        <v>5</v>
      </c>
      <c r="E74" s="8" t="s">
        <v>6</v>
      </c>
      <c r="F74" s="9" t="s">
        <v>7</v>
      </c>
      <c r="G74" s="8" t="s">
        <v>8</v>
      </c>
      <c r="H74" s="8" t="s">
        <v>9</v>
      </c>
      <c r="I74" s="8" t="s">
        <v>10</v>
      </c>
      <c r="J74" s="8" t="s">
        <v>11</v>
      </c>
      <c r="K74" s="8" t="s">
        <v>12</v>
      </c>
      <c r="L74" s="8" t="s">
        <v>13</v>
      </c>
      <c r="M74" s="8" t="s">
        <v>14</v>
      </c>
      <c r="N74" s="8" t="s">
        <v>15</v>
      </c>
      <c r="O74" s="9" t="s">
        <v>16</v>
      </c>
      <c r="P74" s="8" t="s">
        <v>17</v>
      </c>
      <c r="Q74" s="8" t="s">
        <v>18</v>
      </c>
      <c r="R74" s="8" t="s">
        <v>19</v>
      </c>
      <c r="S74" s="8" t="s">
        <v>20</v>
      </c>
      <c r="T74" s="8" t="s">
        <v>21</v>
      </c>
      <c r="U74" s="8" t="s">
        <v>22</v>
      </c>
      <c r="V74" s="9" t="s">
        <v>23</v>
      </c>
      <c r="W74" s="8" t="s">
        <v>24</v>
      </c>
      <c r="X74" s="6" t="s">
        <v>25</v>
      </c>
    </row>
    <row r="75" spans="1:24" ht="18" customHeight="1" x14ac:dyDescent="0.6">
      <c r="A75" s="11" t="s">
        <v>27</v>
      </c>
      <c r="B75" s="2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61"/>
    </row>
    <row r="76" spans="1:24" ht="36.75" customHeight="1" x14ac:dyDescent="0.6">
      <c r="A76" s="14" t="s">
        <v>112</v>
      </c>
      <c r="B76" s="12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61"/>
    </row>
    <row r="77" spans="1:24" ht="22.5" customHeight="1" x14ac:dyDescent="0.6">
      <c r="A77" s="43" t="s">
        <v>113</v>
      </c>
      <c r="B77" s="12">
        <v>2</v>
      </c>
      <c r="C77" s="16"/>
      <c r="D77" s="16"/>
      <c r="E77" s="16"/>
      <c r="F77" s="16"/>
      <c r="G77" s="15"/>
      <c r="H77" s="16"/>
      <c r="I77" s="16"/>
      <c r="J77" s="16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54" t="s">
        <v>114</v>
      </c>
    </row>
    <row r="78" spans="1:24" ht="32.25" customHeight="1" x14ac:dyDescent="0.6">
      <c r="A78" s="14" t="s">
        <v>115</v>
      </c>
      <c r="B78" s="12">
        <v>2</v>
      </c>
      <c r="C78" s="16"/>
      <c r="D78" s="16"/>
      <c r="E78" s="16"/>
      <c r="F78" s="16"/>
      <c r="G78" s="15"/>
      <c r="H78" s="16"/>
      <c r="I78" s="16"/>
      <c r="J78" s="16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54" t="s">
        <v>116</v>
      </c>
    </row>
    <row r="79" spans="1:24" ht="18.75" customHeight="1" x14ac:dyDescent="0.6">
      <c r="A79" s="43" t="s">
        <v>117</v>
      </c>
      <c r="B79" s="12">
        <v>2</v>
      </c>
      <c r="C79" s="16"/>
      <c r="D79" s="16"/>
      <c r="E79" s="16"/>
      <c r="F79" s="16"/>
      <c r="G79" s="15"/>
      <c r="H79" s="16"/>
      <c r="I79" s="16"/>
      <c r="J79" s="16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54" t="s">
        <v>118</v>
      </c>
    </row>
    <row r="80" spans="1:24" ht="15" customHeight="1" x14ac:dyDescent="0.6">
      <c r="A80" s="17" t="s">
        <v>50</v>
      </c>
      <c r="B80" s="18">
        <f>SUM(B77:B79)</f>
        <v>6</v>
      </c>
      <c r="C80" s="19">
        <f t="shared" ref="C80:W80" si="7">SUM(C77:C79)</f>
        <v>0</v>
      </c>
      <c r="D80" s="19">
        <f t="shared" si="7"/>
        <v>0</v>
      </c>
      <c r="E80" s="19">
        <f t="shared" si="7"/>
        <v>0</v>
      </c>
      <c r="F80" s="19">
        <f t="shared" si="7"/>
        <v>0</v>
      </c>
      <c r="G80" s="19">
        <f t="shared" si="7"/>
        <v>0</v>
      </c>
      <c r="H80" s="19">
        <f t="shared" si="7"/>
        <v>0</v>
      </c>
      <c r="I80" s="19">
        <f t="shared" si="7"/>
        <v>0</v>
      </c>
      <c r="J80" s="19">
        <f t="shared" si="7"/>
        <v>0</v>
      </c>
      <c r="K80" s="19">
        <f t="shared" si="7"/>
        <v>0</v>
      </c>
      <c r="L80" s="19">
        <f t="shared" si="7"/>
        <v>0</v>
      </c>
      <c r="M80" s="19">
        <f t="shared" si="7"/>
        <v>0</v>
      </c>
      <c r="N80" s="19">
        <f t="shared" si="7"/>
        <v>0</v>
      </c>
      <c r="O80" s="19">
        <f t="shared" si="7"/>
        <v>0</v>
      </c>
      <c r="P80" s="19">
        <f t="shared" si="7"/>
        <v>0</v>
      </c>
      <c r="Q80" s="19">
        <f t="shared" si="7"/>
        <v>0</v>
      </c>
      <c r="R80" s="19">
        <f t="shared" si="7"/>
        <v>0</v>
      </c>
      <c r="S80" s="19">
        <f t="shared" si="7"/>
        <v>0</v>
      </c>
      <c r="T80" s="19">
        <f t="shared" si="7"/>
        <v>0</v>
      </c>
      <c r="U80" s="19">
        <f t="shared" si="7"/>
        <v>0</v>
      </c>
      <c r="V80" s="19">
        <f t="shared" si="7"/>
        <v>0</v>
      </c>
      <c r="W80" s="19">
        <f t="shared" si="7"/>
        <v>0</v>
      </c>
      <c r="X80" s="64"/>
    </row>
    <row r="81" spans="1:24" ht="17.25" customHeight="1" x14ac:dyDescent="0.6">
      <c r="A81" s="11" t="s">
        <v>51</v>
      </c>
      <c r="B81" s="21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61"/>
    </row>
    <row r="82" spans="1:24" ht="33.75" customHeight="1" x14ac:dyDescent="0.6">
      <c r="A82" s="14" t="s">
        <v>119</v>
      </c>
      <c r="B82" s="12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54"/>
    </row>
    <row r="83" spans="1:24" ht="35.25" customHeight="1" x14ac:dyDescent="0.6">
      <c r="A83" s="14" t="s">
        <v>120</v>
      </c>
      <c r="B83" s="12">
        <v>2</v>
      </c>
      <c r="C83" s="16"/>
      <c r="D83" s="16"/>
      <c r="E83" s="16"/>
      <c r="F83" s="16"/>
      <c r="G83" s="15"/>
      <c r="H83" s="16"/>
      <c r="I83" s="16"/>
      <c r="J83" s="16"/>
      <c r="K83" s="16"/>
      <c r="L83" s="15"/>
      <c r="M83" s="15"/>
      <c r="N83" s="15"/>
      <c r="O83" s="16"/>
      <c r="P83" s="16"/>
      <c r="Q83" s="16"/>
      <c r="R83" s="15"/>
      <c r="S83" s="15"/>
      <c r="T83" s="16"/>
      <c r="U83" s="16"/>
      <c r="V83" s="15"/>
      <c r="W83" s="15"/>
      <c r="X83" s="54" t="s">
        <v>121</v>
      </c>
    </row>
    <row r="84" spans="1:24" ht="34.5" customHeight="1" x14ac:dyDescent="0.6">
      <c r="A84" s="14" t="s">
        <v>122</v>
      </c>
      <c r="B84" s="12">
        <v>2</v>
      </c>
      <c r="C84" s="16"/>
      <c r="D84" s="16"/>
      <c r="E84" s="16"/>
      <c r="F84" s="16"/>
      <c r="G84" s="15"/>
      <c r="H84" s="16"/>
      <c r="I84" s="16"/>
      <c r="J84" s="16"/>
      <c r="K84" s="16"/>
      <c r="L84" s="15"/>
      <c r="M84" s="15"/>
      <c r="N84" s="15"/>
      <c r="O84" s="16"/>
      <c r="P84" s="16"/>
      <c r="Q84" s="16"/>
      <c r="R84" s="15"/>
      <c r="S84" s="15"/>
      <c r="T84" s="16"/>
      <c r="U84" s="16"/>
      <c r="V84" s="15"/>
      <c r="W84" s="15"/>
      <c r="X84" s="54" t="s">
        <v>123</v>
      </c>
    </row>
    <row r="85" spans="1:24" ht="18" customHeight="1" x14ac:dyDescent="0.6">
      <c r="A85" s="14" t="s">
        <v>124</v>
      </c>
      <c r="B85" s="12">
        <v>2</v>
      </c>
      <c r="C85" s="16"/>
      <c r="D85" s="16"/>
      <c r="E85" s="16"/>
      <c r="F85" s="16"/>
      <c r="G85" s="15"/>
      <c r="H85" s="16"/>
      <c r="I85" s="16"/>
      <c r="J85" s="16"/>
      <c r="K85" s="16"/>
      <c r="L85" s="15"/>
      <c r="M85" s="15"/>
      <c r="N85" s="15"/>
      <c r="O85" s="16"/>
      <c r="P85" s="16"/>
      <c r="Q85" s="16"/>
      <c r="R85" s="15"/>
      <c r="S85" s="15"/>
      <c r="T85" s="16"/>
      <c r="U85" s="16"/>
      <c r="V85" s="15"/>
      <c r="W85" s="15"/>
      <c r="X85" s="54" t="s">
        <v>125</v>
      </c>
    </row>
    <row r="86" spans="1:24" ht="42" x14ac:dyDescent="0.6">
      <c r="A86" s="14" t="s">
        <v>126</v>
      </c>
      <c r="B86" s="12">
        <v>2</v>
      </c>
      <c r="C86" s="16"/>
      <c r="D86" s="16"/>
      <c r="E86" s="16"/>
      <c r="F86" s="16"/>
      <c r="G86" s="15"/>
      <c r="H86" s="16"/>
      <c r="I86" s="16"/>
      <c r="J86" s="16"/>
      <c r="K86" s="16"/>
      <c r="L86" s="15"/>
      <c r="M86" s="15"/>
      <c r="N86" s="15"/>
      <c r="O86" s="16"/>
      <c r="P86" s="16"/>
      <c r="Q86" s="16"/>
      <c r="R86" s="15"/>
      <c r="S86" s="15"/>
      <c r="T86" s="16"/>
      <c r="U86" s="16"/>
      <c r="V86" s="15"/>
      <c r="W86" s="15"/>
      <c r="X86" s="54" t="s">
        <v>127</v>
      </c>
    </row>
    <row r="87" spans="1:24" ht="17.25" customHeight="1" x14ac:dyDescent="0.6">
      <c r="A87" s="17" t="s">
        <v>50</v>
      </c>
      <c r="B87" s="32">
        <f>SUM(B83:B86)</f>
        <v>8</v>
      </c>
      <c r="C87" s="33">
        <f t="shared" ref="C87:W87" si="8">SUM(C83:C86)</f>
        <v>0</v>
      </c>
      <c r="D87" s="33">
        <f t="shared" si="8"/>
        <v>0</v>
      </c>
      <c r="E87" s="33">
        <f t="shared" si="8"/>
        <v>0</v>
      </c>
      <c r="F87" s="33">
        <f t="shared" si="8"/>
        <v>0</v>
      </c>
      <c r="G87" s="33">
        <f t="shared" si="8"/>
        <v>0</v>
      </c>
      <c r="H87" s="33">
        <f t="shared" si="8"/>
        <v>0</v>
      </c>
      <c r="I87" s="33">
        <f t="shared" si="8"/>
        <v>0</v>
      </c>
      <c r="J87" s="33">
        <f t="shared" si="8"/>
        <v>0</v>
      </c>
      <c r="K87" s="33">
        <f t="shared" si="8"/>
        <v>0</v>
      </c>
      <c r="L87" s="33">
        <f t="shared" si="8"/>
        <v>0</v>
      </c>
      <c r="M87" s="33">
        <f t="shared" si="8"/>
        <v>0</v>
      </c>
      <c r="N87" s="33">
        <f t="shared" si="8"/>
        <v>0</v>
      </c>
      <c r="O87" s="33">
        <f t="shared" si="8"/>
        <v>0</v>
      </c>
      <c r="P87" s="33">
        <f t="shared" si="8"/>
        <v>0</v>
      </c>
      <c r="Q87" s="33">
        <f t="shared" si="8"/>
        <v>0</v>
      </c>
      <c r="R87" s="33">
        <f t="shared" si="8"/>
        <v>0</v>
      </c>
      <c r="S87" s="33">
        <f t="shared" si="8"/>
        <v>0</v>
      </c>
      <c r="T87" s="33">
        <f t="shared" si="8"/>
        <v>0</v>
      </c>
      <c r="U87" s="33">
        <f t="shared" si="8"/>
        <v>0</v>
      </c>
      <c r="V87" s="33">
        <f t="shared" si="8"/>
        <v>0</v>
      </c>
      <c r="W87" s="33">
        <f t="shared" si="8"/>
        <v>0</v>
      </c>
      <c r="X87" s="65"/>
    </row>
    <row r="88" spans="1:24" ht="36" customHeight="1" x14ac:dyDescent="0.6">
      <c r="A88" s="36" t="s">
        <v>128</v>
      </c>
      <c r="B88" s="12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61"/>
    </row>
    <row r="89" spans="1:24" ht="33.75" customHeight="1" x14ac:dyDescent="0.6">
      <c r="A89" s="37" t="s">
        <v>129</v>
      </c>
      <c r="B89" s="12">
        <v>2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54" t="s">
        <v>130</v>
      </c>
    </row>
    <row r="90" spans="1:24" ht="36" customHeight="1" x14ac:dyDescent="0.6">
      <c r="A90" s="14" t="s">
        <v>131</v>
      </c>
      <c r="B90" s="12">
        <v>2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54" t="s">
        <v>132</v>
      </c>
    </row>
    <row r="91" spans="1:24" ht="39.75" customHeight="1" x14ac:dyDescent="0.6">
      <c r="A91" s="44" t="s">
        <v>133</v>
      </c>
      <c r="B91" s="45">
        <v>2</v>
      </c>
      <c r="C91" s="46"/>
      <c r="D91" s="46"/>
      <c r="E91" s="46"/>
      <c r="F91" s="46"/>
      <c r="G91" s="24"/>
      <c r="H91" s="46"/>
      <c r="I91" s="46"/>
      <c r="J91" s="46"/>
      <c r="K91" s="46"/>
      <c r="L91" s="24"/>
      <c r="M91" s="24"/>
      <c r="N91" s="24"/>
      <c r="O91" s="46"/>
      <c r="P91" s="46"/>
      <c r="Q91" s="46"/>
      <c r="R91" s="24"/>
      <c r="S91" s="24"/>
      <c r="T91" s="46"/>
      <c r="U91" s="46"/>
      <c r="V91" s="24"/>
      <c r="W91" s="24"/>
      <c r="X91" s="54" t="s">
        <v>134</v>
      </c>
    </row>
    <row r="92" spans="1:24" ht="39" customHeight="1" x14ac:dyDescent="0.6">
      <c r="A92" s="47" t="s">
        <v>135</v>
      </c>
      <c r="B92" s="18">
        <v>2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58" t="s">
        <v>136</v>
      </c>
    </row>
    <row r="93" spans="1:24" ht="19.5" customHeight="1" x14ac:dyDescent="0.6">
      <c r="A93" s="17" t="s">
        <v>50</v>
      </c>
      <c r="B93" s="18">
        <f>SUM(B89:B92)</f>
        <v>8</v>
      </c>
      <c r="C93" s="19">
        <f t="shared" ref="C93:W93" si="9">SUM(C89:C92)</f>
        <v>0</v>
      </c>
      <c r="D93" s="19">
        <f t="shared" si="9"/>
        <v>0</v>
      </c>
      <c r="E93" s="19">
        <f t="shared" si="9"/>
        <v>0</v>
      </c>
      <c r="F93" s="19">
        <f t="shared" si="9"/>
        <v>0</v>
      </c>
      <c r="G93" s="19">
        <f t="shared" si="9"/>
        <v>0</v>
      </c>
      <c r="H93" s="19">
        <f t="shared" si="9"/>
        <v>0</v>
      </c>
      <c r="I93" s="19">
        <f t="shared" si="9"/>
        <v>0</v>
      </c>
      <c r="J93" s="19">
        <f t="shared" si="9"/>
        <v>0</v>
      </c>
      <c r="K93" s="19">
        <f t="shared" si="9"/>
        <v>0</v>
      </c>
      <c r="L93" s="19">
        <f t="shared" si="9"/>
        <v>0</v>
      </c>
      <c r="M93" s="19">
        <f t="shared" si="9"/>
        <v>0</v>
      </c>
      <c r="N93" s="19">
        <f t="shared" si="9"/>
        <v>0</v>
      </c>
      <c r="O93" s="19">
        <f t="shared" si="9"/>
        <v>0</v>
      </c>
      <c r="P93" s="19">
        <f t="shared" si="9"/>
        <v>0</v>
      </c>
      <c r="Q93" s="19">
        <f t="shared" si="9"/>
        <v>0</v>
      </c>
      <c r="R93" s="19">
        <f t="shared" si="9"/>
        <v>0</v>
      </c>
      <c r="S93" s="19">
        <f t="shared" si="9"/>
        <v>0</v>
      </c>
      <c r="T93" s="19">
        <f t="shared" si="9"/>
        <v>0</v>
      </c>
      <c r="U93" s="19">
        <f t="shared" si="9"/>
        <v>0</v>
      </c>
      <c r="V93" s="19">
        <f t="shared" si="9"/>
        <v>0</v>
      </c>
      <c r="W93" s="19">
        <f t="shared" si="9"/>
        <v>0</v>
      </c>
      <c r="X93" s="54"/>
    </row>
    <row r="94" spans="1:24" ht="42" x14ac:dyDescent="0.6">
      <c r="A94" s="11" t="s">
        <v>137</v>
      </c>
      <c r="B94" s="21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61"/>
    </row>
    <row r="95" spans="1:24" ht="39.75" customHeight="1" x14ac:dyDescent="0.6">
      <c r="A95" s="37" t="s">
        <v>138</v>
      </c>
      <c r="B95" s="48">
        <v>2</v>
      </c>
      <c r="C95" s="49"/>
      <c r="D95" s="49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58" t="s">
        <v>139</v>
      </c>
    </row>
    <row r="96" spans="1:24" x14ac:dyDescent="0.6">
      <c r="A96" s="14" t="s">
        <v>140</v>
      </c>
      <c r="B96" s="12">
        <v>2</v>
      </c>
      <c r="C96" s="16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58" t="s">
        <v>141</v>
      </c>
    </row>
    <row r="97" spans="1:24" ht="21" customHeight="1" x14ac:dyDescent="0.6">
      <c r="A97" s="17" t="s">
        <v>50</v>
      </c>
      <c r="B97" s="18">
        <f>SUM(B95:B96)</f>
        <v>4</v>
      </c>
      <c r="C97" s="19">
        <f t="shared" ref="C97:W97" si="10">SUM(C95:C96)</f>
        <v>0</v>
      </c>
      <c r="D97" s="19">
        <f t="shared" si="10"/>
        <v>0</v>
      </c>
      <c r="E97" s="19">
        <f t="shared" si="10"/>
        <v>0</v>
      </c>
      <c r="F97" s="19">
        <f t="shared" si="10"/>
        <v>0</v>
      </c>
      <c r="G97" s="19">
        <f t="shared" si="10"/>
        <v>0</v>
      </c>
      <c r="H97" s="19">
        <f t="shared" si="10"/>
        <v>0</v>
      </c>
      <c r="I97" s="19">
        <f t="shared" si="10"/>
        <v>0</v>
      </c>
      <c r="J97" s="19">
        <f t="shared" si="10"/>
        <v>0</v>
      </c>
      <c r="K97" s="19">
        <f t="shared" si="10"/>
        <v>0</v>
      </c>
      <c r="L97" s="19">
        <f t="shared" si="10"/>
        <v>0</v>
      </c>
      <c r="M97" s="19">
        <f t="shared" si="10"/>
        <v>0</v>
      </c>
      <c r="N97" s="19">
        <f t="shared" si="10"/>
        <v>0</v>
      </c>
      <c r="O97" s="19">
        <f t="shared" si="10"/>
        <v>0</v>
      </c>
      <c r="P97" s="19">
        <f t="shared" si="10"/>
        <v>0</v>
      </c>
      <c r="Q97" s="19">
        <f t="shared" si="10"/>
        <v>0</v>
      </c>
      <c r="R97" s="19">
        <f t="shared" si="10"/>
        <v>0</v>
      </c>
      <c r="S97" s="19">
        <f t="shared" si="10"/>
        <v>0</v>
      </c>
      <c r="T97" s="19">
        <f t="shared" si="10"/>
        <v>0</v>
      </c>
      <c r="U97" s="19">
        <f t="shared" si="10"/>
        <v>0</v>
      </c>
      <c r="V97" s="19">
        <f t="shared" si="10"/>
        <v>0</v>
      </c>
      <c r="W97" s="19">
        <f t="shared" si="10"/>
        <v>0</v>
      </c>
      <c r="X97" s="65"/>
    </row>
    <row r="98" spans="1:24" ht="16.5" customHeight="1" x14ac:dyDescent="0.6">
      <c r="A98" s="36" t="s">
        <v>142</v>
      </c>
      <c r="B98" s="1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61"/>
    </row>
    <row r="99" spans="1:24" ht="37.5" customHeight="1" x14ac:dyDescent="0.6">
      <c r="A99" s="43" t="s">
        <v>143</v>
      </c>
      <c r="B99" s="48">
        <v>2</v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4" t="s">
        <v>144</v>
      </c>
    </row>
    <row r="100" spans="1:24" ht="18" customHeight="1" x14ac:dyDescent="0.6">
      <c r="A100" s="17" t="s">
        <v>50</v>
      </c>
      <c r="B100" s="18">
        <f>SUM(B99)</f>
        <v>2</v>
      </c>
      <c r="C100" s="19">
        <f t="shared" ref="C100:W100" si="11">SUM(C99)</f>
        <v>0</v>
      </c>
      <c r="D100" s="19">
        <f t="shared" si="11"/>
        <v>0</v>
      </c>
      <c r="E100" s="19">
        <f t="shared" si="11"/>
        <v>0</v>
      </c>
      <c r="F100" s="19">
        <f t="shared" si="11"/>
        <v>0</v>
      </c>
      <c r="G100" s="19">
        <f t="shared" si="11"/>
        <v>0</v>
      </c>
      <c r="H100" s="19">
        <f t="shared" si="11"/>
        <v>0</v>
      </c>
      <c r="I100" s="19">
        <f t="shared" si="11"/>
        <v>0</v>
      </c>
      <c r="J100" s="19">
        <f t="shared" si="11"/>
        <v>0</v>
      </c>
      <c r="K100" s="19">
        <f t="shared" si="11"/>
        <v>0</v>
      </c>
      <c r="L100" s="19">
        <f t="shared" si="11"/>
        <v>0</v>
      </c>
      <c r="M100" s="19">
        <f t="shared" si="11"/>
        <v>0</v>
      </c>
      <c r="N100" s="19">
        <f t="shared" si="11"/>
        <v>0</v>
      </c>
      <c r="O100" s="19">
        <f t="shared" si="11"/>
        <v>0</v>
      </c>
      <c r="P100" s="19">
        <f t="shared" si="11"/>
        <v>0</v>
      </c>
      <c r="Q100" s="19">
        <f t="shared" si="11"/>
        <v>0</v>
      </c>
      <c r="R100" s="19">
        <f t="shared" si="11"/>
        <v>0</v>
      </c>
      <c r="S100" s="19">
        <f t="shared" si="11"/>
        <v>0</v>
      </c>
      <c r="T100" s="19">
        <f t="shared" si="11"/>
        <v>0</v>
      </c>
      <c r="U100" s="19">
        <f t="shared" si="11"/>
        <v>0</v>
      </c>
      <c r="V100" s="19">
        <f t="shared" si="11"/>
        <v>0</v>
      </c>
      <c r="W100" s="19">
        <f t="shared" si="11"/>
        <v>0</v>
      </c>
    </row>
    <row r="101" spans="1:24" ht="26.25" customHeight="1" x14ac:dyDescent="0.6">
      <c r="A101" s="51" t="s">
        <v>145</v>
      </c>
      <c r="B101" s="32">
        <f>B80+B87+B93+B97+B100</f>
        <v>28</v>
      </c>
      <c r="C101" s="32">
        <f t="shared" ref="C101:W101" si="12">C80+C87+C93+C97+C100</f>
        <v>0</v>
      </c>
      <c r="D101" s="32">
        <f t="shared" si="12"/>
        <v>0</v>
      </c>
      <c r="E101" s="32">
        <f t="shared" si="12"/>
        <v>0</v>
      </c>
      <c r="F101" s="32">
        <f t="shared" si="12"/>
        <v>0</v>
      </c>
      <c r="G101" s="32">
        <f t="shared" si="12"/>
        <v>0</v>
      </c>
      <c r="H101" s="32">
        <f t="shared" si="12"/>
        <v>0</v>
      </c>
      <c r="I101" s="32">
        <f t="shared" si="12"/>
        <v>0</v>
      </c>
      <c r="J101" s="32">
        <f t="shared" si="12"/>
        <v>0</v>
      </c>
      <c r="K101" s="32">
        <f t="shared" si="12"/>
        <v>0</v>
      </c>
      <c r="L101" s="32">
        <f t="shared" si="12"/>
        <v>0</v>
      </c>
      <c r="M101" s="32">
        <f t="shared" si="12"/>
        <v>0</v>
      </c>
      <c r="N101" s="32">
        <f t="shared" si="12"/>
        <v>0</v>
      </c>
      <c r="O101" s="32">
        <f t="shared" si="12"/>
        <v>0</v>
      </c>
      <c r="P101" s="32">
        <f t="shared" si="12"/>
        <v>0</v>
      </c>
      <c r="Q101" s="32">
        <f t="shared" si="12"/>
        <v>0</v>
      </c>
      <c r="R101" s="32">
        <f t="shared" si="12"/>
        <v>0</v>
      </c>
      <c r="S101" s="32">
        <f t="shared" si="12"/>
        <v>0</v>
      </c>
      <c r="T101" s="32">
        <f t="shared" si="12"/>
        <v>0</v>
      </c>
      <c r="U101" s="32">
        <f t="shared" si="12"/>
        <v>0</v>
      </c>
      <c r="V101" s="32">
        <f t="shared" si="12"/>
        <v>0</v>
      </c>
      <c r="W101" s="32">
        <f t="shared" si="12"/>
        <v>0</v>
      </c>
    </row>
    <row r="102" spans="1:24" x14ac:dyDescent="0.6">
      <c r="A102" s="52" t="s">
        <v>146</v>
      </c>
      <c r="B102" s="52">
        <f t="shared" ref="B102:W102" si="13">B60+B101</f>
        <v>100</v>
      </c>
      <c r="C102" s="52">
        <f t="shared" si="13"/>
        <v>0</v>
      </c>
      <c r="D102" s="52">
        <f t="shared" si="13"/>
        <v>0</v>
      </c>
      <c r="E102" s="52">
        <f t="shared" si="13"/>
        <v>0</v>
      </c>
      <c r="F102" s="52">
        <f t="shared" si="13"/>
        <v>0</v>
      </c>
      <c r="G102" s="52">
        <f t="shared" si="13"/>
        <v>0</v>
      </c>
      <c r="H102" s="52">
        <f t="shared" si="13"/>
        <v>0</v>
      </c>
      <c r="I102" s="52">
        <f t="shared" si="13"/>
        <v>0</v>
      </c>
      <c r="J102" s="52">
        <f t="shared" si="13"/>
        <v>0</v>
      </c>
      <c r="K102" s="52">
        <f t="shared" si="13"/>
        <v>0</v>
      </c>
      <c r="L102" s="52">
        <f t="shared" si="13"/>
        <v>0</v>
      </c>
      <c r="M102" s="52">
        <f t="shared" si="13"/>
        <v>0</v>
      </c>
      <c r="N102" s="52">
        <f t="shared" si="13"/>
        <v>0</v>
      </c>
      <c r="O102" s="52">
        <f t="shared" si="13"/>
        <v>0</v>
      </c>
      <c r="P102" s="52">
        <f t="shared" si="13"/>
        <v>0</v>
      </c>
      <c r="Q102" s="52">
        <f t="shared" si="13"/>
        <v>0</v>
      </c>
      <c r="R102" s="52">
        <f t="shared" si="13"/>
        <v>0</v>
      </c>
      <c r="S102" s="52">
        <f t="shared" si="13"/>
        <v>0</v>
      </c>
      <c r="T102" s="52">
        <f t="shared" si="13"/>
        <v>0</v>
      </c>
      <c r="U102" s="52">
        <f t="shared" si="13"/>
        <v>0</v>
      </c>
      <c r="V102" s="52">
        <f t="shared" si="13"/>
        <v>0</v>
      </c>
      <c r="W102" s="52">
        <f t="shared" si="13"/>
        <v>0</v>
      </c>
    </row>
  </sheetData>
  <mergeCells count="24">
    <mergeCell ref="A73:W73"/>
    <mergeCell ref="Q3:Q4"/>
    <mergeCell ref="R3:R4"/>
    <mergeCell ref="S3:S4"/>
    <mergeCell ref="T3:T4"/>
    <mergeCell ref="U3:U4"/>
    <mergeCell ref="V3:V4"/>
    <mergeCell ref="K3:K4"/>
    <mergeCell ref="L3:L4"/>
    <mergeCell ref="M3:M4"/>
    <mergeCell ref="N3:N4"/>
    <mergeCell ref="O3:O4"/>
    <mergeCell ref="P3:P4"/>
    <mergeCell ref="A1:W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W3:W4"/>
  </mergeCells>
  <conditionalFormatting sqref="X9:X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465</vt:lpstr>
      <vt:lpstr>แนวทาง</vt:lpstr>
      <vt:lpstr>Sheet2</vt:lpstr>
      <vt:lpstr>'465'!Print_Titles</vt:lpstr>
      <vt:lpstr>แนวทาง!Print_Titles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comMP1FY2T2</dc:creator>
  <cp:keywords/>
  <dc:description/>
  <cp:lastModifiedBy>Lenovo</cp:lastModifiedBy>
  <cp:revision/>
  <cp:lastPrinted>2022-11-07T09:22:13Z</cp:lastPrinted>
  <dcterms:created xsi:type="dcterms:W3CDTF">2022-06-23T07:22:05Z</dcterms:created>
  <dcterms:modified xsi:type="dcterms:W3CDTF">2022-11-14T09:18:23Z</dcterms:modified>
  <cp:category/>
  <cp:contentStatus/>
</cp:coreProperties>
</file>