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4 ปีงบ 65\ฟอร์มรายงาน PA แจ้งเวียน ตามผู้รับผิดชอบ\"/>
    </mc:Choice>
  </mc:AlternateContent>
  <xr:revisionPtr revIDLastSave="0" documentId="13_ncr:1_{4578E1EA-4000-48DE-BF0D-92DD17B442C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ศจ.8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Titles" localSheetId="0">ฟอร์มPAศจ.8!$1:$3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QlPNfxwbUFp5Zuh5A1exyhfovtg=="/>
    </ext>
  </extLst>
</workbook>
</file>

<file path=xl/calcChain.xml><?xml version="1.0" encoding="utf-8"?>
<calcChain xmlns="http://schemas.openxmlformats.org/spreadsheetml/2006/main">
  <c r="G4" i="1" l="1"/>
  <c r="H4" i="1"/>
  <c r="I4" i="1"/>
  <c r="L4" i="1"/>
  <c r="O4" i="1"/>
  <c r="R4" i="1"/>
  <c r="U4" i="1"/>
  <c r="X4" i="1"/>
  <c r="AA4" i="1"/>
  <c r="AD4" i="1"/>
  <c r="I664" i="14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507" i="13"/>
  <c r="I498" i="13"/>
  <c r="I462" i="13"/>
  <c r="I471" i="13" s="1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61" i="11"/>
  <c r="I570" i="11" s="1"/>
  <c r="I552" i="11"/>
  <c r="I537" i="11"/>
  <c r="I509" i="11"/>
  <c r="I500" i="1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9" i="7"/>
  <c r="I320" i="7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</calcChain>
</file>

<file path=xl/sharedStrings.xml><?xml version="1.0" encoding="utf-8"?>
<sst xmlns="http://schemas.openxmlformats.org/spreadsheetml/2006/main" count="18150" uniqueCount="1993">
  <si>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</si>
  <si>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</si>
  <si>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</si>
  <si>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12 เดือน</t>
  </si>
  <si>
    <t>คำอธิบาย
(ระบุกิจกรรมที่ดำเนินการ)</t>
  </si>
  <si>
    <t>ร้อยละ</t>
  </si>
  <si>
    <t>ร้อยละ 50</t>
  </si>
  <si>
    <t>7.ดูแลสุขภาพแบบองค์รวม</t>
  </si>
  <si>
    <t>8.อัตราการฆ่าตัวตายสำเร็จ</t>
  </si>
  <si>
    <t>ไม่เกิน 8.0 ต่อประชากรแสนคน</t>
  </si>
  <si>
    <t xml:space="preserve">โปรดระบุผลการดำเนินงาน 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</si>
  <si>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</si>
  <si>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</si>
  <si>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</si>
  <si>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</si>
  <si>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</si>
  <si>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</si>
  <si>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</si>
  <si>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</si>
  <si>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</si>
  <si>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</si>
  <si>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</si>
  <si>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</si>
  <si>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</si>
  <si>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</si>
  <si>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</si>
  <si>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</si>
  <si>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</si>
  <si>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</si>
  <si>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</si>
  <si>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</si>
  <si>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</si>
  <si>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</si>
  <si>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</si>
  <si>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</si>
  <si>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</si>
  <si>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</si>
  <si>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</si>
  <si>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</si>
  <si>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</si>
  <si>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</si>
  <si>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</si>
  <si>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</si>
  <si>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</si>
  <si>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</si>
  <si>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</si>
  <si>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</si>
  <si>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</si>
  <si>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</si>
  <si>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</si>
  <si>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</si>
  <si>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</si>
  <si>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</si>
  <si>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</si>
  <si>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</si>
  <si>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</si>
  <si>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</si>
  <si>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</si>
  <si>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</si>
  <si>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</si>
  <si>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</si>
  <si>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</si>
  <si>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</si>
  <si>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</si>
  <si>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</si>
  <si>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</si>
  <si>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</si>
  <si>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</si>
  <si>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</si>
  <si>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</si>
  <si>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</si>
  <si>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</si>
  <si>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</si>
  <si>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</si>
  <si>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</si>
  <si>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</si>
  <si>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</si>
  <si>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</si>
  <si>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</si>
  <si>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</si>
  <si>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</si>
  <si>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</si>
  <si>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</si>
  <si>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</si>
  <si>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</si>
  <si>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</si>
  <si>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</si>
  <si>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</si>
  <si>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</si>
  <si>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</si>
  <si>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</si>
  <si>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</si>
  <si>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</si>
  <si>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</si>
  <si>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</si>
  <si>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</si>
  <si>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</si>
  <si>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</si>
  <si>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</si>
  <si>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</si>
  <si>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</si>
  <si>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</si>
  <si>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</si>
  <si>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</si>
  <si>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</si>
  <si>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</si>
  <si>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</si>
  <si>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</si>
  <si>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</si>
  <si>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</si>
  <si>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</si>
  <si>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</si>
  <si>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</si>
  <si>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</si>
  <si>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</si>
  <si>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</si>
  <si>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</si>
  <si>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</si>
  <si>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</si>
  <si>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</si>
  <si>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</si>
  <si>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</si>
  <si>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</si>
  <si>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</si>
  <si>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</si>
  <si>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</si>
  <si>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</si>
  <si>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</si>
  <si>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</si>
  <si>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</si>
  <si>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</si>
  <si>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</si>
  <si>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</si>
  <si>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</si>
  <si>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</si>
  <si>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</si>
  <si>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</si>
  <si>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</si>
  <si>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t xml:space="preserve">ร้อยละ 80
</t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</si>
  <si>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</si>
  <si>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</si>
  <si>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  <family val="2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</si>
  <si>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</si>
  <si>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</si>
  <si>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</si>
  <si>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</si>
  <si>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</si>
  <si>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</si>
  <si>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</si>
  <si>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</si>
  <si>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</si>
  <si>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</si>
  <si>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</si>
  <si>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</si>
  <si>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</si>
  <si>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</si>
  <si>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</si>
  <si>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</si>
  <si>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</si>
  <si>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</si>
  <si>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</si>
  <si>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</si>
  <si>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</si>
  <si>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</si>
  <si>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</si>
  <si>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</si>
  <si>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</si>
  <si>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</si>
  <si>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</si>
  <si>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</si>
  <si>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</si>
  <si>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</si>
  <si>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</si>
  <si>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</si>
  <si>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</si>
  <si>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</si>
  <si>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</si>
  <si>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</si>
  <si>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</si>
  <si>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</si>
  <si>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</si>
  <si>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</si>
  <si>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</si>
  <si>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</si>
  <si>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</si>
  <si>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</si>
  <si>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</si>
  <si>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</si>
  <si>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</si>
  <si>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</si>
  <si>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</si>
  <si>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</si>
  <si>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</si>
  <si>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</si>
  <si>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</si>
  <si>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</si>
  <si>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</si>
  <si>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</si>
  <si>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</si>
  <si>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</si>
  <si>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</si>
  <si>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</si>
  <si>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</si>
  <si>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</si>
  <si>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</si>
  <si>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</si>
  <si>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</si>
  <si>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</si>
  <si>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</si>
  <si>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</si>
  <si>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</si>
  <si>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</si>
  <si>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</si>
  <si>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</si>
  <si>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</si>
  <si>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</si>
  <si>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</si>
  <si>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</si>
  <si>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</si>
  <si>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</si>
  <si>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</si>
  <si>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</si>
  <si>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</si>
  <si>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</si>
  <si>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</si>
  <si>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</si>
  <si>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</si>
  <si>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</si>
  <si>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</si>
  <si>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</si>
  <si>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</si>
  <si>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</si>
  <si>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</si>
  <si>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</si>
  <si>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</si>
  <si>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</si>
  <si>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</si>
  <si>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</si>
  <si>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</si>
  <si>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</si>
  <si>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</si>
  <si>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</si>
  <si>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</si>
  <si>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</si>
  <si>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</si>
  <si>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</si>
  <si>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</si>
  <si>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</si>
  <si>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</si>
  <si>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  <family val="2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</si>
  <si>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</si>
  <si>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</si>
  <si>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</si>
  <si>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</si>
  <si>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</si>
  <si>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</si>
  <si>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</si>
  <si>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</si>
  <si>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</si>
  <si>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</si>
  <si>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</si>
  <si>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</si>
  <si>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</si>
  <si>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</si>
  <si>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</si>
  <si>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</si>
  <si>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</si>
  <si>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</si>
  <si>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</si>
  <si>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</si>
  <si>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</si>
  <si>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</si>
  <si>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</si>
  <si>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</si>
  <si>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</si>
  <si>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</si>
  <si>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</si>
  <si>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</si>
  <si>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</si>
  <si>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</si>
  <si>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</si>
  <si>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</si>
  <si>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</si>
  <si>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</si>
  <si>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</si>
  <si>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</si>
  <si>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</si>
  <si>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</si>
  <si>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</si>
  <si>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</si>
  <si>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</si>
  <si>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</si>
  <si>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</si>
  <si>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</si>
  <si>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</si>
  <si>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</si>
  <si>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</si>
  <si>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</si>
  <si>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</si>
  <si>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</si>
  <si>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</si>
  <si>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</si>
  <si>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</si>
  <si>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</si>
  <si>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</si>
  <si>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</si>
  <si>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</si>
  <si>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</si>
  <si>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</si>
  <si>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</si>
  <si>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</si>
  <si>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</si>
  <si>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</si>
  <si>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</si>
  <si>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</si>
  <si>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</si>
  <si>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</si>
  <si>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</si>
  <si>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</si>
  <si>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</si>
  <si>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</si>
  <si>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</si>
  <si>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</si>
  <si>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</si>
  <si>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</si>
  <si>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</si>
  <si>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</si>
  <si>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</si>
  <si>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</si>
  <si>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</si>
  <si>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</si>
  <si>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</si>
  <si>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</si>
  <si>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</si>
  <si>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</si>
  <si>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</si>
  <si>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</si>
  <si>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</si>
  <si>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</si>
  <si>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</si>
  <si>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</si>
  <si>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</si>
  <si>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</si>
  <si>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</si>
  <si>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</si>
  <si>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</si>
  <si>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</si>
  <si>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</si>
  <si>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</si>
  <si>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</si>
  <si>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</si>
  <si>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</si>
  <si>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</si>
  <si>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</si>
  <si>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</si>
  <si>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</si>
  <si>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</si>
  <si>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</si>
  <si>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</si>
  <si>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</si>
  <si>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</si>
  <si>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</si>
  <si>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</si>
  <si>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</si>
  <si>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</si>
  <si>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</si>
  <si>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</si>
  <si>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</si>
  <si>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</si>
  <si>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</si>
  <si>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</si>
  <si>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</si>
  <si>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</si>
  <si>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</si>
  <si>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</si>
  <si>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</si>
  <si>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</si>
  <si>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</si>
  <si>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</si>
  <si>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</si>
  <si>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</si>
  <si>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</si>
  <si>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</si>
  <si>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</si>
  <si>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</si>
  <si>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</si>
  <si>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</si>
  <si>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</si>
  <si>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</si>
  <si>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</si>
  <si>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</si>
  <si>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</si>
  <si>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</si>
  <si>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</si>
  <si>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</si>
  <si>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</si>
  <si>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</si>
  <si>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</si>
  <si>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</si>
  <si>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</si>
  <si>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</si>
  <si>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</si>
  <si>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</si>
  <si>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</si>
  <si>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</si>
  <si>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</si>
  <si>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</si>
  <si>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</si>
  <si>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</si>
  <si>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</si>
  <si>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</si>
  <si>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</si>
  <si>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</si>
  <si>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</si>
  <si>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</si>
  <si>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</si>
  <si>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</si>
  <si>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</si>
  <si>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</si>
  <si>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</si>
  <si>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</si>
  <si>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</si>
  <si>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</si>
  <si>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</si>
  <si>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</si>
  <si>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</si>
  <si>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</si>
  <si>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</si>
  <si>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</si>
  <si>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</si>
  <si>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</si>
  <si>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</si>
  <si>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</si>
  <si>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</si>
  <si>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</si>
  <si>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</si>
  <si>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</si>
  <si>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</si>
  <si>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</si>
  <si>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</si>
  <si>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</si>
  <si>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</si>
  <si>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</si>
  <si>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</si>
  <si>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</si>
  <si>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</si>
  <si>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</si>
  <si>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</si>
  <si>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</si>
  <si>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</si>
  <si>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</si>
  <si>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</si>
  <si>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</si>
  <si>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</si>
  <si>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</si>
  <si>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</si>
  <si>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</si>
  <si>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</si>
  <si>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</si>
  <si>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</si>
  <si>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</si>
  <si>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</si>
  <si>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</si>
  <si>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</si>
  <si>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</si>
  <si>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</si>
  <si>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</si>
  <si>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</si>
  <si>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</si>
  <si>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</si>
  <si>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</si>
  <si>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</si>
  <si>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</si>
  <si>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</si>
  <si>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</si>
  <si>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</si>
  <si>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</si>
  <si>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</si>
  <si>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</si>
  <si>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</si>
  <si>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</si>
  <si>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</si>
  <si>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</si>
  <si>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</si>
  <si>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</si>
  <si>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</si>
  <si>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</si>
  <si>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</si>
  <si>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</si>
  <si>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</si>
  <si>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</si>
  <si>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</si>
  <si>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</si>
  <si>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</si>
  <si>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</si>
  <si>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</si>
  <si>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</si>
  <si>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</si>
  <si>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</si>
  <si>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</si>
  <si>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</si>
  <si>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</si>
  <si>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</si>
  <si>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</si>
  <si>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</si>
  <si>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</si>
  <si>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</si>
  <si>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</si>
  <si>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</si>
  <si>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</si>
  <si>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</si>
  <si>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</si>
  <si>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</si>
  <si>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</si>
  <si>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</si>
  <si>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</si>
  <si>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</si>
  <si>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</si>
  <si>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</si>
  <si>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</si>
  <si>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</si>
  <si>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</si>
  <si>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</si>
  <si>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</si>
  <si>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</si>
  <si>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</si>
  <si>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</si>
  <si>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</si>
  <si>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</si>
  <si>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</si>
  <si>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</si>
  <si>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</si>
  <si>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</si>
  <si>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</si>
  <si>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</si>
  <si>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</si>
  <si>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</si>
  <si>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</si>
  <si>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</si>
  <si>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</si>
  <si>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</si>
  <si>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</si>
  <si>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</si>
  <si>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</si>
  <si>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</si>
  <si>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</si>
  <si>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</si>
  <si>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</si>
  <si>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</si>
  <si>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</si>
  <si>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</si>
  <si>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</si>
  <si>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</si>
  <si>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</si>
  <si>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</si>
  <si>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</si>
  <si>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</si>
  <si>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</si>
  <si>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</si>
  <si>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</si>
  <si>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</si>
  <si>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</si>
  <si>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</si>
  <si>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</si>
  <si>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</si>
  <si>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</si>
  <si>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</si>
  <si>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</si>
  <si>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</si>
  <si>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</si>
  <si>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</si>
  <si>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</si>
  <si>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</si>
  <si>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</si>
  <si>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</si>
  <si>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</si>
  <si>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</si>
  <si>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</si>
  <si>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</si>
  <si>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</si>
  <si>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</si>
  <si>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</si>
  <si>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</si>
  <si>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</si>
  <si>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</si>
  <si>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</si>
  <si>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</si>
  <si>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</si>
  <si>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</si>
  <si>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</si>
  <si>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</si>
  <si>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</si>
  <si>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</si>
  <si>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</si>
  <si>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</si>
  <si>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</si>
  <si>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</si>
  <si>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</si>
  <si>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</si>
  <si>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</si>
  <si>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</si>
  <si>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</si>
  <si>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</si>
  <si>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</si>
  <si>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</si>
  <si>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</si>
  <si>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</si>
  <si>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</si>
  <si>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</si>
  <si>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</si>
  <si>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</si>
  <si>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</si>
  <si>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</si>
  <si>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</si>
  <si>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</si>
  <si>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</si>
  <si>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</si>
  <si>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</si>
  <si>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</si>
  <si>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</si>
  <si>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</si>
  <si>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</si>
  <si>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</si>
  <si>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</si>
  <si>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</si>
  <si>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</si>
  <si>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</si>
  <si>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</si>
  <si>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</si>
  <si>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</si>
  <si>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</si>
  <si>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</si>
  <si>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</si>
  <si>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</si>
  <si>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</si>
  <si>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</si>
  <si>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</si>
  <si>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</si>
  <si>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</si>
  <si>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</si>
  <si>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</si>
  <si>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</si>
  <si>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</si>
  <si>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</si>
  <si>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</si>
  <si>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</si>
  <si>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</si>
  <si>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</si>
  <si>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</si>
  <si>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</si>
  <si>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</si>
  <si>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</si>
  <si>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</si>
  <si>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</si>
  <si>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</si>
  <si>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</si>
  <si>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</si>
  <si>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</si>
  <si>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</si>
  <si>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</si>
  <si>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</si>
  <si>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</si>
  <si>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</si>
  <si>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  <family val="2"/>
      </rPr>
      <t xml:space="preserve"> HDC/กระทรวง/26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</si>
  <si>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</si>
  <si>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</si>
  <si>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</si>
  <si>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</si>
  <si>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</si>
  <si>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</si>
  <si>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</si>
  <si>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</si>
  <si>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</si>
  <si>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</si>
  <si>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</si>
  <si>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</si>
  <si>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</si>
  <si>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</si>
  <si>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</si>
  <si>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</si>
  <si>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</si>
  <si>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</si>
  <si>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</si>
  <si>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</si>
  <si>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</si>
  <si>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</si>
  <si>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</si>
  <si>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</si>
  <si>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</si>
  <si>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</si>
  <si>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</si>
  <si>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</si>
  <si>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</si>
  <si>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</si>
  <si>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</si>
  <si>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</si>
  <si>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</si>
  <si>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</si>
  <si>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</si>
  <si>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</si>
  <si>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</si>
  <si>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</si>
  <si>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</si>
  <si>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</si>
  <si>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</si>
  <si>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</si>
  <si>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</si>
  <si>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</si>
  <si>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</si>
  <si>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</si>
  <si>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</si>
  <si>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</si>
  <si>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</si>
  <si>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</si>
  <si>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</si>
  <si>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</si>
  <si>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</si>
  <si>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</si>
  <si>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</si>
  <si>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</si>
  <si>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</si>
  <si>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</si>
  <si>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</si>
  <si>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</si>
  <si>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</si>
  <si>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</si>
  <si>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</si>
  <si>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</si>
  <si>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</si>
  <si>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</si>
  <si>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</si>
  <si>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</si>
  <si>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</si>
  <si>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</si>
  <si>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</si>
  <si>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</si>
  <si>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</si>
  <si>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</si>
  <si>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</si>
  <si>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</si>
  <si>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</si>
  <si>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</si>
  <si>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</si>
  <si>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</si>
  <si>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</si>
  <si>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</si>
  <si>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</si>
  <si>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</si>
  <si>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</si>
  <si>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</si>
  <si>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</si>
  <si>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</si>
  <si>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</si>
  <si>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</si>
  <si>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</si>
  <si>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</si>
  <si>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</si>
  <si>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</si>
  <si>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</si>
  <si>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</si>
  <si>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</si>
  <si>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</si>
  <si>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</si>
  <si>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</si>
  <si>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</si>
  <si>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</si>
  <si>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</si>
  <si>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</si>
  <si>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</si>
  <si>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</si>
  <si>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</si>
  <si>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</si>
  <si>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</si>
  <si>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</si>
  <si>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</si>
  <si>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</si>
  <si>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</si>
  <si>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</si>
  <si>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</si>
  <si>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</si>
  <si>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</si>
  <si>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</si>
  <si>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</si>
  <si>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</si>
  <si>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</si>
  <si>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</si>
  <si>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</si>
  <si>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</si>
  <si>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</si>
  <si>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</si>
  <si>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</si>
  <si>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</si>
  <si>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</si>
  <si>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</si>
  <si>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</si>
  <si>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</si>
  <si>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</si>
  <si>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</si>
  <si>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</si>
  <si>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</si>
  <si>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</si>
  <si>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</si>
  <si>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</si>
  <si>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</si>
  <si>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</si>
  <si>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</si>
  <si>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</si>
  <si>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</si>
  <si>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</si>
  <si>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</si>
  <si>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</si>
  <si>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</si>
  <si>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</si>
  <si>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</si>
  <si>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</si>
  <si>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</si>
  <si>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</si>
  <si>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</si>
  <si>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</si>
  <si>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</si>
  <si>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</si>
  <si>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</si>
  <si>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</si>
  <si>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</si>
  <si>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</si>
  <si>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</si>
  <si>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</si>
  <si>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</si>
  <si>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</si>
  <si>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</si>
  <si>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</si>
  <si>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</si>
  <si>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</si>
  <si>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</si>
  <si>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</si>
  <si>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</si>
  <si>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</si>
  <si>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</si>
  <si>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</si>
  <si>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</si>
  <si>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</si>
  <si>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</si>
  <si>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</si>
  <si>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</si>
  <si>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</si>
  <si>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</si>
  <si>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</si>
  <si>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</si>
  <si>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</si>
  <si>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</si>
  <si>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</si>
  <si>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</si>
  <si>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</si>
  <si>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</si>
  <si>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</si>
  <si>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</si>
  <si>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</si>
  <si>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</si>
  <si>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</si>
  <si>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</si>
  <si>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</si>
  <si>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</si>
  <si>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</si>
  <si>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</si>
  <si>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</si>
  <si>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</si>
  <si>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</si>
  <si>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</si>
  <si>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</si>
  <si>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</si>
  <si>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</si>
  <si>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</si>
  <si>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</si>
  <si>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</si>
  <si>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</si>
  <si>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</si>
  <si>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</si>
  <si>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</si>
  <si>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</si>
  <si>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</si>
  <si>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</si>
  <si>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</si>
  <si>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</si>
  <si>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</si>
  <si>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</si>
  <si>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</si>
  <si>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</si>
  <si>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</si>
  <si>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</si>
  <si>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</si>
  <si>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</si>
  <si>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</si>
  <si>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</si>
  <si>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</si>
  <si>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</si>
  <si>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</si>
  <si>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</si>
  <si>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</si>
  <si>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</si>
  <si>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</si>
  <si>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</si>
  <si>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</si>
  <si>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</si>
  <si>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</si>
  <si>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</si>
  <si>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</si>
  <si>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</si>
  <si>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</si>
  <si>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</si>
  <si>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</si>
  <si>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</si>
  <si>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</si>
  <si>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</si>
  <si>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</si>
  <si>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</si>
  <si>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</si>
  <si>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</si>
  <si>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</si>
  <si>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</si>
  <si>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</si>
  <si>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</si>
  <si>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</si>
  <si>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</si>
  <si>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</si>
  <si>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</si>
  <si>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</si>
  <si>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</si>
  <si>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</si>
  <si>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</si>
  <si>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</si>
  <si>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</si>
  <si>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</si>
  <si>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</si>
  <si>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</si>
  <si>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</si>
  <si>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</si>
  <si>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</si>
  <si>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</si>
  <si>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</si>
  <si>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</si>
  <si>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</si>
  <si>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</si>
  <si>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</si>
  <si>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</si>
  <si>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</si>
  <si>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</si>
  <si>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</si>
  <si>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</si>
  <si>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</si>
  <si>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</si>
  <si>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</si>
  <si>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</si>
  <si>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</si>
  <si>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</si>
  <si>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</si>
  <si>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</si>
  <si>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</si>
  <si>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</si>
  <si>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</si>
  <si>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</si>
  <si>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</si>
  <si>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</si>
  <si>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</si>
  <si>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</si>
  <si>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</si>
  <si>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</si>
  <si>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</si>
  <si>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</si>
  <si>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</si>
  <si>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</si>
  <si>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</si>
  <si>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</si>
  <si>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</si>
  <si>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</si>
  <si>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</si>
  <si>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</si>
  <si>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</si>
  <si>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</si>
  <si>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</si>
  <si>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</si>
  <si>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</si>
  <si>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</si>
  <si>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</si>
  <si>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</si>
  <si>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</si>
  <si>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</si>
  <si>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</si>
  <si>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</si>
  <si>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</si>
  <si>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</si>
  <si>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</si>
  <si>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</si>
  <si>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</si>
  <si>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</si>
  <si>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</si>
  <si>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</si>
  <si>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</si>
  <si>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</si>
  <si>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</si>
  <si>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</si>
  <si>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</si>
  <si>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</si>
  <si>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</si>
  <si>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</si>
  <si>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</si>
  <si>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</si>
  <si>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</si>
  <si>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</si>
  <si>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</si>
  <si>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</si>
  <si>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</si>
  <si>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</si>
  <si>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</si>
  <si>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</si>
  <si>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</si>
  <si>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</si>
  <si>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</si>
  <si>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</si>
  <si>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</si>
  <si>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</si>
  <si>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</si>
  <si>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</si>
  <si>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</si>
  <si>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</si>
  <si>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</si>
  <si>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</si>
  <si>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</si>
  <si>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</si>
  <si>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</si>
  <si>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</si>
  <si>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</si>
  <si>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</si>
  <si>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</si>
  <si>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</si>
  <si>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</si>
  <si>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</si>
  <si>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</si>
  <si>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</si>
  <si>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</si>
  <si>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</si>
  <si>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</si>
  <si>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</si>
  <si>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</si>
  <si>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</si>
  <si>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</si>
  <si>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</si>
  <si>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</si>
  <si>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</si>
  <si>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</si>
  <si>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</si>
  <si>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</si>
  <si>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</si>
  <si>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</si>
  <si>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</si>
  <si>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</si>
  <si>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</si>
  <si>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</si>
  <si>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</si>
  <si>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</si>
  <si>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</si>
  <si>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</si>
  <si>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</si>
  <si>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</si>
  <si>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</si>
  <si>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</si>
  <si>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</si>
  <si>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</si>
  <si>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</si>
  <si>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</si>
  <si>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</si>
  <si>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</si>
  <si>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</si>
  <si>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</si>
  <si>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</si>
  <si>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</si>
  <si>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</si>
  <si>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</si>
  <si>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</si>
  <si>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</si>
  <si>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</si>
  <si>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</si>
  <si>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</si>
  <si>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</si>
  <si>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</si>
  <si>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</si>
  <si>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</si>
  <si>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</si>
  <si>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</si>
  <si>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</si>
  <si>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</si>
  <si>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</si>
  <si>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</si>
  <si>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</si>
  <si>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</si>
  <si>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</si>
  <si>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</si>
  <si>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</si>
  <si>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</si>
  <si>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</si>
  <si>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</si>
  <si>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</si>
  <si>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</si>
  <si>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</si>
  <si>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</si>
  <si>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</si>
  <si>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</si>
  <si>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</si>
  <si>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</si>
  <si>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</si>
  <si>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</si>
  <si>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</si>
  <si>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</si>
  <si>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</si>
  <si>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</si>
  <si>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</si>
  <si>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</si>
  <si>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</si>
  <si>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</si>
  <si>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</si>
  <si>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</si>
  <si>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</si>
  <si>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</si>
  <si>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</si>
  <si>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</si>
  <si>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</si>
  <si>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</si>
  <si>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</si>
  <si>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</si>
  <si>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</si>
  <si>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</si>
  <si>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</si>
  <si>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</si>
  <si>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</si>
  <si>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</si>
  <si>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</si>
  <si>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</si>
  <si>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</si>
  <si>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</si>
  <si>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</si>
  <si>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</si>
  <si>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</si>
  <si>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</si>
  <si>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</si>
  <si>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</si>
  <si>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</si>
  <si>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</si>
  <si>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</si>
  <si>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</si>
  <si>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</si>
  <si>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</si>
  <si>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</si>
  <si>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</si>
  <si>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</si>
  <si>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</si>
  <si>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</si>
  <si>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</si>
  <si>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</si>
  <si>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</si>
  <si>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</si>
  <si>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</si>
  <si>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</si>
  <si>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</si>
  <si>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</si>
  <si>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</si>
  <si>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</si>
  <si>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</si>
  <si>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</si>
  <si>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</si>
  <si>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</si>
  <si>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</si>
  <si>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</si>
  <si>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</si>
  <si>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</si>
  <si>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</si>
  <si>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</si>
  <si>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</si>
  <si>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</si>
  <si>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</si>
  <si>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</si>
  <si>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</si>
  <si>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</si>
  <si>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</si>
  <si>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</si>
  <si>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</si>
  <si>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</si>
  <si>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</si>
  <si>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</si>
  <si>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</si>
  <si>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</si>
  <si>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</si>
  <si>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</si>
  <si>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</si>
  <si>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</si>
  <si>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</si>
  <si>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</si>
  <si>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</si>
  <si>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</si>
  <si>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</si>
  <si>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</si>
  <si>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</si>
  <si>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</si>
  <si>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</si>
  <si>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</si>
  <si>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</si>
  <si>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</si>
  <si>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</si>
  <si>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</si>
  <si>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</si>
  <si>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</si>
  <si>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</si>
  <si>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</si>
  <si>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</si>
  <si>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</si>
  <si>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</si>
  <si>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</si>
  <si>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</si>
  <si>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</si>
  <si>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</si>
  <si>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</si>
  <si>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</si>
  <si>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</si>
  <si>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</si>
  <si>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</si>
  <si>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</si>
  <si>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</si>
  <si>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</si>
  <si>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</si>
  <si>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</si>
  <si>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</si>
  <si>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</si>
  <si>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</si>
  <si>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</si>
  <si>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</si>
  <si>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</si>
  <si>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</si>
  <si>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</si>
  <si>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</si>
  <si>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</si>
  <si>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</si>
  <si>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</si>
  <si>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</si>
  <si>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</si>
  <si>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</si>
  <si>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</si>
  <si>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</si>
  <si>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</si>
  <si>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</si>
  <si>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</si>
  <si>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</si>
  <si>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</si>
  <si>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</si>
  <si>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</si>
  <si>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</si>
  <si>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</si>
  <si>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</si>
  <si>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</si>
  <si>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</si>
  <si>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</si>
  <si>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</si>
  <si>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</si>
  <si>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</si>
  <si>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</si>
  <si>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</si>
  <si>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</si>
  <si>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</si>
  <si>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</si>
  <si>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</si>
  <si>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</si>
  <si>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</si>
  <si>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</si>
  <si>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</si>
  <si>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</si>
  <si>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</si>
  <si>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</si>
  <si>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</si>
  <si>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</si>
  <si>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</si>
  <si>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</si>
  <si>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</si>
  <si>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</si>
  <si>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</si>
  <si>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</si>
  <si>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</si>
  <si>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</si>
  <si>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</si>
  <si>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</si>
  <si>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</si>
  <si>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</si>
  <si>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</si>
  <si>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</si>
  <si>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</si>
  <si>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</si>
  <si>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</si>
  <si>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</si>
  <si>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</si>
  <si>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</si>
  <si>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</si>
  <si>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</si>
  <si>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</si>
  <si>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</si>
  <si>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</si>
  <si>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</si>
  <si>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</si>
  <si>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</si>
  <si>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</si>
  <si>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</si>
  <si>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</si>
  <si>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</si>
  <si>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</si>
  <si>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</si>
  <si>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</si>
  <si>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</si>
  <si>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</si>
  <si>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</si>
  <si>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</si>
  <si>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</si>
  <si>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</si>
  <si>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</si>
  <si>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</si>
  <si>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</si>
  <si>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</si>
  <si>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</si>
  <si>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</si>
  <si>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</si>
  <si>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</si>
  <si>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</si>
  <si>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</si>
  <si>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</si>
  <si>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</si>
  <si>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</si>
  <si>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</si>
  <si>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</si>
  <si>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</si>
  <si>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</si>
  <si>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</si>
  <si>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</si>
  <si>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</si>
  <si>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</si>
  <si>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</si>
  <si>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</si>
  <si>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</si>
  <si>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</si>
  <si>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</si>
  <si>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</si>
  <si>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</si>
  <si>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</si>
  <si>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</si>
  <si>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</si>
  <si>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</si>
  <si>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</si>
  <si>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</si>
  <si>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</si>
  <si>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</si>
  <si>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</si>
  <si>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</si>
  <si>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</si>
  <si>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</si>
  <si>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</si>
  <si>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</si>
  <si>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</si>
  <si>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</si>
  <si>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</si>
  <si>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</si>
  <si>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</si>
  <si>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</si>
  <si>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</si>
  <si>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</si>
  <si>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</si>
  <si>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</si>
  <si>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</si>
  <si>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</si>
  <si>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</si>
  <si>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</si>
  <si>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</si>
  <si>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</si>
  <si>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</si>
  <si>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</si>
  <si>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</si>
  <si>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</si>
  <si>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</si>
  <si>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</si>
  <si>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</si>
  <si>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</si>
  <si>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</si>
  <si>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</si>
  <si>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</si>
  <si>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</si>
  <si>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</si>
  <si>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</si>
  <si>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</si>
  <si>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</si>
  <si>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</si>
  <si>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</si>
  <si>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</si>
  <si>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</si>
  <si>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</si>
  <si>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</si>
  <si>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</si>
  <si>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</si>
  <si>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</si>
  <si>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</si>
  <si>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</si>
  <si>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</si>
  <si>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</si>
  <si>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</si>
  <si>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</si>
  <si>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</si>
  <si>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</si>
  <si>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</si>
  <si>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</si>
  <si>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</si>
  <si>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</si>
  <si>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</si>
  <si>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</si>
  <si>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</si>
  <si>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</si>
  <si>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</si>
  <si>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</si>
  <si>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</si>
  <si>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</si>
  <si>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</si>
  <si>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</si>
  <si>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</si>
  <si>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</si>
  <si>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</si>
  <si>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</si>
  <si>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</si>
  <si>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</si>
  <si>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</si>
  <si>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</si>
  <si>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</si>
  <si>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</si>
  <si>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</si>
  <si>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</si>
  <si>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</si>
  <si>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</si>
  <si>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</si>
  <si>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</si>
  <si>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</si>
  <si>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</si>
  <si>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</si>
  <si>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</si>
  <si>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</si>
  <si>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</si>
  <si>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</si>
  <si>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</si>
  <si>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</si>
  <si>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</si>
  <si>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</si>
  <si>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</si>
  <si>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</si>
  <si>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</si>
  <si>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</si>
  <si>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</si>
  <si>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</si>
  <si>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</si>
  <si>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</si>
  <si>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</si>
  <si>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</si>
  <si>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</si>
  <si>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</si>
  <si>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</si>
  <si>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</si>
  <si>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</si>
  <si>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</si>
  <si>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</si>
  <si>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</si>
  <si>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</si>
  <si>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</si>
  <si>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</si>
  <si>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</si>
  <si>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</si>
  <si>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</si>
  <si>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</si>
  <si>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</si>
  <si>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</si>
  <si>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</si>
  <si>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</si>
  <si>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</si>
  <si>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</si>
  <si>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</si>
  <si>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</si>
  <si>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</si>
  <si>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</si>
  <si>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</si>
  <si>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</si>
  <si>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</si>
  <si>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</si>
  <si>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</si>
  <si>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</si>
  <si>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</si>
  <si>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</si>
  <si>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</si>
  <si>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</si>
  <si>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</si>
  <si>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</si>
  <si>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</si>
  <si>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</si>
  <si>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</si>
  <si>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</si>
  <si>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</si>
  <si>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</si>
  <si>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</si>
  <si>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</si>
  <si>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</si>
  <si>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</si>
  <si>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</si>
  <si>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</si>
  <si>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</si>
  <si>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</si>
  <si>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</si>
  <si>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</si>
  <si>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</si>
  <si>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</si>
  <si>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</si>
  <si>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</si>
  <si>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</si>
  <si>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</si>
  <si>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</si>
  <si>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</si>
  <si>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</si>
  <si>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</si>
  <si>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</si>
  <si>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</si>
  <si>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</si>
  <si>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</si>
  <si>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</si>
  <si>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</si>
  <si>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</si>
  <si>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</si>
  <si>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</si>
  <si>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</si>
  <si>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</si>
  <si>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</si>
  <si>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</si>
  <si>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</si>
  <si>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</si>
  <si>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</si>
  <si>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</si>
  <si>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</si>
  <si>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</si>
  <si>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</si>
  <si>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</si>
  <si>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</si>
  <si>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</si>
  <si>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</si>
  <si>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</si>
  <si>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</si>
  <si>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</si>
  <si>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</si>
  <si>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</si>
  <si>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</si>
  <si>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</si>
  <si>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</si>
  <si>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</si>
  <si>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</si>
  <si>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</si>
  <si>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</si>
  <si>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</si>
  <si>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</si>
  <si>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</si>
  <si>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</si>
  <si>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</si>
  <si>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</si>
  <si>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</si>
  <si>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</si>
  <si>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</si>
  <si>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</si>
  <si>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</si>
  <si>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</si>
  <si>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</si>
  <si>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</si>
  <si>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</si>
  <si>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</si>
  <si>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</si>
  <si>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</si>
  <si>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</si>
  <si>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</si>
  <si>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</si>
  <si>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</si>
  <si>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</si>
  <si>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</si>
  <si>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</si>
  <si>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</si>
  <si>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</si>
  <si>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</si>
  <si>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</si>
  <si>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</si>
  <si>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</si>
  <si>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</si>
  <si>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</si>
  <si>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</si>
  <si>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</si>
  <si>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</si>
  <si>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</si>
  <si>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</si>
  <si>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</si>
  <si>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</si>
  <si>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</si>
  <si>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</si>
  <si>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</si>
  <si>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</si>
  <si>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</si>
  <si>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</si>
  <si>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</si>
  <si>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</si>
  <si>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</si>
  <si>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</si>
  <si>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</si>
  <si>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</si>
  <si>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</si>
  <si>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</si>
  <si>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</si>
  <si>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</si>
  <si>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</si>
  <si>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</si>
  <si>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</si>
  <si>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</si>
  <si>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</si>
  <si>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</si>
  <si>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</si>
  <si>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</si>
  <si>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</si>
  <si>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</si>
  <si>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</si>
  <si>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</si>
  <si>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</si>
  <si>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</si>
  <si>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</si>
  <si>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</si>
  <si>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</si>
  <si>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</si>
  <si>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</si>
  <si>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</si>
  <si>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</si>
  <si>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</si>
  <si>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</si>
  <si>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</si>
  <si>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</si>
  <si>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</si>
  <si>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</si>
  <si>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</si>
  <si>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</si>
  <si>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</si>
  <si>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</si>
  <si>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</si>
  <si>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</si>
  <si>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</si>
  <si>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</si>
  <si>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</si>
  <si>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</si>
  <si>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</si>
  <si>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</si>
  <si>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</si>
  <si>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</si>
  <si>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</si>
  <si>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</si>
  <si>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</si>
  <si>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</si>
  <si>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</si>
  <si>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</si>
  <si>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</si>
  <si>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</si>
  <si>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</si>
  <si>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</si>
  <si>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</si>
  <si>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</si>
  <si>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</si>
  <si>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</si>
  <si>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</si>
  <si>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</si>
  <si>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</si>
  <si>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</si>
  <si>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</si>
  <si>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</si>
  <si>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</si>
  <si>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</si>
  <si>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</si>
  <si>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</si>
  <si>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</si>
  <si>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</si>
  <si>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</si>
  <si>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</si>
  <si>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</si>
  <si>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</si>
  <si>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</si>
  <si>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</si>
  <si>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</si>
  <si>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</si>
  <si>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</si>
  <si>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</si>
  <si>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</si>
  <si>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</si>
  <si>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</si>
  <si>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</si>
  <si>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</si>
  <si>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</si>
  <si>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</si>
  <si>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</si>
  <si>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</si>
  <si>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</si>
  <si>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</si>
  <si>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</si>
  <si>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</si>
  <si>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</si>
  <si>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</si>
  <si>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</si>
  <si>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</si>
  <si>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</si>
  <si>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</si>
  <si>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</si>
  <si>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</si>
  <si>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</si>
  <si>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</si>
  <si>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</si>
  <si>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</si>
  <si>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</si>
  <si>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</si>
  <si>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</si>
  <si>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</si>
  <si>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</si>
  <si>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</si>
  <si>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</si>
  <si>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</si>
  <si>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</si>
  <si>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</si>
  <si>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</si>
  <si>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</si>
  <si>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</si>
  <si>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</si>
  <si>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</si>
  <si>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</si>
  <si>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</si>
  <si>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</si>
  <si>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</si>
  <si>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</si>
  <si>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</si>
  <si>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</si>
  <si>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</si>
  <si>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</si>
  <si>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</si>
  <si>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</si>
  <si>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</si>
  <si>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</si>
  <si>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</si>
  <si>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</si>
  <si>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</si>
  <si>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</si>
  <si>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</si>
  <si>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</si>
  <si>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</si>
  <si>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</si>
  <si>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</si>
  <si>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</si>
  <si>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</si>
  <si>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</si>
  <si>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</si>
  <si>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</si>
  <si>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</si>
  <si>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</si>
  <si>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</si>
  <si>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</si>
  <si>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</si>
  <si>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</si>
  <si>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</si>
  <si>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</si>
  <si>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</si>
  <si>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</si>
  <si>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</si>
  <si>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</si>
  <si>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</si>
  <si>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</si>
  <si>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</si>
  <si>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</si>
  <si>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</si>
  <si>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</si>
  <si>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</si>
  <si>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</si>
  <si>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</si>
  <si>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</si>
  <si>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</si>
  <si>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</si>
  <si>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</si>
  <si>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</si>
  <si>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</si>
  <si>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</si>
  <si>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</si>
  <si>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</si>
  <si>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</si>
  <si>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</si>
  <si>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  <family val="2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</si>
  <si>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</si>
  <si>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</si>
  <si>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</si>
  <si>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</si>
  <si>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</si>
  <si>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</si>
  <si>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</si>
  <si>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</si>
  <si>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</si>
  <si>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</si>
  <si>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</si>
  <si>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  <family val="2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</si>
  <si>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</si>
  <si>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</si>
  <si>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</si>
  <si>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</si>
  <si>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</si>
  <si>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</si>
  <si>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</si>
  <si>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</si>
  <si>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</si>
  <si>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</si>
  <si>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</si>
  <si>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</si>
  <si>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</si>
  <si>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</si>
  <si>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</si>
  <si>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</si>
  <si>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  <family val="2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</si>
  <si>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</si>
  <si>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</si>
  <si>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</si>
  <si>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</si>
  <si>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</si>
  <si>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</si>
  <si>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</si>
  <si>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</si>
  <si>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</si>
  <si>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sz val="14"/>
        <color rgb="FF993300"/>
        <rFont val="TH SarabunPSK"/>
        <family val="2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</si>
  <si>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  <family val="2"/>
      </rPr>
      <t>รายงาน ความครอบคลุม และ ผล ของ DM</t>
    </r>
    <r>
      <rPr>
        <sz val="14"/>
        <color rgb="FF993300"/>
        <rFont val="TH SarabunPSK"/>
        <family val="2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</si>
  <si>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</si>
  <si>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</si>
  <si>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</si>
  <si>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</si>
  <si>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</si>
  <si>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</si>
  <si>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</si>
  <si>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</si>
  <si>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</si>
  <si>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  <family val="2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</si>
  <si>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</si>
  <si>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  <family val="2"/>
      </rPr>
      <t xml:space="preserve">รายงาน จำนวน </t>
    </r>
    <r>
      <rPr>
        <sz val="14"/>
        <color rgb="FF993300"/>
        <rFont val="TH SarabunPSK"/>
        <family val="2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</si>
  <si>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  <family val="2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</si>
  <si>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  <family val="2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</si>
  <si>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  <family val="2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</si>
  <si>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  <family val="2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</si>
  <si>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</si>
  <si>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  <family val="2"/>
      </rPr>
      <t xml:space="preserve">
หมายเหตุ.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</si>
  <si>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</si>
  <si>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</si>
  <si>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</si>
  <si>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</si>
  <si>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</si>
  <si>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</si>
  <si>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</si>
  <si>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  <family val="2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</si>
  <si>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</si>
  <si>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</si>
  <si>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</si>
  <si>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</si>
  <si>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</si>
  <si>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</si>
  <si>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</si>
  <si>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</si>
  <si>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</si>
  <si>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</si>
  <si>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</si>
  <si>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sz val="14"/>
        <color rgb="FF993300"/>
        <rFont val="TH SarabunPSK"/>
        <family val="2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</si>
  <si>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</si>
  <si>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</si>
  <si>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</si>
  <si>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</si>
  <si>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</si>
  <si>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</si>
  <si>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</si>
  <si>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</si>
  <si>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</si>
  <si>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</si>
  <si>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</si>
  <si>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</si>
  <si>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</si>
  <si>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</si>
  <si>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</si>
  <si>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</si>
  <si>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</si>
  <si>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</si>
  <si>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</si>
  <si>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</si>
  <si>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</si>
  <si>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</si>
  <si>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</si>
  <si>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</si>
  <si>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</si>
  <si>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</si>
  <si>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</si>
  <si>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</si>
  <si>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</si>
  <si>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</si>
  <si>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</si>
  <si>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</si>
  <si>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</si>
  <si>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</si>
  <si>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</si>
  <si>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</si>
  <si>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</si>
  <si>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</si>
  <si>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</si>
  <si>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</si>
  <si>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</si>
  <si>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</si>
  <si>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</si>
  <si>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</si>
  <si>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</si>
  <si>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</si>
  <si>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</si>
  <si>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</si>
  <si>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</si>
  <si>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</si>
  <si>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</si>
  <si>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</si>
  <si>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</si>
  <si>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</si>
  <si>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</si>
  <si>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</si>
  <si>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</si>
  <si>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</si>
  <si>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</si>
  <si>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</si>
  <si>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</si>
  <si>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</si>
  <si>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</si>
  <si>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</si>
  <si>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</si>
  <si>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</si>
  <si>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</si>
  <si>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</si>
  <si>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</si>
  <si>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</si>
  <si>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</si>
  <si>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</si>
  <si>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</si>
  <si>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</si>
  <si>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</si>
  <si>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</si>
  <si>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</si>
  <si>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</si>
  <si>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</si>
  <si>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</si>
  <si>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</si>
  <si>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</si>
  <si>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</si>
  <si>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</si>
  <si>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</si>
  <si>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</si>
  <si>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</si>
  <si>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</si>
  <si>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</si>
  <si>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</si>
  <si>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</si>
  <si>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</si>
  <si>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</si>
  <si>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</si>
  <si>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</si>
  <si>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</si>
  <si>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</si>
  <si>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</si>
  <si>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</si>
  <si>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</si>
  <si>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</si>
  <si>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</si>
  <si>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</si>
  <si>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</si>
  <si>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</si>
  <si>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</si>
  <si>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</si>
  <si>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</si>
  <si>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</si>
  <si>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</si>
  <si>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</si>
  <si>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t>แหล่งที่มา</t>
  </si>
  <si>
    <t>ทั้งหมด</t>
  </si>
  <si>
    <t>ผลงาน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</si>
  <si>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</si>
  <si>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</si>
  <si>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</si>
  <si>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</si>
  <si>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</si>
  <si>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</si>
  <si>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</si>
  <si>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</si>
  <si>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
ไตรมาส 4 (เดือน 1 ต.ค. 64 - 30 ก.ย. 65) เขตสุขภาพที่ 8 </t>
  </si>
  <si>
    <t>ศูนย์สุขภาพจิตที่ 8 อุดรธานี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</si>
</sst>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0">
    <font>
      <sz val="11"/>
      <color theme="1"/>
      <name val="Calibri"/>
      <scheme val="minor"/>
    </font>
    <font>
      <sz val="11"/>
      <name val="Calibri"/>
      <family val="2"/>
    </font>
    <font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  <family val="2"/>
    </font>
    <font>
      <sz val="10"/>
      <color rgb="FF222A35"/>
      <name val="Calibri"/>
      <family val="2"/>
    </font>
    <font>
      <sz val="10"/>
      <color theme="1"/>
      <name val="Calibri"/>
      <family val="2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  <family val="2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  <family val="2"/>
    </font>
    <font>
      <sz val="14"/>
      <color rgb="FF993300"/>
      <name val="Sarabun"/>
    </font>
    <font>
      <sz val="10"/>
      <color theme="1"/>
      <name val="Arial"/>
      <family val="2"/>
    </font>
    <font>
      <sz val="14"/>
      <color rgb="FFC00000"/>
      <name val="Sarabun"/>
    </font>
    <font>
      <sz val="11"/>
      <color theme="1"/>
      <name val="Calibri"/>
      <family val="2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  <family val="1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  <family val="2"/>
    </font>
    <font>
      <b/>
      <sz val="16"/>
      <color rgb="FFFFFFFF"/>
      <name val="Cordia New"/>
      <family val="2"/>
    </font>
    <font>
      <sz val="16"/>
      <color theme="1"/>
      <name val="Cordia New"/>
      <family val="2"/>
    </font>
    <font>
      <b/>
      <sz val="16"/>
      <color theme="1"/>
      <name val="Cordia New"/>
      <family val="2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  <family val="1"/>
      <charset val="2"/>
    </font>
    <font>
      <b/>
      <sz val="14"/>
      <color theme="1"/>
      <name val="TH SarabunPSK"/>
      <family val="2"/>
    </font>
    <font>
      <sz val="14"/>
      <color rgb="FF33CCCC"/>
      <name val="TH SarabunPSK"/>
      <family val="2"/>
    </font>
    <font>
      <sz val="14"/>
      <color theme="1"/>
      <name val="TH SarabunPSK"/>
      <family val="2"/>
    </font>
    <font>
      <b/>
      <sz val="14"/>
      <color rgb="FF993300"/>
      <name val="TH SarabunPSK"/>
      <family val="2"/>
    </font>
    <font>
      <b/>
      <sz val="14"/>
      <color rgb="FF333399"/>
      <name val="TH SarabunPSK"/>
      <family val="2"/>
    </font>
    <font>
      <b/>
      <u/>
      <sz val="14"/>
      <color theme="1"/>
      <name val="TH SarabunPSK"/>
      <family val="2"/>
    </font>
    <font>
      <u/>
      <sz val="14"/>
      <color theme="1"/>
      <name val="TH SarabunPSK"/>
      <family val="2"/>
    </font>
    <font>
      <sz val="14"/>
      <color rgb="FF993300"/>
      <name val="TH SarabunPSK"/>
      <family val="2"/>
    </font>
    <font>
      <b/>
      <i/>
      <u/>
      <sz val="12"/>
      <color rgb="FF808000"/>
      <name val="TH SarabunPSK"/>
      <family val="2"/>
    </font>
    <font>
      <i/>
      <sz val="12"/>
      <color rgb="FF8080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u/>
      <sz val="16"/>
      <color theme="1"/>
      <name val="TH SarabunIT๙"/>
      <family val="2"/>
    </font>
    <font>
      <sz val="16"/>
      <color theme="1"/>
      <name val="TH SarabunIT๙"/>
      <family val="2"/>
    </font>
    <font>
      <b/>
      <i/>
      <sz val="14"/>
      <color theme="1"/>
      <name val="TH SarabunPSK"/>
      <family val="2"/>
    </font>
    <font>
      <u/>
      <sz val="14"/>
      <color rgb="FF000000"/>
      <name val="TH SarabunPSK"/>
      <family val="2"/>
    </font>
    <font>
      <sz val="14"/>
      <color rgb="FF000000"/>
      <name val="TH SarabunPSK"/>
      <family val="2"/>
    </font>
    <font>
      <i/>
      <u/>
      <sz val="12"/>
      <color rgb="FF993300"/>
      <name val="TH SarabunPSK"/>
      <family val="2"/>
    </font>
    <font>
      <i/>
      <sz val="12"/>
      <color rgb="FF993300"/>
      <name val="TH SarabunPSK"/>
      <family val="2"/>
    </font>
    <font>
      <b/>
      <i/>
      <u/>
      <sz val="11"/>
      <color rgb="FF993300"/>
      <name val="TH SarabunPSK"/>
      <family val="2"/>
    </font>
    <font>
      <i/>
      <sz val="11"/>
      <color rgb="FF993300"/>
      <name val="TH SarabunPSK"/>
      <family val="2"/>
    </font>
    <font>
      <sz val="14"/>
      <color theme="1"/>
      <name val="Tahoma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b/>
      <sz val="11"/>
      <color rgb="FF993300"/>
      <name val="TH SarabunPSK"/>
      <family val="2"/>
    </font>
    <font>
      <sz val="14"/>
      <color rgb="FF808080"/>
      <name val="TH SarabunPSK"/>
      <family val="2"/>
    </font>
    <font>
      <i/>
      <sz val="14"/>
      <color rgb="FFC0C0C0"/>
      <name val="TH SarabunPSK"/>
      <family val="2"/>
    </font>
    <font>
      <u/>
      <sz val="13"/>
      <color theme="1"/>
      <name val="TH SarabunPSK"/>
      <family val="2"/>
    </font>
    <font>
      <sz val="13"/>
      <color theme="1"/>
      <name val="TH SarabunPSK"/>
      <family val="2"/>
    </font>
    <font>
      <strike/>
      <sz val="13"/>
      <color theme="1"/>
      <name val="TH SarabunPSK"/>
      <family val="2"/>
    </font>
    <font>
      <sz val="13"/>
      <color rgb="FF993300"/>
      <name val="TH SarabunPSK"/>
      <family val="2"/>
    </font>
    <font>
      <b/>
      <u/>
      <sz val="13"/>
      <color theme="1"/>
      <name val="TH SarabunPSK"/>
      <family val="2"/>
    </font>
    <font>
      <b/>
      <sz val="14"/>
      <color rgb="FF0066CC"/>
      <name val="TH SarabunPSK"/>
      <family val="2"/>
    </font>
    <font>
      <sz val="16"/>
      <color rgb="FF000000"/>
      <name val="TH SarabunPSK"/>
      <family val="2"/>
    </font>
    <font>
      <b/>
      <u/>
      <sz val="16"/>
      <color rgb="FF000000"/>
      <name val="TH SarabunPSK"/>
      <family val="2"/>
    </font>
    <font>
      <sz val="16"/>
      <color rgb="FFFFFFFF"/>
      <name val="Cordia New"/>
      <family val="2"/>
    </font>
    <font>
      <b/>
      <sz val="18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87">
    <xf numFmtId="0" fontId="0" fillId="0" borderId="0" xfId="0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5" fillId="0" borderId="0" xfId="0" applyFont="1"/>
    <xf numFmtId="0" fontId="4" fillId="5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0" borderId="0" xfId="0" applyFont="1"/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8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5" fillId="8" borderId="7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8" borderId="20" xfId="0" applyFont="1" applyFill="1" applyBorder="1" applyAlignment="1">
      <alignment vertical="top"/>
    </xf>
    <xf numFmtId="0" fontId="6" fillId="8" borderId="20" xfId="0" applyFont="1" applyFill="1" applyBorder="1" applyAlignment="1">
      <alignment horizontal="left" vertical="top" wrapText="1"/>
    </xf>
    <xf numFmtId="0" fontId="8" fillId="7" borderId="21" xfId="0" applyFont="1" applyFill="1" applyBorder="1" applyAlignment="1">
      <alignment horizontal="center" vertical="top" wrapText="1" readingOrder="1"/>
    </xf>
    <xf numFmtId="2" fontId="5" fillId="7" borderId="21" xfId="0" applyNumberFormat="1" applyFont="1" applyFill="1" applyBorder="1" applyAlignment="1">
      <alignment horizontal="left" vertical="top" wrapText="1"/>
    </xf>
    <xf numFmtId="0" fontId="9" fillId="0" borderId="23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top" wrapText="1" readingOrder="1"/>
    </xf>
    <xf numFmtId="0" fontId="5" fillId="0" borderId="24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top" wrapText="1" readingOrder="1"/>
    </xf>
    <xf numFmtId="0" fontId="10" fillId="0" borderId="1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top" wrapText="1" readingOrder="1"/>
    </xf>
    <xf numFmtId="0" fontId="5" fillId="7" borderId="21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top" wrapText="1" readingOrder="1"/>
    </xf>
    <xf numFmtId="0" fontId="5" fillId="0" borderId="30" xfId="0" applyFont="1" applyBorder="1" applyAlignment="1">
      <alignment horizontal="left" vertical="top" wrapText="1"/>
    </xf>
    <xf numFmtId="0" fontId="8" fillId="7" borderId="10" xfId="0" applyFont="1" applyFill="1" applyBorder="1" applyAlignment="1">
      <alignment horizontal="center" vertical="top" wrapText="1" readingOrder="1"/>
    </xf>
    <xf numFmtId="0" fontId="5" fillId="7" borderId="2" xfId="0" applyFont="1" applyFill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 readingOrder="1"/>
    </xf>
    <xf numFmtId="0" fontId="5" fillId="0" borderId="3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18" xfId="0" applyFont="1" applyBorder="1" applyAlignment="1">
      <alignment horizontal="left" vertical="top" wrapText="1"/>
    </xf>
    <xf numFmtId="0" fontId="5" fillId="8" borderId="32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top" wrapText="1"/>
    </xf>
    <xf numFmtId="0" fontId="6" fillId="8" borderId="9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center" wrapText="1"/>
    </xf>
    <xf numFmtId="0" fontId="6" fillId="8" borderId="33" xfId="0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center" wrapText="1"/>
    </xf>
    <xf numFmtId="0" fontId="5" fillId="8" borderId="3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6" fillId="8" borderId="34" xfId="0" applyFont="1" applyFill="1" applyBorder="1" applyAlignment="1">
      <alignment horizontal="left" vertical="top" wrapText="1"/>
    </xf>
    <xf numFmtId="0" fontId="11" fillId="8" borderId="2" xfId="0" applyFont="1" applyFill="1" applyBorder="1" applyAlignment="1">
      <alignment wrapText="1"/>
    </xf>
    <xf numFmtId="2" fontId="12" fillId="8" borderId="35" xfId="0" applyNumberFormat="1" applyFont="1" applyFill="1" applyBorder="1" applyAlignment="1">
      <alignment wrapText="1"/>
    </xf>
    <xf numFmtId="0" fontId="5" fillId="8" borderId="7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center" wrapText="1" readingOrder="1"/>
    </xf>
    <xf numFmtId="2" fontId="5" fillId="7" borderId="36" xfId="0" applyNumberFormat="1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center" wrapText="1" readingOrder="1"/>
    </xf>
    <xf numFmtId="0" fontId="10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5" xfId="0" applyFont="1" applyBorder="1" applyAlignment="1">
      <alignment vertical="center" wrapText="1"/>
    </xf>
    <xf numFmtId="0" fontId="14" fillId="8" borderId="9" xfId="0" applyFont="1" applyFill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center"/>
    </xf>
    <xf numFmtId="0" fontId="5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5" fillId="0" borderId="23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vertical="top" wrapText="1"/>
    </xf>
    <xf numFmtId="0" fontId="5" fillId="0" borderId="39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8" borderId="9" xfId="0" applyFont="1" applyFill="1" applyBorder="1" applyAlignment="1">
      <alignment horizontal="left" vertical="top" wrapText="1"/>
    </xf>
    <xf numFmtId="0" fontId="5" fillId="0" borderId="4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7" borderId="36" xfId="0" applyFont="1" applyFill="1" applyBorder="1" applyAlignment="1">
      <alignment horizontal="center" vertical="top" wrapText="1" readingOrder="1"/>
    </xf>
    <xf numFmtId="0" fontId="8" fillId="0" borderId="6" xfId="0" applyFont="1" applyBorder="1" applyAlignment="1">
      <alignment horizontal="center" vertical="top" wrapText="1" readingOrder="1"/>
    </xf>
    <xf numFmtId="0" fontId="5" fillId="0" borderId="8" xfId="0" applyFont="1" applyBorder="1" applyAlignment="1">
      <alignment horizontal="center" vertical="top" wrapText="1"/>
    </xf>
    <xf numFmtId="0" fontId="5" fillId="8" borderId="43" xfId="0" applyFont="1" applyFill="1" applyBorder="1" applyAlignment="1">
      <alignment horizontal="center" vertical="top" wrapText="1"/>
    </xf>
    <xf numFmtId="0" fontId="17" fillId="0" borderId="0" xfId="0" applyFont="1" applyAlignment="1">
      <alignment wrapText="1"/>
    </xf>
    <xf numFmtId="3" fontId="17" fillId="0" borderId="0" xfId="0" applyNumberFormat="1" applyFont="1" applyAlignment="1">
      <alignment wrapText="1"/>
    </xf>
    <xf numFmtId="0" fontId="5" fillId="0" borderId="6" xfId="0" applyFont="1" applyBorder="1" applyAlignment="1">
      <alignment vertical="top"/>
    </xf>
    <xf numFmtId="0" fontId="5" fillId="0" borderId="0" xfId="0" applyFont="1" applyAlignment="1">
      <alignment horizontal="left" vertical="top" wrapText="1"/>
    </xf>
    <xf numFmtId="0" fontId="10" fillId="8" borderId="10" xfId="0" applyFont="1" applyFill="1" applyBorder="1" applyAlignment="1">
      <alignment horizontal="center" vertical="top" wrapText="1"/>
    </xf>
    <xf numFmtId="3" fontId="5" fillId="7" borderId="36" xfId="0" applyNumberFormat="1" applyFont="1" applyFill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18" fillId="4" borderId="7" xfId="0" applyFont="1" applyFill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8" fillId="4" borderId="20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20" fillId="4" borderId="7" xfId="0" applyFont="1" applyFill="1" applyBorder="1" applyAlignment="1">
      <alignment horizontal="left" vertical="top" wrapText="1"/>
    </xf>
    <xf numFmtId="0" fontId="21" fillId="4" borderId="7" xfId="0" applyFont="1" applyFill="1" applyBorder="1" applyAlignment="1">
      <alignment horizontal="left" vertical="top" wrapText="1"/>
    </xf>
    <xf numFmtId="0" fontId="21" fillId="4" borderId="9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/>
    </xf>
    <xf numFmtId="0" fontId="22" fillId="0" borderId="2" xfId="0" applyFont="1" applyBorder="1" applyAlignment="1">
      <alignment horizontal="left" vertical="center"/>
    </xf>
    <xf numFmtId="164" fontId="5" fillId="0" borderId="0" xfId="0" applyNumberFormat="1" applyFont="1" applyAlignment="1">
      <alignment vertical="center"/>
    </xf>
    <xf numFmtId="0" fontId="10" fillId="4" borderId="10" xfId="0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left" vertical="top" wrapText="1"/>
    </xf>
    <xf numFmtId="165" fontId="5" fillId="7" borderId="36" xfId="0" applyNumberFormat="1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center"/>
    </xf>
    <xf numFmtId="166" fontId="24" fillId="0" borderId="2" xfId="0" applyNumberFormat="1" applyFont="1" applyBorder="1"/>
    <xf numFmtId="164" fontId="5" fillId="7" borderId="36" xfId="0" applyNumberFormat="1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center" vertical="top" wrapText="1" readingOrder="1"/>
    </xf>
    <xf numFmtId="167" fontId="5" fillId="4" borderId="5" xfId="0" applyNumberFormat="1" applyFont="1" applyFill="1" applyBorder="1" applyAlignment="1">
      <alignment horizontal="left" vertical="top" wrapText="1"/>
    </xf>
    <xf numFmtId="0" fontId="10" fillId="4" borderId="18" xfId="0" applyFont="1" applyFill="1" applyBorder="1" applyAlignment="1">
      <alignment horizontal="center" vertical="top" wrapText="1" readingOrder="1"/>
    </xf>
    <xf numFmtId="167" fontId="5" fillId="4" borderId="18" xfId="0" applyNumberFormat="1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165" fontId="8" fillId="7" borderId="36" xfId="0" applyNumberFormat="1" applyFont="1" applyFill="1" applyBorder="1" applyAlignment="1">
      <alignment horizontal="center" vertical="top" wrapText="1" readingOrder="1"/>
    </xf>
    <xf numFmtId="0" fontId="26" fillId="0" borderId="0" xfId="0" applyFont="1"/>
    <xf numFmtId="167" fontId="8" fillId="7" borderId="36" xfId="0" applyNumberFormat="1" applyFont="1" applyFill="1" applyBorder="1" applyAlignment="1">
      <alignment horizontal="center" vertical="top" wrapText="1" readingOrder="1"/>
    </xf>
    <xf numFmtId="0" fontId="2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27" fillId="0" borderId="6" xfId="0" applyFont="1" applyBorder="1" applyAlignment="1">
      <alignment horizontal="left" vertical="top" wrapText="1"/>
    </xf>
    <xf numFmtId="0" fontId="28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/>
    </xf>
    <xf numFmtId="0" fontId="10" fillId="8" borderId="5" xfId="0" applyFont="1" applyFill="1" applyBorder="1" applyAlignment="1">
      <alignment horizontal="center" vertical="top" wrapText="1" readingOrder="1"/>
    </xf>
    <xf numFmtId="0" fontId="5" fillId="8" borderId="5" xfId="0" applyFont="1" applyFill="1" applyBorder="1" applyAlignment="1">
      <alignment horizontal="left" vertical="top" wrapText="1"/>
    </xf>
    <xf numFmtId="0" fontId="10" fillId="8" borderId="18" xfId="0" applyFont="1" applyFill="1" applyBorder="1" applyAlignment="1">
      <alignment horizontal="center" vertical="top" wrapText="1" readingOrder="1"/>
    </xf>
    <xf numFmtId="0" fontId="5" fillId="8" borderId="18" xfId="0" applyFont="1" applyFill="1" applyBorder="1" applyAlignment="1">
      <alignment horizontal="left" vertical="top" wrapText="1"/>
    </xf>
    <xf numFmtId="164" fontId="8" fillId="7" borderId="36" xfId="0" applyNumberFormat="1" applyFont="1" applyFill="1" applyBorder="1" applyAlignment="1">
      <alignment horizontal="center" vertical="top" wrapText="1" readingOrder="1"/>
    </xf>
    <xf numFmtId="0" fontId="12" fillId="0" borderId="45" xfId="0" applyFont="1" applyBorder="1" applyAlignment="1">
      <alignment wrapText="1"/>
    </xf>
    <xf numFmtId="2" fontId="5" fillId="8" borderId="5" xfId="0" applyNumberFormat="1" applyFont="1" applyFill="1" applyBorder="1" applyAlignment="1">
      <alignment horizontal="left" vertical="top" wrapText="1"/>
    </xf>
    <xf numFmtId="2" fontId="5" fillId="8" borderId="18" xfId="0" applyNumberFormat="1" applyFont="1" applyFill="1" applyBorder="1" applyAlignment="1">
      <alignment horizontal="left" vertical="top" wrapText="1"/>
    </xf>
    <xf numFmtId="2" fontId="5" fillId="8" borderId="10" xfId="0" applyNumberFormat="1" applyFont="1" applyFill="1" applyBorder="1" applyAlignment="1">
      <alignment horizontal="left" vertical="top" wrapText="1"/>
    </xf>
    <xf numFmtId="2" fontId="8" fillId="7" borderId="36" xfId="0" applyNumberFormat="1" applyFont="1" applyFill="1" applyBorder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top" wrapText="1"/>
    </xf>
    <xf numFmtId="0" fontId="6" fillId="0" borderId="23" xfId="0" applyFont="1" applyBorder="1" applyAlignment="1">
      <alignment horizontal="left" vertical="top" wrapText="1"/>
    </xf>
    <xf numFmtId="0" fontId="10" fillId="0" borderId="1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17" fillId="0" borderId="25" xfId="0" applyFont="1" applyBorder="1" applyAlignment="1">
      <alignment wrapText="1"/>
    </xf>
    <xf numFmtId="3" fontId="17" fillId="0" borderId="25" xfId="0" applyNumberFormat="1" applyFont="1" applyBorder="1" applyAlignment="1">
      <alignment wrapText="1"/>
    </xf>
    <xf numFmtId="0" fontId="17" fillId="0" borderId="6" xfId="0" applyFont="1" applyBorder="1" applyAlignment="1">
      <alignment wrapText="1"/>
    </xf>
    <xf numFmtId="3" fontId="17" fillId="0" borderId="6" xfId="0" applyNumberFormat="1" applyFont="1" applyBorder="1" applyAlignment="1">
      <alignment wrapText="1"/>
    </xf>
    <xf numFmtId="3" fontId="8" fillId="7" borderId="36" xfId="0" applyNumberFormat="1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left" vertical="top" wrapText="1"/>
    </xf>
    <xf numFmtId="164" fontId="5" fillId="4" borderId="18" xfId="0" applyNumberFormat="1" applyFont="1" applyFill="1" applyBorder="1" applyAlignment="1">
      <alignment horizontal="left" vertical="top" wrapText="1"/>
    </xf>
    <xf numFmtId="0" fontId="8" fillId="0" borderId="25" xfId="0" applyFont="1" applyBorder="1" applyAlignment="1">
      <alignment horizontal="center" vertical="top" wrapText="1" readingOrder="1"/>
    </xf>
    <xf numFmtId="0" fontId="25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5" fillId="4" borderId="10" xfId="0" applyFont="1" applyFill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4" borderId="10" xfId="0" applyNumberFormat="1" applyFont="1" applyFill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 wrapText="1" readingOrder="1"/>
    </xf>
    <xf numFmtId="164" fontId="8" fillId="0" borderId="12" xfId="0" applyNumberFormat="1" applyFont="1" applyBorder="1" applyAlignment="1">
      <alignment horizontal="center" vertical="top" wrapText="1" readingOrder="1"/>
    </xf>
    <xf numFmtId="0" fontId="25" fillId="0" borderId="12" xfId="0" applyFont="1" applyBorder="1" applyAlignment="1">
      <alignment horizontal="center" vertical="center"/>
    </xf>
    <xf numFmtId="0" fontId="31" fillId="0" borderId="12" xfId="0" applyFont="1" applyBorder="1"/>
    <xf numFmtId="164" fontId="5" fillId="0" borderId="12" xfId="0" applyNumberFormat="1" applyFont="1" applyBorder="1" applyAlignment="1">
      <alignment horizontal="left" vertical="top" wrapText="1"/>
    </xf>
    <xf numFmtId="0" fontId="31" fillId="0" borderId="18" xfId="0" applyFont="1" applyBorder="1"/>
    <xf numFmtId="164" fontId="5" fillId="0" borderId="18" xfId="0" applyNumberFormat="1" applyFont="1" applyBorder="1" applyAlignment="1">
      <alignment horizontal="left" vertical="top" wrapText="1"/>
    </xf>
    <xf numFmtId="0" fontId="31" fillId="0" borderId="10" xfId="0" applyFont="1" applyBorder="1"/>
    <xf numFmtId="164" fontId="5" fillId="0" borderId="5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5" fillId="4" borderId="18" xfId="0" applyFont="1" applyFill="1" applyBorder="1" applyAlignment="1">
      <alignment horizontal="left" vertical="top" wrapText="1"/>
    </xf>
    <xf numFmtId="0" fontId="5" fillId="0" borderId="25" xfId="0" applyFont="1" applyBorder="1" applyAlignment="1">
      <alignment vertical="center"/>
    </xf>
    <xf numFmtId="0" fontId="10" fillId="4" borderId="20" xfId="0" applyFont="1" applyFill="1" applyBorder="1" applyAlignment="1">
      <alignment horizontal="center" vertical="top" wrapText="1" readingOrder="1"/>
    </xf>
    <xf numFmtId="0" fontId="5" fillId="4" borderId="20" xfId="0" applyFont="1" applyFill="1" applyBorder="1" applyAlignment="1">
      <alignment horizontal="left" vertical="top" wrapText="1"/>
    </xf>
    <xf numFmtId="0" fontId="5" fillId="7" borderId="9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left" vertical="center"/>
    </xf>
    <xf numFmtId="0" fontId="5" fillId="0" borderId="31" xfId="0" applyFont="1" applyBorder="1" applyAlignment="1">
      <alignment vertical="top" wrapText="1"/>
    </xf>
    <xf numFmtId="0" fontId="5" fillId="0" borderId="12" xfId="0" applyFont="1" applyBorder="1" applyAlignment="1">
      <alignment vertical="center"/>
    </xf>
    <xf numFmtId="0" fontId="5" fillId="0" borderId="8" xfId="0" applyFont="1" applyBorder="1" applyAlignment="1">
      <alignment horizontal="left" vertical="center" wrapText="1"/>
    </xf>
    <xf numFmtId="0" fontId="32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5" fillId="10" borderId="27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" fillId="0" borderId="6" xfId="0" applyFont="1" applyBorder="1" applyAlignment="1">
      <alignment vertical="top" wrapText="1"/>
    </xf>
    <xf numFmtId="0" fontId="2" fillId="7" borderId="36" xfId="0" applyFont="1" applyFill="1" applyBorder="1"/>
    <xf numFmtId="0" fontId="2" fillId="0" borderId="28" xfId="0" applyFont="1" applyBorder="1"/>
    <xf numFmtId="0" fontId="3" fillId="0" borderId="6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4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5" fillId="0" borderId="1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5" fillId="0" borderId="8" xfId="0" applyFont="1" applyBorder="1" applyAlignment="1">
      <alignment vertical="center"/>
    </xf>
    <xf numFmtId="0" fontId="2" fillId="0" borderId="8" xfId="0" applyFont="1" applyBorder="1"/>
    <xf numFmtId="0" fontId="25" fillId="0" borderId="12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5" fillId="0" borderId="46" xfId="0" applyFont="1" applyBorder="1" applyAlignment="1">
      <alignment horizontal="left" vertical="top" wrapText="1"/>
    </xf>
    <xf numFmtId="2" fontId="12" fillId="0" borderId="48" xfId="0" applyNumberFormat="1" applyFont="1" applyBorder="1" applyAlignment="1">
      <alignment wrapText="1"/>
    </xf>
    <xf numFmtId="0" fontId="8" fillId="7" borderId="9" xfId="0" applyFont="1" applyFill="1" applyBorder="1" applyAlignment="1">
      <alignment horizontal="center" vertical="top" wrapText="1" readingOrder="1"/>
    </xf>
    <xf numFmtId="2" fontId="5" fillId="7" borderId="51" xfId="0" applyNumberFormat="1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center" vertical="top" wrapText="1" readingOrder="1"/>
    </xf>
    <xf numFmtId="0" fontId="5" fillId="4" borderId="32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6" fillId="4" borderId="9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wrapText="1"/>
    </xf>
    <xf numFmtId="2" fontId="12" fillId="3" borderId="35" xfId="0" applyNumberFormat="1" applyFont="1" applyFill="1" applyBorder="1" applyAlignment="1">
      <alignment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4" xfId="0" applyFont="1" applyFill="1" applyBorder="1" applyAlignment="1">
      <alignment horizontal="left" vertical="top" wrapText="1"/>
    </xf>
    <xf numFmtId="2" fontId="12" fillId="0" borderId="35" xfId="0" applyNumberFormat="1" applyFont="1" applyBorder="1" applyAlignment="1">
      <alignment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 vertical="top" wrapText="1"/>
    </xf>
    <xf numFmtId="166" fontId="5" fillId="7" borderId="36" xfId="0" applyNumberFormat="1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0" fontId="5" fillId="0" borderId="52" xfId="0" applyFont="1" applyBorder="1" applyAlignment="1">
      <alignment horizontal="left" vertical="top" wrapText="1"/>
    </xf>
    <xf numFmtId="0" fontId="35" fillId="0" borderId="53" xfId="0" applyFont="1" applyBorder="1" applyAlignment="1">
      <alignment wrapText="1"/>
    </xf>
    <xf numFmtId="164" fontId="8" fillId="7" borderId="27" xfId="0" applyNumberFormat="1" applyFont="1" applyFill="1" applyBorder="1" applyAlignment="1">
      <alignment horizontal="center" vertical="top" wrapText="1" readingOrder="1"/>
    </xf>
    <xf numFmtId="0" fontId="31" fillId="0" borderId="54" xfId="0" applyFont="1" applyBorder="1"/>
    <xf numFmtId="0" fontId="31" fillId="0" borderId="55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164" fontId="5" fillId="7" borderId="51" xfId="0" applyNumberFormat="1" applyFont="1" applyFill="1" applyBorder="1" applyAlignment="1">
      <alignment horizontal="left" vertical="top" wrapText="1"/>
    </xf>
    <xf numFmtId="0" fontId="11" fillId="4" borderId="2" xfId="0" applyFont="1" applyFill="1" applyBorder="1" applyAlignment="1">
      <alignment wrapText="1"/>
    </xf>
    <xf numFmtId="2" fontId="12" fillId="4" borderId="35" xfId="0" applyNumberFormat="1" applyFont="1" applyFill="1" applyBorder="1" applyAlignment="1">
      <alignment wrapText="1"/>
    </xf>
    <xf numFmtId="0" fontId="10" fillId="4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5" fillId="4" borderId="18" xfId="0" applyFont="1" applyFill="1" applyBorder="1" applyAlignment="1">
      <alignment horizontal="left" vertical="top"/>
    </xf>
    <xf numFmtId="0" fontId="31" fillId="0" borderId="11" xfId="0" applyFont="1" applyBorder="1"/>
    <xf numFmtId="0" fontId="8" fillId="7" borderId="7" xfId="0" applyFont="1" applyFill="1" applyBorder="1" applyAlignment="1">
      <alignment horizontal="center" vertical="top" wrapText="1" readingOrder="1"/>
    </xf>
    <xf numFmtId="0" fontId="25" fillId="4" borderId="7" xfId="0" applyFont="1" applyFill="1" applyBorder="1" applyAlignment="1">
      <alignment horizontal="center" vertical="center" wrapText="1"/>
    </xf>
    <xf numFmtId="164" fontId="5" fillId="0" borderId="29" xfId="0" applyNumberFormat="1" applyFont="1" applyBorder="1" applyAlignment="1">
      <alignment horizontal="left" vertical="top" wrapText="1"/>
    </xf>
    <xf numFmtId="164" fontId="5" fillId="0" borderId="10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/>
    </xf>
    <xf numFmtId="0" fontId="36" fillId="0" borderId="10" xfId="0" applyFont="1" applyBorder="1" applyAlignment="1">
      <alignment horizontal="center" vertical="top" wrapText="1"/>
    </xf>
    <xf numFmtId="0" fontId="36" fillId="4" borderId="10" xfId="0" applyFont="1" applyFill="1" applyBorder="1" applyAlignment="1">
      <alignment horizontal="center" vertical="top" wrapText="1"/>
    </xf>
    <xf numFmtId="168" fontId="8" fillId="7" borderId="36" xfId="0" applyNumberFormat="1" applyFont="1" applyFill="1" applyBorder="1" applyAlignment="1">
      <alignment horizontal="center" vertical="top" wrapText="1" readingOrder="1"/>
    </xf>
    <xf numFmtId="0" fontId="10" fillId="6" borderId="5" xfId="0" applyFont="1" applyFill="1" applyBorder="1" applyAlignment="1">
      <alignment horizontal="center" vertical="top" wrapText="1" readingOrder="1"/>
    </xf>
    <xf numFmtId="0" fontId="5" fillId="6" borderId="5" xfId="0" applyFont="1" applyFill="1" applyBorder="1" applyAlignment="1">
      <alignment horizontal="left" vertical="top" wrapText="1"/>
    </xf>
    <xf numFmtId="0" fontId="10" fillId="6" borderId="18" xfId="0" applyFont="1" applyFill="1" applyBorder="1" applyAlignment="1">
      <alignment horizontal="center" vertical="top" wrapText="1" readingOrder="1"/>
    </xf>
    <xf numFmtId="0" fontId="5" fillId="6" borderId="18" xfId="0" applyFont="1" applyFill="1" applyBorder="1" applyAlignment="1">
      <alignment horizontal="left" vertical="top" wrapText="1"/>
    </xf>
    <xf numFmtId="0" fontId="36" fillId="6" borderId="10" xfId="0" applyFont="1" applyFill="1" applyBorder="1" applyAlignment="1">
      <alignment horizontal="center" vertical="top" wrapText="1"/>
    </xf>
    <xf numFmtId="0" fontId="5" fillId="6" borderId="10" xfId="0" applyFont="1" applyFill="1" applyBorder="1" applyAlignment="1">
      <alignment horizontal="left" vertical="top" wrapText="1"/>
    </xf>
    <xf numFmtId="164" fontId="8" fillId="0" borderId="8" xfId="0" applyNumberFormat="1" applyFont="1" applyBorder="1" applyAlignment="1">
      <alignment horizontal="center" vertical="top" wrapText="1" readingOrder="1"/>
    </xf>
    <xf numFmtId="0" fontId="37" fillId="0" borderId="5" xfId="0" applyFont="1" applyBorder="1" applyAlignment="1">
      <alignment horizontal="center" vertical="top" wrapText="1" readingOrder="1"/>
    </xf>
    <xf numFmtId="0" fontId="37" fillId="0" borderId="18" xfId="0" applyFont="1" applyBorder="1" applyAlignment="1">
      <alignment horizontal="center" vertical="top" wrapText="1" readingOrder="1"/>
    </xf>
    <xf numFmtId="0" fontId="38" fillId="0" borderId="10" xfId="0" applyFont="1" applyBorder="1" applyAlignment="1">
      <alignment horizontal="center" vertical="top" wrapText="1"/>
    </xf>
    <xf numFmtId="0" fontId="37" fillId="4" borderId="5" xfId="0" applyFont="1" applyFill="1" applyBorder="1" applyAlignment="1">
      <alignment horizontal="center" vertical="top" wrapText="1" readingOrder="1"/>
    </xf>
    <xf numFmtId="0" fontId="37" fillId="4" borderId="18" xfId="0" applyFont="1" applyFill="1" applyBorder="1" applyAlignment="1">
      <alignment horizontal="center" vertical="top" wrapText="1" readingOrder="1"/>
    </xf>
    <xf numFmtId="0" fontId="38" fillId="4" borderId="10" xfId="0" applyFont="1" applyFill="1" applyBorder="1" applyAlignment="1">
      <alignment horizontal="center" vertical="top" wrapText="1"/>
    </xf>
    <xf numFmtId="0" fontId="10" fillId="8" borderId="18" xfId="0" applyFont="1" applyFill="1" applyBorder="1" applyAlignment="1">
      <alignment horizontal="center" vertical="top" wrapText="1"/>
    </xf>
    <xf numFmtId="168" fontId="26" fillId="0" borderId="0" xfId="0" applyNumberFormat="1" applyFont="1"/>
    <xf numFmtId="2" fontId="8" fillId="7" borderId="27" xfId="0" applyNumberFormat="1" applyFont="1" applyFill="1" applyBorder="1" applyAlignment="1">
      <alignment horizontal="center" vertical="top" wrapText="1" readingOrder="1"/>
    </xf>
    <xf numFmtId="0" fontId="5" fillId="7" borderId="51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top" wrapText="1" readingOrder="1"/>
    </xf>
    <xf numFmtId="167" fontId="5" fillId="4" borderId="10" xfId="0" applyNumberFormat="1" applyFont="1" applyFill="1" applyBorder="1" applyAlignment="1">
      <alignment horizontal="left" vertical="top" wrapText="1"/>
    </xf>
    <xf numFmtId="0" fontId="10" fillId="4" borderId="10" xfId="0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center" vertical="top" wrapText="1"/>
    </xf>
    <xf numFmtId="164" fontId="5" fillId="4" borderId="18" xfId="0" applyNumberFormat="1" applyFont="1" applyFill="1" applyBorder="1" applyAlignment="1">
      <alignment horizontal="center" vertical="top" wrapText="1"/>
    </xf>
    <xf numFmtId="164" fontId="5" fillId="4" borderId="10" xfId="0" applyNumberFormat="1" applyFont="1" applyFill="1" applyBorder="1" applyAlignment="1">
      <alignment horizontal="center" vertical="top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2" fontId="5" fillId="0" borderId="56" xfId="0" applyNumberFormat="1" applyFont="1" applyBorder="1" applyAlignment="1">
      <alignment wrapText="1"/>
    </xf>
    <xf numFmtId="0" fontId="5" fillId="0" borderId="18" xfId="0" applyFont="1" applyBorder="1" applyAlignment="1">
      <alignment wrapText="1"/>
    </xf>
    <xf numFmtId="2" fontId="5" fillId="0" borderId="57" xfId="0" applyNumberFormat="1" applyFont="1" applyBorder="1" applyAlignment="1">
      <alignment wrapText="1"/>
    </xf>
    <xf numFmtId="0" fontId="5" fillId="0" borderId="10" xfId="0" applyFont="1" applyBorder="1" applyAlignment="1">
      <alignment wrapText="1"/>
    </xf>
    <xf numFmtId="2" fontId="5" fillId="0" borderId="58" xfId="0" applyNumberFormat="1" applyFont="1" applyBorder="1" applyAlignment="1">
      <alignment wrapText="1"/>
    </xf>
    <xf numFmtId="0" fontId="39" fillId="7" borderId="36" xfId="0" applyFont="1" applyFill="1" applyBorder="1" applyAlignment="1">
      <alignment horizontal="center" vertical="top" wrapText="1" readingOrder="1"/>
    </xf>
    <xf numFmtId="164" fontId="5" fillId="7" borderId="21" xfId="0" applyNumberFormat="1" applyFont="1" applyFill="1" applyBorder="1" applyAlignment="1">
      <alignment horizontal="left" vertical="top" wrapText="1"/>
    </xf>
    <xf numFmtId="0" fontId="39" fillId="0" borderId="59" xfId="0" applyFont="1" applyBorder="1" applyAlignment="1">
      <alignment horizontal="center" vertical="top" wrapText="1" readingOrder="1"/>
    </xf>
    <xf numFmtId="0" fontId="39" fillId="0" borderId="60" xfId="0" applyFont="1" applyBorder="1" applyAlignment="1">
      <alignment horizontal="center" vertical="top" wrapText="1" readingOrder="1"/>
    </xf>
    <xf numFmtId="0" fontId="39" fillId="0" borderId="61" xfId="0" applyFont="1" applyBorder="1" applyAlignment="1">
      <alignment horizontal="center" vertical="top" wrapText="1" readingOrder="1"/>
    </xf>
    <xf numFmtId="0" fontId="39" fillId="7" borderId="27" xfId="0" applyFont="1" applyFill="1" applyBorder="1" applyAlignment="1">
      <alignment horizontal="center" vertical="top" wrapText="1" readingOrder="1"/>
    </xf>
    <xf numFmtId="0" fontId="39" fillId="7" borderId="10" xfId="0" applyFont="1" applyFill="1" applyBorder="1" applyAlignment="1">
      <alignment horizontal="center" vertical="top" wrapText="1" readingOrder="1"/>
    </xf>
    <xf numFmtId="0" fontId="40" fillId="8" borderId="2" xfId="0" applyFont="1" applyFill="1" applyBorder="1" applyAlignment="1">
      <alignment wrapText="1"/>
    </xf>
    <xf numFmtId="2" fontId="5" fillId="8" borderId="35" xfId="0" applyNumberFormat="1" applyFont="1" applyFill="1" applyBorder="1" applyAlignment="1">
      <alignment wrapText="1"/>
    </xf>
    <xf numFmtId="0" fontId="39" fillId="8" borderId="10" xfId="0" applyFont="1" applyFill="1" applyBorder="1" applyAlignment="1">
      <alignment horizontal="center" vertical="center" wrapText="1"/>
    </xf>
    <xf numFmtId="0" fontId="39" fillId="7" borderId="27" xfId="0" applyFont="1" applyFill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top" wrapText="1" readingOrder="1"/>
    </xf>
    <xf numFmtId="0" fontId="39" fillId="0" borderId="0" xfId="0" applyFont="1" applyAlignment="1">
      <alignment wrapText="1"/>
    </xf>
    <xf numFmtId="3" fontId="39" fillId="0" borderId="0" xfId="0" applyNumberFormat="1" applyFont="1" applyAlignment="1">
      <alignment wrapText="1"/>
    </xf>
    <xf numFmtId="0" fontId="41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66" fontId="5" fillId="0" borderId="2" xfId="0" applyNumberFormat="1" applyFont="1" applyBorder="1"/>
    <xf numFmtId="0" fontId="5" fillId="0" borderId="2" xfId="0" applyFont="1" applyBorder="1" applyAlignment="1">
      <alignment wrapText="1"/>
    </xf>
    <xf numFmtId="167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62" xfId="0" applyFont="1" applyBorder="1" applyAlignment="1">
      <alignment horizontal="center" vertical="top" wrapText="1" readingOrder="1"/>
    </xf>
    <xf numFmtId="0" fontId="39" fillId="0" borderId="63" xfId="0" applyFont="1" applyBorder="1" applyAlignment="1">
      <alignment horizontal="center" vertical="top" wrapText="1" readingOrder="1"/>
    </xf>
    <xf numFmtId="0" fontId="39" fillId="0" borderId="64" xfId="0" applyFont="1" applyBorder="1" applyAlignment="1">
      <alignment horizontal="center" vertical="top" wrapText="1" readingOrder="1"/>
    </xf>
    <xf numFmtId="0" fontId="39" fillId="8" borderId="62" xfId="0" applyFont="1" applyFill="1" applyBorder="1" applyAlignment="1">
      <alignment horizontal="center" vertical="top" wrapText="1" readingOrder="1"/>
    </xf>
    <xf numFmtId="0" fontId="39" fillId="8" borderId="63" xfId="0" applyFont="1" applyFill="1" applyBorder="1" applyAlignment="1">
      <alignment horizontal="center" vertical="top" wrapText="1" readingOrder="1"/>
    </xf>
    <xf numFmtId="0" fontId="39" fillId="8" borderId="64" xfId="0" applyFont="1" applyFill="1" applyBorder="1" applyAlignment="1">
      <alignment horizontal="center" vertical="top" wrapText="1" readingOrder="1"/>
    </xf>
    <xf numFmtId="0" fontId="5" fillId="0" borderId="45" xfId="0" applyFont="1" applyBorder="1" applyAlignment="1">
      <alignment wrapText="1"/>
    </xf>
    <xf numFmtId="2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8" xfId="0" applyFont="1" applyBorder="1" applyAlignment="1">
      <alignment horizontal="center" vertical="top" wrapText="1" readingOrder="1"/>
    </xf>
    <xf numFmtId="0" fontId="39" fillId="7" borderId="21" xfId="0" applyFont="1" applyFill="1" applyBorder="1" applyAlignment="1">
      <alignment horizontal="center" vertical="top" wrapText="1" readingOrder="1"/>
    </xf>
    <xf numFmtId="3" fontId="39" fillId="7" borderId="36" xfId="0" applyNumberFormat="1" applyFont="1" applyFill="1" applyBorder="1" applyAlignment="1">
      <alignment horizontal="center" vertical="top" wrapText="1" readingOrder="1"/>
    </xf>
    <xf numFmtId="164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25" xfId="0" applyFont="1" applyBorder="1" applyAlignment="1">
      <alignment horizontal="center" vertical="top" wrapText="1" readingOrder="1"/>
    </xf>
    <xf numFmtId="165" fontId="39" fillId="7" borderId="36" xfId="0" applyNumberFormat="1" applyFont="1" applyFill="1" applyBorder="1" applyAlignment="1">
      <alignment horizontal="center" vertical="top" wrapText="1" readingOrder="1"/>
    </xf>
    <xf numFmtId="0" fontId="5" fillId="0" borderId="0" xfId="0" applyFont="1" applyAlignment="1">
      <alignment wrapText="1"/>
    </xf>
    <xf numFmtId="0" fontId="5" fillId="0" borderId="54" xfId="0" applyFont="1" applyBorder="1"/>
    <xf numFmtId="0" fontId="5" fillId="0" borderId="18" xfId="0" applyFont="1" applyBorder="1"/>
    <xf numFmtId="0" fontId="5" fillId="0" borderId="10" xfId="0" applyFont="1" applyBorder="1"/>
    <xf numFmtId="0" fontId="39" fillId="0" borderId="12" xfId="0" applyFont="1" applyBorder="1" applyAlignment="1">
      <alignment horizontal="center" vertical="top" wrapText="1" readingOrder="1"/>
    </xf>
    <xf numFmtId="0" fontId="39" fillId="4" borderId="62" xfId="0" applyFont="1" applyFill="1" applyBorder="1" applyAlignment="1">
      <alignment horizontal="center" vertical="top" wrapText="1" readingOrder="1"/>
    </xf>
    <xf numFmtId="0" fontId="39" fillId="4" borderId="63" xfId="0" applyFont="1" applyFill="1" applyBorder="1" applyAlignment="1">
      <alignment horizontal="center" vertical="top" wrapText="1" readingOrder="1"/>
    </xf>
    <xf numFmtId="0" fontId="39" fillId="4" borderId="64" xfId="0" applyFont="1" applyFill="1" applyBorder="1" applyAlignment="1">
      <alignment horizontal="center" vertical="top" wrapText="1" readingOrder="1"/>
    </xf>
    <xf numFmtId="0" fontId="5" fillId="7" borderId="36" xfId="0" applyFont="1" applyFill="1" applyBorder="1"/>
    <xf numFmtId="0" fontId="5" fillId="0" borderId="6" xfId="0" applyFont="1" applyBorder="1"/>
    <xf numFmtId="0" fontId="5" fillId="0" borderId="8" xfId="0" applyFont="1" applyBorder="1"/>
    <xf numFmtId="0" fontId="5" fillId="0" borderId="13" xfId="0" applyFont="1" applyBorder="1" applyAlignment="1">
      <alignment horizontal="center"/>
    </xf>
    <xf numFmtId="0" fontId="5" fillId="0" borderId="65" xfId="0" applyFont="1" applyBorder="1" applyAlignment="1">
      <alignment wrapText="1"/>
    </xf>
    <xf numFmtId="2" fontId="5" fillId="0" borderId="66" xfId="0" applyNumberFormat="1" applyFont="1" applyBorder="1" applyAlignment="1">
      <alignment wrapText="1"/>
    </xf>
    <xf numFmtId="0" fontId="5" fillId="0" borderId="67" xfId="0" applyFont="1" applyBorder="1" applyAlignment="1">
      <alignment wrapText="1"/>
    </xf>
    <xf numFmtId="2" fontId="5" fillId="0" borderId="68" xfId="0" applyNumberFormat="1" applyFont="1" applyBorder="1" applyAlignment="1">
      <alignment wrapText="1"/>
    </xf>
    <xf numFmtId="0" fontId="5" fillId="0" borderId="69" xfId="0" applyFont="1" applyBorder="1" applyAlignment="1">
      <alignment wrapText="1"/>
    </xf>
    <xf numFmtId="2" fontId="5" fillId="0" borderId="70" xfId="0" applyNumberFormat="1" applyFont="1" applyBorder="1" applyAlignment="1">
      <alignment wrapText="1"/>
    </xf>
    <xf numFmtId="0" fontId="39" fillId="0" borderId="5" xfId="0" applyFont="1" applyBorder="1" applyAlignment="1">
      <alignment horizontal="center" vertical="top" wrapText="1" readingOrder="1"/>
    </xf>
    <xf numFmtId="0" fontId="39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 readingOrder="1"/>
    </xf>
    <xf numFmtId="0" fontId="40" fillId="8" borderId="5" xfId="0" applyFont="1" applyFill="1" applyBorder="1" applyAlignment="1">
      <alignment wrapText="1"/>
    </xf>
    <xf numFmtId="2" fontId="5" fillId="8" borderId="71" xfId="0" applyNumberFormat="1" applyFont="1" applyFill="1" applyBorder="1" applyAlignment="1">
      <alignment wrapText="1"/>
    </xf>
    <xf numFmtId="0" fontId="40" fillId="8" borderId="18" xfId="0" applyFont="1" applyFill="1" applyBorder="1" applyAlignment="1">
      <alignment wrapText="1"/>
    </xf>
    <xf numFmtId="2" fontId="5" fillId="8" borderId="72" xfId="0" applyNumberFormat="1" applyFont="1" applyFill="1" applyBorder="1" applyAlignment="1">
      <alignment wrapText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4" borderId="5" xfId="0" applyFont="1" applyFill="1" applyBorder="1" applyAlignment="1">
      <alignment wrapText="1"/>
    </xf>
    <xf numFmtId="168" fontId="5" fillId="4" borderId="5" xfId="0" applyNumberFormat="1" applyFont="1" applyFill="1" applyBorder="1"/>
    <xf numFmtId="0" fontId="39" fillId="4" borderId="18" xfId="0" applyFont="1" applyFill="1" applyBorder="1" applyAlignment="1">
      <alignment wrapText="1"/>
    </xf>
    <xf numFmtId="168" fontId="5" fillId="4" borderId="18" xfId="0" applyNumberFormat="1" applyFont="1" applyFill="1" applyBorder="1"/>
    <xf numFmtId="0" fontId="39" fillId="4" borderId="10" xfId="0" applyFont="1" applyFill="1" applyBorder="1" applyAlignment="1">
      <alignment wrapText="1"/>
    </xf>
    <xf numFmtId="168" fontId="5" fillId="4" borderId="10" xfId="0" applyNumberFormat="1" applyFont="1" applyFill="1" applyBorder="1"/>
    <xf numFmtId="168" fontId="5" fillId="7" borderId="36" xfId="0" applyNumberFormat="1" applyFont="1" applyFill="1" applyBorder="1" applyAlignment="1">
      <alignment horizontal="left" vertical="top" wrapText="1"/>
    </xf>
    <xf numFmtId="0" fontId="42" fillId="4" borderId="5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>
      <alignment vertical="center"/>
    </xf>
    <xf numFmtId="0" fontId="43" fillId="4" borderId="18" xfId="0" applyFont="1" applyFill="1" applyBorder="1" applyAlignment="1">
      <alignment horizontal="left" vertical="center"/>
    </xf>
    <xf numFmtId="164" fontId="5" fillId="4" borderId="18" xfId="0" applyNumberFormat="1" applyFont="1" applyFill="1" applyBorder="1" applyAlignment="1">
      <alignment vertical="center"/>
    </xf>
    <xf numFmtId="0" fontId="44" fillId="4" borderId="18" xfId="0" applyFont="1" applyFill="1" applyBorder="1" applyAlignment="1">
      <alignment horizontal="left" vertical="center"/>
    </xf>
    <xf numFmtId="0" fontId="45" fillId="4" borderId="10" xfId="0" applyFont="1" applyFill="1" applyBorder="1" applyAlignment="1">
      <alignment horizontal="left" vertical="center"/>
    </xf>
    <xf numFmtId="164" fontId="5" fillId="4" borderId="10" xfId="0" applyNumberFormat="1" applyFont="1" applyFill="1" applyBorder="1" applyAlignment="1">
      <alignment vertical="center"/>
    </xf>
    <xf numFmtId="0" fontId="39" fillId="7" borderId="7" xfId="0" applyFont="1" applyFill="1" applyBorder="1" applyAlignment="1">
      <alignment horizontal="center" vertical="top" wrapText="1" readingOrder="1"/>
    </xf>
    <xf numFmtId="164" fontId="5" fillId="7" borderId="7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center"/>
    </xf>
    <xf numFmtId="166" fontId="5" fillId="4" borderId="5" xfId="0" applyNumberFormat="1" applyFont="1" applyFill="1" applyBorder="1"/>
    <xf numFmtId="0" fontId="5" fillId="4" borderId="18" xfId="0" applyFont="1" applyFill="1" applyBorder="1" applyAlignment="1">
      <alignment horizontal="left" vertical="center"/>
    </xf>
    <xf numFmtId="166" fontId="5" fillId="4" borderId="18" xfId="0" applyNumberFormat="1" applyFont="1" applyFill="1" applyBorder="1"/>
    <xf numFmtId="0" fontId="46" fillId="4" borderId="18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166" fontId="5" fillId="4" borderId="10" xfId="0" applyNumberFormat="1" applyFont="1" applyFill="1" applyBorder="1"/>
    <xf numFmtId="0" fontId="5" fillId="4" borderId="29" xfId="0" applyFont="1" applyFill="1" applyBorder="1" applyAlignment="1">
      <alignment wrapText="1"/>
    </xf>
    <xf numFmtId="0" fontId="5" fillId="4" borderId="18" xfId="0" applyFont="1" applyFill="1" applyBorder="1" applyAlignment="1">
      <alignment wrapText="1"/>
    </xf>
    <xf numFmtId="0" fontId="5" fillId="4" borderId="10" xfId="0" applyFont="1" applyFill="1" applyBorder="1" applyAlignment="1">
      <alignment wrapText="1"/>
    </xf>
    <xf numFmtId="0" fontId="39" fillId="8" borderId="5" xfId="0" applyFont="1" applyFill="1" applyBorder="1" applyAlignment="1">
      <alignment horizontal="center" vertical="center" wrapText="1" readingOrder="1"/>
    </xf>
    <xf numFmtId="0" fontId="39" fillId="8" borderId="18" xfId="0" applyFont="1" applyFill="1" applyBorder="1" applyAlignment="1">
      <alignment horizontal="center" vertical="center" wrapText="1" readingOrder="1"/>
    </xf>
    <xf numFmtId="0" fontId="39" fillId="8" borderId="10" xfId="0" applyFont="1" applyFill="1" applyBorder="1" applyAlignment="1">
      <alignment horizontal="center" vertical="center" wrapText="1" readingOrder="1"/>
    </xf>
    <xf numFmtId="0" fontId="5" fillId="8" borderId="73" xfId="0" applyFont="1" applyFill="1" applyBorder="1" applyAlignment="1">
      <alignment wrapText="1"/>
    </xf>
    <xf numFmtId="2" fontId="5" fillId="8" borderId="29" xfId="0" applyNumberFormat="1" applyFont="1" applyFill="1" applyBorder="1" applyAlignment="1">
      <alignment horizontal="left" vertical="top" wrapText="1"/>
    </xf>
    <xf numFmtId="0" fontId="5" fillId="8" borderId="74" xfId="0" applyFont="1" applyFill="1" applyBorder="1" applyAlignment="1">
      <alignment wrapText="1"/>
    </xf>
    <xf numFmtId="0" fontId="46" fillId="8" borderId="74" xfId="0" applyFont="1" applyFill="1" applyBorder="1" applyAlignment="1">
      <alignment wrapText="1"/>
    </xf>
    <xf numFmtId="0" fontId="5" fillId="8" borderId="75" xfId="0" applyFont="1" applyFill="1" applyBorder="1" applyAlignment="1">
      <alignment wrapText="1"/>
    </xf>
    <xf numFmtId="164" fontId="39" fillId="7" borderId="27" xfId="0" applyNumberFormat="1" applyFont="1" applyFill="1" applyBorder="1" applyAlignment="1">
      <alignment horizontal="center" vertical="top" wrapText="1" readingOrder="1"/>
    </xf>
    <xf numFmtId="0" fontId="39" fillId="0" borderId="29" xfId="0" applyFont="1" applyBorder="1" applyAlignment="1">
      <alignment wrapText="1"/>
    </xf>
    <xf numFmtId="3" fontId="39" fillId="0" borderId="29" xfId="0" applyNumberFormat="1" applyFont="1" applyBorder="1" applyAlignment="1">
      <alignment wrapText="1"/>
    </xf>
    <xf numFmtId="0" fontId="39" fillId="0" borderId="18" xfId="0" applyFont="1" applyBorder="1" applyAlignment="1">
      <alignment wrapText="1"/>
    </xf>
    <xf numFmtId="3" fontId="39" fillId="0" borderId="18" xfId="0" applyNumberFormat="1" applyFont="1" applyBorder="1" applyAlignment="1">
      <alignment wrapText="1"/>
    </xf>
    <xf numFmtId="0" fontId="39" fillId="0" borderId="10" xfId="0" applyFont="1" applyBorder="1" applyAlignment="1">
      <alignment wrapText="1"/>
    </xf>
    <xf numFmtId="0" fontId="39" fillId="4" borderId="5" xfId="0" applyFont="1" applyFill="1" applyBorder="1" applyAlignment="1">
      <alignment horizontal="center" vertical="center" wrapText="1" readingOrder="1"/>
    </xf>
    <xf numFmtId="0" fontId="39" fillId="4" borderId="18" xfId="0" applyFont="1" applyFill="1" applyBorder="1" applyAlignment="1">
      <alignment horizontal="center" vertical="center" wrapText="1" readingOrder="1"/>
    </xf>
    <xf numFmtId="0" fontId="47" fillId="4" borderId="18" xfId="0" applyFont="1" applyFill="1" applyBorder="1" applyAlignment="1">
      <alignment horizontal="center" vertical="center" wrapText="1" readingOrder="1"/>
    </xf>
    <xf numFmtId="0" fontId="39" fillId="4" borderId="10" xfId="0" applyFont="1" applyFill="1" applyBorder="1" applyAlignment="1">
      <alignment horizontal="center" vertical="center" wrapText="1" readingOrder="1"/>
    </xf>
    <xf numFmtId="0" fontId="48" fillId="4" borderId="18" xfId="0" applyFont="1" applyFill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top" wrapText="1" readingOrder="1"/>
    </xf>
    <xf numFmtId="165" fontId="39" fillId="7" borderId="7" xfId="0" applyNumberFormat="1" applyFont="1" applyFill="1" applyBorder="1" applyAlignment="1">
      <alignment horizontal="center" vertical="top" wrapText="1" readingOrder="1"/>
    </xf>
    <xf numFmtId="0" fontId="5" fillId="4" borderId="5" xfId="0" applyFont="1" applyFill="1" applyBorder="1" applyAlignment="1">
      <alignment wrapText="1"/>
    </xf>
    <xf numFmtId="0" fontId="49" fillId="4" borderId="18" xfId="0" applyFont="1" applyFill="1" applyBorder="1" applyAlignment="1">
      <alignment wrapText="1"/>
    </xf>
    <xf numFmtId="0" fontId="5" fillId="4" borderId="20" xfId="0" applyFont="1" applyFill="1" applyBorder="1"/>
    <xf numFmtId="0" fontId="5" fillId="4" borderId="18" xfId="0" applyFont="1" applyFill="1" applyBorder="1"/>
    <xf numFmtId="0" fontId="5" fillId="4" borderId="32" xfId="0" applyFont="1" applyFill="1" applyBorder="1"/>
    <xf numFmtId="0" fontId="5" fillId="0" borderId="12" xfId="0" applyFont="1" applyBorder="1"/>
    <xf numFmtId="0" fontId="5" fillId="0" borderId="11" xfId="0" applyFont="1" applyBorder="1"/>
    <xf numFmtId="0" fontId="5" fillId="7" borderId="15" xfId="0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wrapText="1"/>
    </xf>
    <xf numFmtId="2" fontId="5" fillId="0" borderId="18" xfId="0" applyNumberFormat="1" applyFont="1" applyBorder="1" applyAlignment="1">
      <alignment wrapText="1"/>
    </xf>
    <xf numFmtId="0" fontId="39" fillId="0" borderId="18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2" fontId="5" fillId="8" borderId="5" xfId="0" applyNumberFormat="1" applyFont="1" applyFill="1" applyBorder="1" applyAlignment="1">
      <alignment wrapText="1"/>
    </xf>
    <xf numFmtId="2" fontId="5" fillId="8" borderId="18" xfId="0" applyNumberFormat="1" applyFont="1" applyFill="1" applyBorder="1" applyAlignment="1">
      <alignment wrapText="1"/>
    </xf>
    <xf numFmtId="0" fontId="39" fillId="8" borderId="18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 vertical="top" wrapText="1"/>
    </xf>
    <xf numFmtId="0" fontId="5" fillId="8" borderId="5" xfId="0" applyFont="1" applyFill="1" applyBorder="1" applyAlignment="1">
      <alignment horizontal="center" vertical="top" wrapText="1"/>
    </xf>
    <xf numFmtId="0" fontId="39" fillId="8" borderId="18" xfId="0" applyFont="1" applyFill="1" applyBorder="1" applyAlignment="1">
      <alignment wrapText="1"/>
    </xf>
    <xf numFmtId="168" fontId="5" fillId="8" borderId="18" xfId="0" applyNumberFormat="1" applyFont="1" applyFill="1" applyBorder="1"/>
    <xf numFmtId="0" fontId="39" fillId="4" borderId="18" xfId="0" applyFont="1" applyFill="1" applyBorder="1" applyAlignment="1">
      <alignment horizontal="center" vertical="top" wrapText="1"/>
    </xf>
    <xf numFmtId="0" fontId="39" fillId="4" borderId="10" xfId="0" applyFont="1" applyFill="1" applyBorder="1" applyAlignment="1">
      <alignment horizontal="center" vertical="top" wrapText="1"/>
    </xf>
    <xf numFmtId="165" fontId="5" fillId="7" borderId="7" xfId="0" applyNumberFormat="1" applyFont="1" applyFill="1" applyBorder="1" applyAlignment="1">
      <alignment horizontal="left" vertical="top" wrapText="1"/>
    </xf>
    <xf numFmtId="0" fontId="39" fillId="8" borderId="18" xfId="0" applyFont="1" applyFill="1" applyBorder="1" applyAlignment="1">
      <alignment horizontal="center" vertical="top" wrapText="1"/>
    </xf>
    <xf numFmtId="0" fontId="39" fillId="8" borderId="10" xfId="0" applyFont="1" applyFill="1" applyBorder="1" applyAlignment="1">
      <alignment horizontal="center" vertical="top" wrapText="1"/>
    </xf>
    <xf numFmtId="164" fontId="39" fillId="7" borderId="7" xfId="0" applyNumberFormat="1" applyFont="1" applyFill="1" applyBorder="1" applyAlignment="1">
      <alignment horizontal="center" vertical="top" wrapText="1" readingOrder="1"/>
    </xf>
    <xf numFmtId="2" fontId="39" fillId="7" borderId="32" xfId="0" applyNumberFormat="1" applyFont="1" applyFill="1" applyBorder="1" applyAlignment="1">
      <alignment horizontal="center" vertical="top" wrapText="1" readingOrder="1"/>
    </xf>
    <xf numFmtId="3" fontId="39" fillId="4" borderId="5" xfId="0" applyNumberFormat="1" applyFont="1" applyFill="1" applyBorder="1" applyAlignment="1">
      <alignment wrapText="1"/>
    </xf>
    <xf numFmtId="3" fontId="39" fillId="4" borderId="18" xfId="0" applyNumberFormat="1" applyFont="1" applyFill="1" applyBorder="1" applyAlignment="1">
      <alignment wrapText="1"/>
    </xf>
    <xf numFmtId="0" fontId="50" fillId="4" borderId="29" xfId="0" applyFont="1" applyFill="1" applyBorder="1" applyAlignment="1">
      <alignment horizontal="left" vertical="center"/>
    </xf>
    <xf numFmtId="164" fontId="5" fillId="4" borderId="29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/>
    <xf numFmtId="0" fontId="39" fillId="0" borderId="12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 wrapText="1" readingOrder="1"/>
    </xf>
    <xf numFmtId="0" fontId="39" fillId="7" borderId="10" xfId="0" applyFont="1" applyFill="1" applyBorder="1" applyAlignment="1">
      <alignment horizontal="center" vertical="center" wrapText="1" readingOrder="1"/>
    </xf>
    <xf numFmtId="0" fontId="6" fillId="8" borderId="7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40" fillId="8" borderId="2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center" wrapText="1" readingOrder="1"/>
    </xf>
    <xf numFmtId="0" fontId="5" fillId="8" borderId="5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51" fillId="4" borderId="18" xfId="0" applyFont="1" applyFill="1" applyBorder="1" applyAlignment="1">
      <alignment horizontal="center" vertical="center"/>
    </xf>
    <xf numFmtId="0" fontId="39" fillId="4" borderId="18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166" fontId="5" fillId="4" borderId="29" xfId="0" applyNumberFormat="1" applyFont="1" applyFill="1" applyBorder="1"/>
    <xf numFmtId="0" fontId="5" fillId="4" borderId="18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 wrapText="1"/>
    </xf>
    <xf numFmtId="0" fontId="52" fillId="0" borderId="53" xfId="0" applyFont="1" applyBorder="1" applyAlignment="1">
      <alignment wrapText="1"/>
    </xf>
    <xf numFmtId="0" fontId="53" fillId="8" borderId="18" xfId="0" applyFont="1" applyFill="1" applyBorder="1" applyAlignment="1">
      <alignment horizontal="left" vertical="top" wrapText="1"/>
    </xf>
    <xf numFmtId="0" fontId="53" fillId="8" borderId="10" xfId="0" applyFont="1" applyFill="1" applyBorder="1" applyAlignment="1">
      <alignment horizontal="left" vertical="top" wrapText="1"/>
    </xf>
    <xf numFmtId="164" fontId="53" fillId="7" borderId="36" xfId="0" applyNumberFormat="1" applyFont="1" applyFill="1" applyBorder="1" applyAlignment="1">
      <alignment horizontal="left" vertical="top" wrapText="1"/>
    </xf>
    <xf numFmtId="2" fontId="53" fillId="8" borderId="5" xfId="0" applyNumberFormat="1" applyFont="1" applyFill="1" applyBorder="1" applyAlignment="1">
      <alignment horizontal="left" vertical="top" wrapText="1"/>
    </xf>
    <xf numFmtId="2" fontId="53" fillId="8" borderId="18" xfId="0" applyNumberFormat="1" applyFont="1" applyFill="1" applyBorder="1" applyAlignment="1">
      <alignment horizontal="left" vertical="top" wrapText="1"/>
    </xf>
    <xf numFmtId="2" fontId="53" fillId="8" borderId="10" xfId="0" applyNumberFormat="1" applyFont="1" applyFill="1" applyBorder="1" applyAlignment="1">
      <alignment horizontal="left" vertical="top" wrapText="1"/>
    </xf>
    <xf numFmtId="0" fontId="39" fillId="7" borderId="36" xfId="0" applyFont="1" applyFill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164" fontId="39" fillId="7" borderId="36" xfId="0" applyNumberFormat="1" applyFont="1" applyFill="1" applyBorder="1" applyAlignment="1">
      <alignment horizontal="right" vertical="top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3" fillId="9" borderId="34" xfId="0" applyFont="1" applyFill="1" applyBorder="1" applyAlignment="1">
      <alignment horizontal="center" vertical="center"/>
    </xf>
    <xf numFmtId="0" fontId="39" fillId="0" borderId="6" xfId="0" applyFont="1" applyBorder="1" applyAlignment="1">
      <alignment vertical="top" wrapText="1"/>
    </xf>
    <xf numFmtId="0" fontId="5" fillId="0" borderId="28" xfId="0" applyFont="1" applyBorder="1"/>
    <xf numFmtId="0" fontId="5" fillId="0" borderId="8" xfId="0" applyFont="1" applyBorder="1" applyAlignment="1">
      <alignment horizontal="center" vertical="center"/>
    </xf>
    <xf numFmtId="0" fontId="5" fillId="0" borderId="4" xfId="0" applyFont="1" applyBorder="1"/>
    <xf numFmtId="0" fontId="5" fillId="0" borderId="27" xfId="0" applyFont="1" applyBorder="1"/>
    <xf numFmtId="0" fontId="4" fillId="0" borderId="13" xfId="0" applyFont="1" applyBorder="1" applyAlignment="1">
      <alignment horizontal="right"/>
    </xf>
    <xf numFmtId="0" fontId="4" fillId="7" borderId="15" xfId="0" applyFont="1" applyFill="1" applyBorder="1" applyAlignment="1">
      <alignment horizontal="right" vertical="center"/>
    </xf>
    <xf numFmtId="2" fontId="5" fillId="0" borderId="5" xfId="0" applyNumberFormat="1" applyFont="1" applyBorder="1" applyAlignment="1">
      <alignment horizontal="right" wrapText="1"/>
    </xf>
    <xf numFmtId="2" fontId="5" fillId="0" borderId="18" xfId="0" applyNumberFormat="1" applyFont="1" applyBorder="1" applyAlignment="1">
      <alignment horizontal="right" wrapText="1"/>
    </xf>
    <xf numFmtId="2" fontId="5" fillId="7" borderId="10" xfId="0" applyNumberFormat="1" applyFont="1" applyFill="1" applyBorder="1" applyAlignment="1">
      <alignment horizontal="right" vertical="top" wrapText="1"/>
    </xf>
    <xf numFmtId="0" fontId="5" fillId="0" borderId="31" xfId="0" applyFont="1" applyBorder="1" applyAlignment="1">
      <alignment horizontal="right" vertical="top" wrapText="1"/>
    </xf>
    <xf numFmtId="0" fontId="5" fillId="0" borderId="24" xfId="0" applyFont="1" applyBorder="1" applyAlignment="1">
      <alignment horizontal="right" vertical="top" wrapText="1"/>
    </xf>
    <xf numFmtId="0" fontId="5" fillId="0" borderId="26" xfId="0" applyFont="1" applyBorder="1" applyAlignment="1">
      <alignment horizontal="right" vertical="top" wrapText="1"/>
    </xf>
    <xf numFmtId="0" fontId="5" fillId="7" borderId="21" xfId="0" applyFont="1" applyFill="1" applyBorder="1" applyAlignment="1">
      <alignment horizontal="right" vertical="top" wrapText="1"/>
    </xf>
    <xf numFmtId="0" fontId="5" fillId="0" borderId="30" xfId="0" applyFont="1" applyBorder="1" applyAlignment="1">
      <alignment horizontal="right" vertical="top" wrapText="1"/>
    </xf>
    <xf numFmtId="0" fontId="5" fillId="7" borderId="2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0" borderId="18" xfId="0" applyFont="1" applyBorder="1" applyAlignment="1">
      <alignment horizontal="right" vertical="top" wrapText="1"/>
    </xf>
    <xf numFmtId="0" fontId="6" fillId="8" borderId="7" xfId="0" applyFont="1" applyFill="1" applyBorder="1" applyAlignment="1">
      <alignment horizontal="right" vertical="top" wrapText="1"/>
    </xf>
    <xf numFmtId="0" fontId="6" fillId="8" borderId="9" xfId="0" applyFont="1" applyFill="1" applyBorder="1" applyAlignment="1">
      <alignment horizontal="right" vertical="top" wrapText="1"/>
    </xf>
    <xf numFmtId="2" fontId="5" fillId="8" borderId="76" xfId="0" applyNumberFormat="1" applyFont="1" applyFill="1" applyBorder="1" applyAlignment="1">
      <alignment horizontal="right" wrapText="1"/>
    </xf>
    <xf numFmtId="2" fontId="5" fillId="8" borderId="77" xfId="0" applyNumberFormat="1" applyFont="1" applyFill="1" applyBorder="1" applyAlignment="1">
      <alignment horizontal="right" wrapText="1"/>
    </xf>
    <xf numFmtId="0" fontId="5" fillId="8" borderId="75" xfId="0" applyFont="1" applyFill="1" applyBorder="1" applyAlignment="1">
      <alignment horizontal="right" vertical="top" wrapText="1"/>
    </xf>
    <xf numFmtId="2" fontId="5" fillId="7" borderId="78" xfId="0" applyNumberFormat="1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 vertical="top" wrapText="1"/>
    </xf>
    <xf numFmtId="0" fontId="5" fillId="0" borderId="25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5" fillId="0" borderId="40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8" fillId="7" borderId="36" xfId="0" applyFont="1" applyFill="1" applyBorder="1" applyAlignment="1">
      <alignment horizontal="right" vertical="top" wrapText="1" readingOrder="1"/>
    </xf>
    <xf numFmtId="0" fontId="8" fillId="0" borderId="6" xfId="0" applyFont="1" applyBorder="1" applyAlignment="1">
      <alignment horizontal="right" vertical="top" wrapText="1" readingOrder="1"/>
    </xf>
    <xf numFmtId="0" fontId="8" fillId="7" borderId="32" xfId="0" applyFont="1" applyFill="1" applyBorder="1" applyAlignment="1">
      <alignment horizontal="center" vertical="top" wrapText="1" readingOrder="1"/>
    </xf>
    <xf numFmtId="0" fontId="5" fillId="7" borderId="7" xfId="0" applyFont="1" applyFill="1" applyBorder="1" applyAlignment="1">
      <alignment horizontal="right" vertical="top" wrapText="1"/>
    </xf>
    <xf numFmtId="0" fontId="5" fillId="8" borderId="5" xfId="0" applyFont="1" applyFill="1" applyBorder="1" applyAlignment="1">
      <alignment horizontal="right" vertical="top" wrapText="1"/>
    </xf>
    <xf numFmtId="168" fontId="5" fillId="8" borderId="18" xfId="0" applyNumberFormat="1" applyFont="1" applyFill="1" applyBorder="1" applyAlignment="1">
      <alignment horizontal="right"/>
    </xf>
    <xf numFmtId="0" fontId="39" fillId="8" borderId="10" xfId="0" applyFont="1" applyFill="1" applyBorder="1" applyAlignment="1">
      <alignment wrapText="1"/>
    </xf>
    <xf numFmtId="168" fontId="5" fillId="8" borderId="10" xfId="0" applyNumberFormat="1" applyFont="1" applyFill="1" applyBorder="1" applyAlignment="1">
      <alignment horizontal="right"/>
    </xf>
    <xf numFmtId="168" fontId="5" fillId="7" borderId="36" xfId="0" applyNumberFormat="1" applyFont="1" applyFill="1" applyBorder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/>
    </xf>
    <xf numFmtId="0" fontId="5" fillId="0" borderId="4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right" vertical="top" wrapText="1"/>
    </xf>
    <xf numFmtId="0" fontId="19" fillId="0" borderId="8" xfId="0" applyFont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center"/>
    </xf>
    <xf numFmtId="164" fontId="5" fillId="4" borderId="18" xfId="0" applyNumberFormat="1" applyFont="1" applyFill="1" applyBorder="1" applyAlignment="1">
      <alignment horizontal="right" vertical="center"/>
    </xf>
    <xf numFmtId="164" fontId="5" fillId="4" borderId="10" xfId="0" applyNumberFormat="1" applyFont="1" applyFill="1" applyBorder="1" applyAlignment="1">
      <alignment horizontal="right" vertical="center"/>
    </xf>
    <xf numFmtId="164" fontId="5" fillId="7" borderId="36" xfId="0" applyNumberFormat="1" applyFont="1" applyFill="1" applyBorder="1" applyAlignment="1">
      <alignment horizontal="right" vertical="top" wrapText="1"/>
    </xf>
    <xf numFmtId="0" fontId="5" fillId="4" borderId="29" xfId="0" applyFont="1" applyFill="1" applyBorder="1" applyAlignment="1">
      <alignment horizontal="left" vertical="center"/>
    </xf>
    <xf numFmtId="166" fontId="5" fillId="4" borderId="29" xfId="0" applyNumberFormat="1" applyFont="1" applyFill="1" applyBorder="1" applyAlignment="1">
      <alignment horizontal="right"/>
    </xf>
    <xf numFmtId="166" fontId="5" fillId="4" borderId="18" xfId="0" applyNumberFormat="1" applyFont="1" applyFill="1" applyBorder="1" applyAlignment="1">
      <alignment horizontal="right"/>
    </xf>
    <xf numFmtId="166" fontId="5" fillId="4" borderId="10" xfId="0" applyNumberFormat="1" applyFont="1" applyFill="1" applyBorder="1" applyAlignment="1">
      <alignment horizontal="right"/>
    </xf>
    <xf numFmtId="166" fontId="5" fillId="7" borderId="36" xfId="0" applyNumberFormat="1" applyFont="1" applyFill="1" applyBorder="1" applyAlignment="1">
      <alignment horizontal="right" vertical="top" wrapText="1"/>
    </xf>
    <xf numFmtId="167" fontId="5" fillId="4" borderId="29" xfId="0" applyNumberFormat="1" applyFont="1" applyFill="1" applyBorder="1" applyAlignment="1">
      <alignment horizontal="right" vertical="top" wrapText="1"/>
    </xf>
    <xf numFmtId="167" fontId="5" fillId="4" borderId="18" xfId="0" applyNumberFormat="1" applyFont="1" applyFill="1" applyBorder="1" applyAlignment="1">
      <alignment horizontal="right" vertical="top" wrapText="1"/>
    </xf>
    <xf numFmtId="167" fontId="5" fillId="4" borderId="10" xfId="0" applyNumberFormat="1" applyFont="1" applyFill="1" applyBorder="1" applyAlignment="1">
      <alignment horizontal="right" vertical="top" wrapText="1"/>
    </xf>
    <xf numFmtId="167" fontId="8" fillId="7" borderId="36" xfId="0" applyNumberFormat="1" applyFont="1" applyFill="1" applyBorder="1" applyAlignment="1">
      <alignment horizontal="right" vertical="top" wrapText="1" readingOrder="1"/>
    </xf>
    <xf numFmtId="0" fontId="5" fillId="4" borderId="73" xfId="0" applyFont="1" applyFill="1" applyBorder="1" applyAlignment="1">
      <alignment wrapText="1"/>
    </xf>
    <xf numFmtId="2" fontId="35" fillId="0" borderId="53" xfId="0" applyNumberFormat="1" applyFont="1" applyBorder="1" applyAlignment="1">
      <alignment wrapText="1"/>
    </xf>
    <xf numFmtId="0" fontId="5" fillId="4" borderId="74" xfId="0" applyFont="1" applyFill="1" applyBorder="1" applyAlignment="1">
      <alignment wrapText="1"/>
    </xf>
    <xf numFmtId="0" fontId="5" fillId="4" borderId="75" xfId="0" applyFont="1" applyFill="1" applyBorder="1" applyAlignment="1">
      <alignment wrapText="1"/>
    </xf>
    <xf numFmtId="2" fontId="8" fillId="7" borderId="36" xfId="0" applyNumberFormat="1" applyFont="1" applyFill="1" applyBorder="1" applyAlignment="1">
      <alignment horizontal="right" vertical="top" wrapText="1" readingOrder="1"/>
    </xf>
    <xf numFmtId="0" fontId="5" fillId="0" borderId="11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top" wrapText="1"/>
    </xf>
    <xf numFmtId="0" fontId="8" fillId="7" borderId="21" xfId="0" applyFont="1" applyFill="1" applyBorder="1" applyAlignment="1">
      <alignment horizontal="right" vertical="top" wrapText="1" readingOrder="1"/>
    </xf>
    <xf numFmtId="0" fontId="39" fillId="4" borderId="5" xfId="0" applyFont="1" applyFill="1" applyBorder="1" applyAlignment="1">
      <alignment horizontal="center" vertical="top" wrapText="1" readingOrder="1"/>
    </xf>
    <xf numFmtId="0" fontId="5" fillId="4" borderId="29" xfId="0" applyFont="1" applyFill="1" applyBorder="1" applyAlignment="1">
      <alignment horizontal="right" vertical="top" wrapText="1"/>
    </xf>
    <xf numFmtId="0" fontId="39" fillId="4" borderId="18" xfId="0" applyFont="1" applyFill="1" applyBorder="1" applyAlignment="1">
      <alignment horizontal="center" vertical="top" wrapText="1" readingOrder="1"/>
    </xf>
    <xf numFmtId="0" fontId="5" fillId="4" borderId="18" xfId="0" applyFont="1" applyFill="1" applyBorder="1" applyAlignment="1">
      <alignment horizontal="right" vertical="top" wrapText="1"/>
    </xf>
    <xf numFmtId="0" fontId="39" fillId="4" borderId="10" xfId="0" applyFont="1" applyFill="1" applyBorder="1" applyAlignment="1">
      <alignment horizontal="center" vertical="top" wrapText="1" readingOrder="1"/>
    </xf>
    <xf numFmtId="0" fontId="5" fillId="4" borderId="10" xfId="0" applyFont="1" applyFill="1" applyBorder="1" applyAlignment="1">
      <alignment horizontal="right" vertical="top" wrapText="1"/>
    </xf>
    <xf numFmtId="167" fontId="5" fillId="4" borderId="5" xfId="0" applyNumberFormat="1" applyFont="1" applyFill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164" fontId="5" fillId="4" borderId="18" xfId="0" applyNumberFormat="1" applyFont="1" applyFill="1" applyBorder="1" applyAlignment="1">
      <alignment horizontal="right" vertical="top" wrapText="1"/>
    </xf>
    <xf numFmtId="164" fontId="5" fillId="4" borderId="10" xfId="0" applyNumberFormat="1" applyFont="1" applyFill="1" applyBorder="1" applyAlignment="1">
      <alignment horizontal="right" vertical="top" wrapText="1"/>
    </xf>
    <xf numFmtId="0" fontId="8" fillId="0" borderId="25" xfId="0" applyFont="1" applyBorder="1" applyAlignment="1">
      <alignment horizontal="right" vertical="top" wrapText="1" readingOrder="1"/>
    </xf>
    <xf numFmtId="0" fontId="5" fillId="4" borderId="29" xfId="0" applyFont="1" applyFill="1" applyBorder="1" applyAlignment="1">
      <alignment horizontal="right" vertical="top"/>
    </xf>
    <xf numFmtId="0" fontId="5" fillId="4" borderId="18" xfId="0" applyFont="1" applyFill="1" applyBorder="1" applyAlignment="1">
      <alignment horizontal="right" vertical="top"/>
    </xf>
    <xf numFmtId="0" fontId="5" fillId="4" borderId="79" xfId="0" applyFont="1" applyFill="1" applyBorder="1" applyAlignment="1">
      <alignment wrapText="1"/>
    </xf>
    <xf numFmtId="0" fontId="5" fillId="4" borderId="10" xfId="0" applyFont="1" applyFill="1" applyBorder="1" applyAlignment="1">
      <alignment horizontal="right" vertical="top"/>
    </xf>
    <xf numFmtId="0" fontId="5" fillId="0" borderId="5" xfId="0" applyFont="1" applyBorder="1" applyAlignment="1">
      <alignment horizontal="right" vertical="top"/>
    </xf>
    <xf numFmtId="0" fontId="5" fillId="0" borderId="18" xfId="0" applyFont="1" applyBorder="1" applyAlignment="1">
      <alignment horizontal="right" vertical="top"/>
    </xf>
    <xf numFmtId="0" fontId="5" fillId="0" borderId="10" xfId="0" applyFont="1" applyBorder="1" applyAlignment="1">
      <alignment horizontal="right" vertical="top"/>
    </xf>
    <xf numFmtId="164" fontId="8" fillId="7" borderId="36" xfId="0" applyNumberFormat="1" applyFont="1" applyFill="1" applyBorder="1" applyAlignment="1">
      <alignment horizontal="right" vertical="top" wrapText="1" readingOrder="1"/>
    </xf>
    <xf numFmtId="0" fontId="8" fillId="0" borderId="12" xfId="0" applyFont="1" applyBorder="1" applyAlignment="1">
      <alignment horizontal="right" vertical="top" wrapText="1" readingOrder="1"/>
    </xf>
    <xf numFmtId="164" fontId="5" fillId="0" borderId="12" xfId="0" applyNumberFormat="1" applyFont="1" applyBorder="1" applyAlignment="1">
      <alignment horizontal="right" vertical="top" wrapText="1"/>
    </xf>
    <xf numFmtId="164" fontId="5" fillId="0" borderId="18" xfId="0" applyNumberFormat="1" applyFont="1" applyBorder="1" applyAlignment="1">
      <alignment horizontal="right" vertical="top" wrapText="1"/>
    </xf>
    <xf numFmtId="164" fontId="5" fillId="0" borderId="10" xfId="0" applyNumberFormat="1" applyFont="1" applyBorder="1" applyAlignment="1">
      <alignment horizontal="right" vertical="top" wrapText="1"/>
    </xf>
    <xf numFmtId="164" fontId="5" fillId="0" borderId="5" xfId="0" applyNumberFormat="1" applyFont="1" applyBorder="1" applyAlignment="1">
      <alignment horizontal="right" vertical="top" wrapText="1"/>
    </xf>
    <xf numFmtId="0" fontId="5" fillId="4" borderId="5" xfId="0" applyFont="1" applyFill="1" applyBorder="1" applyAlignment="1">
      <alignment horizontal="right" vertical="top" wrapText="1"/>
    </xf>
    <xf numFmtId="0" fontId="5" fillId="0" borderId="6" xfId="0" applyFont="1" applyBorder="1" applyAlignment="1">
      <alignment horizontal="right" vertical="center"/>
    </xf>
    <xf numFmtId="0" fontId="5" fillId="4" borderId="20" xfId="0" applyFont="1" applyFill="1" applyBorder="1" applyAlignment="1">
      <alignment horizontal="right" vertical="top" wrapText="1"/>
    </xf>
    <xf numFmtId="0" fontId="5" fillId="7" borderId="9" xfId="0" applyFont="1" applyFill="1" applyBorder="1" applyAlignment="1">
      <alignment horizontal="right" vertical="top" wrapText="1"/>
    </xf>
    <xf numFmtId="0" fontId="33" fillId="9" borderId="34" xfId="0" applyFont="1" applyFill="1" applyBorder="1" applyAlignment="1">
      <alignment horizontal="right" vertical="center"/>
    </xf>
    <xf numFmtId="0" fontId="5" fillId="10" borderId="27" xfId="0" applyFont="1" applyFill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5" xfId="0" applyFont="1" applyBorder="1" applyAlignment="1">
      <alignment horizontal="right" vertical="center" wrapText="1"/>
    </xf>
    <xf numFmtId="0" fontId="5" fillId="0" borderId="18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/>
    </xf>
    <xf numFmtId="0" fontId="5" fillId="0" borderId="46" xfId="0" applyFont="1" applyBorder="1" applyAlignment="1">
      <alignment horizontal="right" vertical="top" wrapText="1"/>
    </xf>
    <xf numFmtId="0" fontId="96" fillId="0" borderId="0" xfId="0" applyFont="1" applyAlignment="1">
      <alignment vertical="top"/>
    </xf>
    <xf numFmtId="0" fontId="97" fillId="0" borderId="0" xfId="0" applyFont="1"/>
    <xf numFmtId="0" fontId="96" fillId="0" borderId="8" xfId="0" applyFont="1" applyBorder="1" applyAlignment="1">
      <alignment horizontal="left" vertical="top" wrapText="1"/>
    </xf>
    <xf numFmtId="0" fontId="96" fillId="0" borderId="0" xfId="0" applyFont="1" applyAlignment="1">
      <alignment vertical="top" wrapText="1"/>
    </xf>
    <xf numFmtId="0" fontId="98" fillId="0" borderId="0" xfId="0" applyFont="1" applyAlignment="1">
      <alignment vertical="top"/>
    </xf>
    <xf numFmtId="0" fontId="98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top" wrapText="1"/>
    </xf>
    <xf numFmtId="0" fontId="98" fillId="11" borderId="80" xfId="0" applyFont="1" applyFill="1" applyBorder="1" applyAlignment="1">
      <alignment horizontal="center" vertical="center" wrapText="1"/>
    </xf>
    <xf numFmtId="0" fontId="96" fillId="0" borderId="80" xfId="0" applyFont="1" applyBorder="1" applyAlignment="1">
      <alignment horizontal="center" vertical="top" wrapText="1"/>
    </xf>
    <xf numFmtId="0" fontId="96" fillId="0" borderId="80" xfId="0" applyFont="1" applyBorder="1" applyAlignment="1">
      <alignment vertical="top" wrapText="1"/>
    </xf>
    <xf numFmtId="2" fontId="99" fillId="12" borderId="80" xfId="0" applyNumberFormat="1" applyFont="1" applyFill="1" applyBorder="1" applyAlignment="1">
      <alignment horizontal="center" vertical="top" wrapText="1" readingOrder="1"/>
    </xf>
    <xf numFmtId="0" fontId="99" fillId="0" borderId="80" xfId="0" applyFont="1" applyBorder="1" applyAlignment="1">
      <alignment horizontal="center" vertical="top" wrapText="1" readingOrder="1"/>
    </xf>
    <xf numFmtId="0" fontId="97" fillId="0" borderId="0" xfId="0" applyFont="1" applyAlignment="1">
      <alignment horizontal="center"/>
    </xf>
    <xf numFmtId="0" fontId="96" fillId="0" borderId="8" xfId="0" applyFont="1" applyBorder="1" applyAlignment="1">
      <alignment vertical="top" wrapText="1"/>
    </xf>
    <xf numFmtId="0" fontId="96" fillId="0" borderId="85" xfId="0" applyFont="1" applyBorder="1" applyAlignment="1">
      <alignment horizontal="left" vertical="top" wrapText="1"/>
    </xf>
    <xf numFmtId="0" fontId="96" fillId="0" borderId="84" xfId="0" applyFont="1" applyBorder="1" applyAlignment="1">
      <alignment vertical="top" wrapText="1"/>
    </xf>
    <xf numFmtId="0" fontId="98" fillId="11" borderId="82" xfId="0" applyFont="1" applyFill="1" applyBorder="1" applyAlignment="1">
      <alignment horizontal="center" vertical="center" wrapText="1"/>
    </xf>
    <xf numFmtId="0" fontId="98" fillId="11" borderId="83" xfId="0" applyFont="1" applyFill="1" applyBorder="1" applyAlignment="1">
      <alignment horizontal="center" vertical="center" wrapText="1"/>
    </xf>
    <xf numFmtId="0" fontId="98" fillId="11" borderId="81" xfId="0" applyFont="1" applyFill="1" applyBorder="1" applyAlignment="1">
      <alignment horizontal="center" vertical="center" wrapText="1"/>
    </xf>
    <xf numFmtId="0" fontId="98" fillId="2" borderId="80" xfId="0" applyFont="1" applyFill="1" applyBorder="1" applyAlignment="1">
      <alignment horizontal="center" vertical="center" wrapText="1"/>
    </xf>
    <xf numFmtId="0" fontId="94" fillId="0" borderId="34" xfId="0" applyFont="1" applyBorder="1" applyAlignment="1">
      <alignment horizontal="center" vertical="top" wrapText="1"/>
    </xf>
    <xf numFmtId="0" fontId="95" fillId="0" borderId="34" xfId="0" applyFont="1" applyBorder="1"/>
    <xf numFmtId="0" fontId="98" fillId="11" borderId="80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28" xfId="0" applyFont="1" applyBorder="1"/>
    <xf numFmtId="0" fontId="25" fillId="0" borderId="4" xfId="0" applyFont="1" applyBorder="1" applyAlignment="1">
      <alignment horizontal="center" vertical="center"/>
    </xf>
    <xf numFmtId="0" fontId="1" fillId="0" borderId="12" xfId="0" applyFont="1" applyBorder="1"/>
    <xf numFmtId="0" fontId="25" fillId="4" borderId="16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" fillId="0" borderId="8" xfId="0" applyFont="1" applyBorder="1"/>
    <xf numFmtId="0" fontId="25" fillId="4" borderId="1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30" fillId="4" borderId="25" xfId="0" applyFont="1" applyFill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5" fillId="0" borderId="6" xfId="0" applyFont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/>
    </xf>
    <xf numFmtId="0" fontId="25" fillId="8" borderId="2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27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5" fillId="0" borderId="11" xfId="0" applyFont="1" applyBorder="1" applyAlignment="1">
      <alignment horizontal="left" vertical="top"/>
    </xf>
    <xf numFmtId="0" fontId="5" fillId="8" borderId="16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top" wrapText="1"/>
    </xf>
    <xf numFmtId="0" fontId="5" fillId="8" borderId="16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5" fillId="8" borderId="11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/>
    </xf>
    <xf numFmtId="0" fontId="1" fillId="0" borderId="13" xfId="0" applyFont="1" applyBorder="1"/>
    <xf numFmtId="0" fontId="5" fillId="8" borderId="16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6" fillId="0" borderId="1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5" fillId="8" borderId="4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5" fillId="0" borderId="23" xfId="0" applyFont="1" applyBorder="1" applyAlignment="1">
      <alignment horizontal="left" vertical="top" wrapText="1"/>
    </xf>
    <xf numFmtId="0" fontId="29" fillId="8" borderId="16" xfId="0" applyFont="1" applyFill="1" applyBorder="1" applyAlignment="1">
      <alignment horizontal="left" vertical="top" wrapText="1"/>
    </xf>
    <xf numFmtId="0" fontId="27" fillId="0" borderId="4" xfId="0" applyFont="1" applyBorder="1" applyAlignment="1">
      <alignment horizontal="center" vertical="top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8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5" fillId="4" borderId="16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top" wrapText="1"/>
    </xf>
    <xf numFmtId="0" fontId="25" fillId="6" borderId="25" xfId="0" applyFont="1" applyFill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top" wrapText="1"/>
    </xf>
    <xf numFmtId="0" fontId="39" fillId="0" borderId="2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left" vertical="top" wrapText="1"/>
    </xf>
    <xf numFmtId="0" fontId="56" fillId="4" borderId="25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78"/>
  <sheetViews>
    <sheetView tabSelected="1" view="pageLayout" zoomScale="40" zoomScaleNormal="55" zoomScalePageLayoutView="40" workbookViewId="0">
      <selection activeCell="K8" sqref="K8"/>
    </sheetView>
  </sheetViews>
  <sheetFormatPr defaultColWidth="14.42578125" defaultRowHeight="15" customHeight="1"/>
  <cols>
    <col min="1" max="1" width="19.7109375" style="590" customWidth="1"/>
    <col min="2" max="2" width="23.140625" style="590" customWidth="1"/>
    <col min="3" max="3" width="49.28515625" style="590" customWidth="1"/>
    <col min="4" max="4" width="30.7109375" style="590" customWidth="1"/>
    <col min="5" max="5" width="18.85546875" style="590" customWidth="1"/>
    <col min="6" max="6" width="18.85546875" style="602" customWidth="1"/>
    <col min="7" max="8" width="11.42578125" style="592" customWidth="1"/>
    <col min="9" max="27" width="11.42578125" style="596" customWidth="1"/>
    <col min="28" max="29" width="11.42578125" style="592" customWidth="1"/>
    <col min="30" max="30" width="11.42578125" style="596" customWidth="1"/>
    <col min="31" max="50" width="9.140625" style="590" customWidth="1"/>
    <col min="51" max="16384" width="14.42578125" style="590"/>
  </cols>
  <sheetData>
    <row r="1" spans="1:50" ht="68.25" customHeight="1">
      <c r="A1" s="610" t="s">
        <v>1991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589"/>
      <c r="AF1" s="589"/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</row>
    <row r="2" spans="1:50" ht="45" customHeight="1">
      <c r="A2" s="609" t="s">
        <v>0</v>
      </c>
      <c r="B2" s="609" t="s">
        <v>1</v>
      </c>
      <c r="C2" s="609" t="s">
        <v>2</v>
      </c>
      <c r="D2" s="609" t="s">
        <v>3</v>
      </c>
      <c r="E2" s="609" t="s">
        <v>4</v>
      </c>
      <c r="F2" s="609" t="s">
        <v>1980</v>
      </c>
      <c r="G2" s="612" t="s">
        <v>1983</v>
      </c>
      <c r="H2" s="612"/>
      <c r="I2" s="612"/>
      <c r="J2" s="606" t="s">
        <v>1984</v>
      </c>
      <c r="K2" s="607"/>
      <c r="L2" s="608"/>
      <c r="M2" s="606" t="s">
        <v>1985</v>
      </c>
      <c r="N2" s="607"/>
      <c r="O2" s="608"/>
      <c r="P2" s="606" t="s">
        <v>1986</v>
      </c>
      <c r="Q2" s="607"/>
      <c r="R2" s="608"/>
      <c r="S2" s="606" t="s">
        <v>1987</v>
      </c>
      <c r="T2" s="607"/>
      <c r="U2" s="608"/>
      <c r="V2" s="606" t="s">
        <v>1988</v>
      </c>
      <c r="W2" s="607"/>
      <c r="X2" s="608"/>
      <c r="Y2" s="606" t="s">
        <v>1989</v>
      </c>
      <c r="Z2" s="607"/>
      <c r="AA2" s="608"/>
      <c r="AB2" s="606" t="s">
        <v>1990</v>
      </c>
      <c r="AC2" s="607"/>
      <c r="AD2" s="608"/>
      <c r="AE2" s="589"/>
      <c r="AF2" s="589"/>
      <c r="AG2" s="589"/>
      <c r="AH2" s="589"/>
      <c r="AI2" s="589"/>
      <c r="AJ2" s="589"/>
      <c r="AK2" s="589"/>
      <c r="AL2" s="589"/>
      <c r="AM2" s="589"/>
      <c r="AN2" s="589"/>
      <c r="AO2" s="589"/>
      <c r="AP2" s="589"/>
      <c r="AQ2" s="589"/>
      <c r="AR2" s="589"/>
      <c r="AS2" s="589"/>
      <c r="AT2" s="589"/>
      <c r="AU2" s="589"/>
      <c r="AV2" s="589"/>
      <c r="AW2" s="589"/>
      <c r="AX2" s="589"/>
    </row>
    <row r="3" spans="1:50" ht="24">
      <c r="A3" s="609"/>
      <c r="B3" s="609"/>
      <c r="C3" s="609"/>
      <c r="D3" s="609"/>
      <c r="E3" s="609"/>
      <c r="F3" s="609"/>
      <c r="G3" s="597" t="s">
        <v>1981</v>
      </c>
      <c r="H3" s="597" t="s">
        <v>1982</v>
      </c>
      <c r="I3" s="597" t="s">
        <v>5</v>
      </c>
      <c r="J3" s="597" t="s">
        <v>1981</v>
      </c>
      <c r="K3" s="597" t="s">
        <v>1982</v>
      </c>
      <c r="L3" s="597" t="s">
        <v>5</v>
      </c>
      <c r="M3" s="597" t="s">
        <v>1981</v>
      </c>
      <c r="N3" s="597" t="s">
        <v>1982</v>
      </c>
      <c r="O3" s="597" t="s">
        <v>5</v>
      </c>
      <c r="P3" s="597" t="s">
        <v>1981</v>
      </c>
      <c r="Q3" s="597" t="s">
        <v>1982</v>
      </c>
      <c r="R3" s="597" t="s">
        <v>5</v>
      </c>
      <c r="S3" s="597" t="s">
        <v>1981</v>
      </c>
      <c r="T3" s="597" t="s">
        <v>1982</v>
      </c>
      <c r="U3" s="597" t="s">
        <v>5</v>
      </c>
      <c r="V3" s="597" t="s">
        <v>1981</v>
      </c>
      <c r="W3" s="597" t="s">
        <v>1982</v>
      </c>
      <c r="X3" s="597" t="s">
        <v>5</v>
      </c>
      <c r="Y3" s="597" t="s">
        <v>1981</v>
      </c>
      <c r="Z3" s="597" t="s">
        <v>1982</v>
      </c>
      <c r="AA3" s="597" t="s">
        <v>5</v>
      </c>
      <c r="AB3" s="597" t="s">
        <v>1981</v>
      </c>
      <c r="AC3" s="597" t="s">
        <v>1982</v>
      </c>
      <c r="AD3" s="597" t="s">
        <v>5</v>
      </c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</row>
    <row r="4" spans="1:50" ht="56.25" customHeight="1">
      <c r="A4" s="603" t="s">
        <v>7</v>
      </c>
      <c r="B4" s="591" t="s">
        <v>8</v>
      </c>
      <c r="C4" s="591" t="s">
        <v>9</v>
      </c>
      <c r="D4" s="604" t="s">
        <v>9</v>
      </c>
      <c r="E4" s="605" t="s">
        <v>10</v>
      </c>
      <c r="F4" s="598" t="s">
        <v>1992</v>
      </c>
      <c r="G4" s="598">
        <f t="shared" ref="G4:H4" si="0">+J4+M4+P4+S4+V4+Y4+AB4</f>
        <v>0</v>
      </c>
      <c r="H4" s="598">
        <f t="shared" si="0"/>
        <v>0</v>
      </c>
      <c r="I4" s="600" t="e">
        <f>H4*100000/G4</f>
        <v>#DIV/0!</v>
      </c>
      <c r="J4" s="601"/>
      <c r="K4" s="601"/>
      <c r="L4" s="600" t="e">
        <f>K4*100000/J4</f>
        <v>#DIV/0!</v>
      </c>
      <c r="M4" s="601"/>
      <c r="N4" s="601"/>
      <c r="O4" s="600" t="e">
        <f>N4*100000/M4</f>
        <v>#DIV/0!</v>
      </c>
      <c r="P4" s="601"/>
      <c r="Q4" s="601"/>
      <c r="R4" s="600" t="e">
        <f>Q4*100000/P4</f>
        <v>#DIV/0!</v>
      </c>
      <c r="S4" s="601"/>
      <c r="T4" s="601"/>
      <c r="U4" s="600" t="e">
        <f>T4*100000/S4</f>
        <v>#DIV/0!</v>
      </c>
      <c r="V4" s="601"/>
      <c r="W4" s="601"/>
      <c r="X4" s="600" t="e">
        <f>W4*100000/V4</f>
        <v>#DIV/0!</v>
      </c>
      <c r="Y4" s="601"/>
      <c r="Z4" s="601"/>
      <c r="AA4" s="600" t="e">
        <f>Z4*100000/Y4</f>
        <v>#DIV/0!</v>
      </c>
      <c r="AB4" s="599"/>
      <c r="AC4" s="599"/>
      <c r="AD4" s="600" t="e">
        <f>AC4*100000/AB4</f>
        <v>#DIV/0!</v>
      </c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</row>
    <row r="5" spans="1:50" ht="24" customHeight="1">
      <c r="A5" s="593"/>
      <c r="B5" s="594"/>
      <c r="C5" s="595"/>
      <c r="D5" s="589"/>
      <c r="E5" s="592"/>
      <c r="F5" s="596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</row>
    <row r="6" spans="1:50" ht="24" customHeight="1">
      <c r="A6" s="593"/>
      <c r="B6" s="594"/>
      <c r="C6" s="595"/>
      <c r="D6" s="589"/>
      <c r="E6" s="592"/>
      <c r="F6" s="596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</row>
    <row r="7" spans="1:50" ht="24" customHeight="1">
      <c r="A7" s="593"/>
      <c r="B7" s="594"/>
      <c r="C7" s="595"/>
      <c r="D7" s="589"/>
      <c r="E7" s="592"/>
      <c r="F7" s="596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</row>
    <row r="8" spans="1:50" ht="24" customHeight="1">
      <c r="A8" s="593"/>
      <c r="B8" s="594"/>
      <c r="C8" s="595"/>
      <c r="D8" s="589"/>
      <c r="E8" s="592"/>
      <c r="F8" s="596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</row>
    <row r="9" spans="1:50" ht="24" customHeight="1">
      <c r="A9" s="593"/>
      <c r="B9" s="594"/>
      <c r="C9" s="595"/>
      <c r="D9" s="589"/>
      <c r="E9" s="592"/>
      <c r="F9" s="596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</row>
    <row r="10" spans="1:50" ht="24" customHeight="1">
      <c r="A10" s="593"/>
      <c r="B10" s="594"/>
      <c r="C10" s="595"/>
      <c r="D10" s="589"/>
      <c r="E10" s="592"/>
      <c r="F10" s="596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</row>
    <row r="11" spans="1:50" ht="24" customHeight="1">
      <c r="A11" s="593"/>
      <c r="B11" s="594"/>
      <c r="C11" s="595"/>
      <c r="D11" s="589"/>
      <c r="E11" s="592"/>
      <c r="F11" s="596"/>
      <c r="AE11" s="589"/>
      <c r="AF11" s="589"/>
      <c r="AG11" s="589"/>
      <c r="AH11" s="589"/>
      <c r="AI11" s="589"/>
      <c r="AJ11" s="589"/>
      <c r="AK11" s="589"/>
      <c r="AL11" s="589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</row>
    <row r="12" spans="1:50" ht="24" customHeight="1">
      <c r="A12" s="593"/>
      <c r="B12" s="594"/>
      <c r="C12" s="595"/>
      <c r="D12" s="589"/>
      <c r="E12" s="592"/>
      <c r="F12" s="596"/>
      <c r="AE12" s="589"/>
      <c r="AF12" s="589"/>
      <c r="AG12" s="589"/>
      <c r="AH12" s="589"/>
      <c r="AI12" s="589"/>
      <c r="AJ12" s="589"/>
      <c r="AK12" s="589"/>
      <c r="AL12" s="589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</row>
    <row r="13" spans="1:50" ht="24" customHeight="1">
      <c r="A13" s="593"/>
      <c r="B13" s="594"/>
      <c r="C13" s="595"/>
      <c r="D13" s="589"/>
      <c r="E13" s="592"/>
      <c r="F13" s="596"/>
      <c r="AE13" s="589"/>
      <c r="AF13" s="589"/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</row>
    <row r="14" spans="1:50" ht="24" customHeight="1">
      <c r="A14" s="593"/>
      <c r="B14" s="594"/>
      <c r="C14" s="595"/>
      <c r="D14" s="589"/>
      <c r="E14" s="592"/>
      <c r="F14" s="596"/>
      <c r="AE14" s="589"/>
      <c r="AF14" s="589"/>
      <c r="AG14" s="589"/>
      <c r="AH14" s="589"/>
      <c r="AI14" s="589"/>
      <c r="AJ14" s="589"/>
      <c r="AK14" s="589"/>
      <c r="AL14" s="589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</row>
    <row r="15" spans="1:50" ht="24" customHeight="1">
      <c r="A15" s="593"/>
      <c r="B15" s="594"/>
      <c r="C15" s="595"/>
      <c r="D15" s="589"/>
      <c r="E15" s="592"/>
      <c r="F15" s="596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</row>
    <row r="16" spans="1:50" ht="24" customHeight="1">
      <c r="A16" s="593"/>
      <c r="B16" s="594"/>
      <c r="C16" s="595"/>
      <c r="D16" s="589"/>
      <c r="E16" s="592"/>
      <c r="F16" s="596"/>
      <c r="AE16" s="589"/>
      <c r="AF16" s="589"/>
      <c r="AG16" s="589"/>
      <c r="AH16" s="589"/>
      <c r="AI16" s="589"/>
      <c r="AJ16" s="589"/>
      <c r="AK16" s="589"/>
      <c r="AL16" s="589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</row>
    <row r="17" spans="1:50" ht="24" customHeight="1">
      <c r="A17" s="593"/>
      <c r="B17" s="594"/>
      <c r="C17" s="595"/>
      <c r="D17" s="589"/>
      <c r="E17" s="592"/>
      <c r="F17" s="596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</row>
    <row r="18" spans="1:50" ht="24" customHeight="1">
      <c r="A18" s="593"/>
      <c r="B18" s="594"/>
      <c r="C18" s="595"/>
      <c r="D18" s="589"/>
      <c r="E18" s="592"/>
      <c r="F18" s="596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</row>
    <row r="19" spans="1:50" ht="24" customHeight="1">
      <c r="A19" s="593"/>
      <c r="B19" s="594"/>
      <c r="C19" s="595"/>
      <c r="D19" s="589"/>
      <c r="E19" s="592"/>
      <c r="F19" s="596"/>
      <c r="AE19" s="589"/>
      <c r="AF19" s="589"/>
      <c r="AG19" s="589"/>
      <c r="AH19" s="589"/>
      <c r="AI19" s="589"/>
      <c r="AJ19" s="589"/>
      <c r="AK19" s="589"/>
      <c r="AL19" s="589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</row>
    <row r="20" spans="1:50" ht="24" customHeight="1">
      <c r="A20" s="593"/>
      <c r="B20" s="594"/>
      <c r="C20" s="595"/>
      <c r="D20" s="589"/>
      <c r="E20" s="592"/>
      <c r="F20" s="596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</row>
    <row r="21" spans="1:50" ht="24" customHeight="1">
      <c r="A21" s="593"/>
      <c r="B21" s="594"/>
      <c r="C21" s="595"/>
      <c r="D21" s="589"/>
      <c r="E21" s="592"/>
      <c r="F21" s="596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</row>
    <row r="22" spans="1:50" ht="24" customHeight="1">
      <c r="A22" s="593"/>
      <c r="B22" s="594"/>
      <c r="C22" s="595"/>
      <c r="D22" s="589"/>
      <c r="E22" s="592"/>
      <c r="F22" s="596"/>
      <c r="AE22" s="589"/>
      <c r="AF22" s="589"/>
      <c r="AG22" s="589"/>
      <c r="AH22" s="589"/>
      <c r="AI22" s="589"/>
      <c r="AJ22" s="589"/>
      <c r="AK22" s="589"/>
      <c r="AL22" s="589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</row>
    <row r="23" spans="1:50" ht="24" customHeight="1">
      <c r="A23" s="593"/>
      <c r="B23" s="594"/>
      <c r="C23" s="595"/>
      <c r="D23" s="589"/>
      <c r="E23" s="592"/>
      <c r="F23" s="596"/>
      <c r="AE23" s="589"/>
      <c r="AF23" s="589"/>
      <c r="AG23" s="589"/>
      <c r="AH23" s="589"/>
      <c r="AI23" s="589"/>
      <c r="AJ23" s="589"/>
      <c r="AK23" s="589"/>
      <c r="AL23" s="589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</row>
    <row r="24" spans="1:50" ht="24" customHeight="1">
      <c r="A24" s="593"/>
      <c r="B24" s="594"/>
      <c r="C24" s="595"/>
      <c r="D24" s="589"/>
      <c r="E24" s="592"/>
      <c r="F24" s="596"/>
      <c r="AE24" s="589"/>
      <c r="AF24" s="589"/>
      <c r="AG24" s="589"/>
      <c r="AH24" s="589"/>
      <c r="AI24" s="589"/>
      <c r="AJ24" s="589"/>
      <c r="AK24" s="589"/>
      <c r="AL24" s="589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</row>
    <row r="25" spans="1:50" ht="24" customHeight="1">
      <c r="A25" s="593"/>
      <c r="B25" s="594"/>
      <c r="C25" s="595"/>
      <c r="D25" s="589"/>
      <c r="E25" s="592"/>
      <c r="F25" s="596"/>
      <c r="AE25" s="589"/>
      <c r="AF25" s="589"/>
      <c r="AG25" s="589"/>
      <c r="AH25" s="589"/>
      <c r="AI25" s="589"/>
      <c r="AJ25" s="589"/>
      <c r="AK25" s="589"/>
      <c r="AL25" s="589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</row>
    <row r="26" spans="1:50" ht="24" customHeight="1">
      <c r="A26" s="593"/>
      <c r="B26" s="594"/>
      <c r="C26" s="595"/>
      <c r="D26" s="589"/>
      <c r="E26" s="592"/>
      <c r="F26" s="596"/>
      <c r="AE26" s="589"/>
      <c r="AF26" s="589"/>
      <c r="AG26" s="589"/>
      <c r="AH26" s="589"/>
      <c r="AI26" s="589"/>
      <c r="AJ26" s="589"/>
      <c r="AK26" s="589"/>
      <c r="AL26" s="589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</row>
    <row r="27" spans="1:50" ht="24" customHeight="1">
      <c r="A27" s="593"/>
      <c r="B27" s="594"/>
      <c r="C27" s="595"/>
      <c r="D27" s="589"/>
      <c r="E27" s="592"/>
      <c r="F27" s="596"/>
      <c r="AE27" s="589"/>
      <c r="AF27" s="589"/>
      <c r="AG27" s="589"/>
      <c r="AH27" s="589"/>
      <c r="AI27" s="589"/>
      <c r="AJ27" s="589"/>
      <c r="AK27" s="589"/>
      <c r="AL27" s="589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</row>
    <row r="28" spans="1:50" ht="24" customHeight="1">
      <c r="A28" s="593"/>
      <c r="B28" s="594"/>
      <c r="C28" s="595"/>
      <c r="D28" s="589"/>
      <c r="E28" s="592"/>
      <c r="F28" s="596"/>
      <c r="AE28" s="589"/>
      <c r="AF28" s="589"/>
      <c r="AG28" s="589"/>
      <c r="AH28" s="589"/>
      <c r="AI28" s="589"/>
      <c r="AJ28" s="589"/>
      <c r="AK28" s="589"/>
      <c r="AL28" s="589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</row>
    <row r="29" spans="1:50" ht="24" customHeight="1">
      <c r="A29" s="593"/>
      <c r="B29" s="594"/>
      <c r="C29" s="595"/>
      <c r="D29" s="589"/>
      <c r="E29" s="592"/>
      <c r="F29" s="596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</row>
    <row r="30" spans="1:50" ht="24" customHeight="1">
      <c r="A30" s="593"/>
      <c r="B30" s="594"/>
      <c r="C30" s="595"/>
      <c r="D30" s="589"/>
      <c r="E30" s="592"/>
      <c r="F30" s="596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</row>
    <row r="31" spans="1:50" ht="24" customHeight="1">
      <c r="A31" s="593"/>
      <c r="B31" s="594"/>
      <c r="C31" s="595"/>
      <c r="D31" s="589"/>
      <c r="E31" s="592"/>
      <c r="F31" s="596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</row>
    <row r="32" spans="1:50" ht="24" customHeight="1">
      <c r="A32" s="593"/>
      <c r="B32" s="594"/>
      <c r="C32" s="595"/>
      <c r="D32" s="589"/>
      <c r="E32" s="592"/>
      <c r="F32" s="596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</row>
    <row r="33" spans="1:50" ht="24" customHeight="1">
      <c r="A33" s="593"/>
      <c r="B33" s="594"/>
      <c r="C33" s="595"/>
      <c r="D33" s="589"/>
      <c r="E33" s="592"/>
      <c r="F33" s="596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</row>
    <row r="34" spans="1:50" ht="24" customHeight="1">
      <c r="A34" s="593"/>
      <c r="B34" s="594"/>
      <c r="C34" s="595"/>
      <c r="D34" s="589"/>
      <c r="E34" s="592"/>
      <c r="F34" s="596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</row>
    <row r="35" spans="1:50" ht="24" customHeight="1">
      <c r="A35" s="593"/>
      <c r="B35" s="594"/>
      <c r="C35" s="595"/>
      <c r="D35" s="589"/>
      <c r="E35" s="592"/>
      <c r="F35" s="596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</row>
    <row r="36" spans="1:50" ht="24" customHeight="1">
      <c r="A36" s="593"/>
      <c r="B36" s="594"/>
      <c r="C36" s="595"/>
      <c r="D36" s="589"/>
      <c r="E36" s="592"/>
      <c r="F36" s="596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</row>
    <row r="37" spans="1:50" ht="24" customHeight="1">
      <c r="A37" s="593"/>
      <c r="B37" s="594"/>
      <c r="C37" s="595"/>
      <c r="D37" s="589"/>
      <c r="E37" s="592"/>
      <c r="F37" s="596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</row>
    <row r="38" spans="1:50" ht="24" customHeight="1">
      <c r="A38" s="593"/>
      <c r="B38" s="594"/>
      <c r="C38" s="595"/>
      <c r="D38" s="589"/>
      <c r="E38" s="592"/>
      <c r="F38" s="596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</row>
    <row r="39" spans="1:50" ht="24" customHeight="1">
      <c r="A39" s="593"/>
      <c r="B39" s="594"/>
      <c r="C39" s="595"/>
      <c r="D39" s="589"/>
      <c r="E39" s="592"/>
      <c r="F39" s="596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</row>
    <row r="40" spans="1:50" ht="24" customHeight="1">
      <c r="A40" s="593"/>
      <c r="B40" s="594"/>
      <c r="C40" s="595"/>
      <c r="D40" s="589"/>
      <c r="E40" s="592"/>
      <c r="F40" s="596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</row>
    <row r="41" spans="1:50" ht="24" customHeight="1">
      <c r="A41" s="593"/>
      <c r="B41" s="594"/>
      <c r="C41" s="595"/>
      <c r="D41" s="589"/>
      <c r="E41" s="592"/>
      <c r="F41" s="596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</row>
    <row r="42" spans="1:50" ht="24" customHeight="1">
      <c r="A42" s="593"/>
      <c r="B42" s="594"/>
      <c r="C42" s="595"/>
      <c r="D42" s="589"/>
      <c r="E42" s="592"/>
      <c r="F42" s="596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</row>
    <row r="43" spans="1:50" ht="24" customHeight="1">
      <c r="A43" s="593"/>
      <c r="B43" s="594"/>
      <c r="C43" s="595"/>
      <c r="D43" s="589"/>
      <c r="E43" s="592"/>
      <c r="F43" s="596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</row>
    <row r="44" spans="1:50" ht="24" customHeight="1">
      <c r="A44" s="593"/>
      <c r="B44" s="594"/>
      <c r="C44" s="595"/>
      <c r="D44" s="589"/>
      <c r="E44" s="592"/>
      <c r="F44" s="596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</row>
    <row r="45" spans="1:50" ht="24" customHeight="1">
      <c r="A45" s="593"/>
      <c r="B45" s="594"/>
      <c r="C45" s="595"/>
      <c r="D45" s="589"/>
      <c r="E45" s="592"/>
      <c r="F45" s="596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</row>
    <row r="46" spans="1:50" ht="24" customHeight="1">
      <c r="A46" s="593"/>
      <c r="B46" s="594"/>
      <c r="C46" s="595"/>
      <c r="D46" s="589"/>
      <c r="E46" s="592"/>
      <c r="F46" s="596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</row>
    <row r="47" spans="1:50" ht="24" customHeight="1">
      <c r="A47" s="593"/>
      <c r="B47" s="594"/>
      <c r="C47" s="595"/>
      <c r="D47" s="589"/>
      <c r="E47" s="592"/>
      <c r="F47" s="596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</row>
    <row r="48" spans="1:50" ht="24" customHeight="1">
      <c r="A48" s="593"/>
      <c r="B48" s="594"/>
      <c r="C48" s="595"/>
      <c r="D48" s="589"/>
      <c r="E48" s="592"/>
      <c r="F48" s="596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</row>
    <row r="49" spans="1:50" ht="24" customHeight="1">
      <c r="A49" s="593"/>
      <c r="B49" s="594"/>
      <c r="C49" s="595"/>
      <c r="D49" s="589"/>
      <c r="E49" s="592"/>
      <c r="F49" s="596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</row>
    <row r="50" spans="1:50" ht="24" customHeight="1">
      <c r="A50" s="593"/>
      <c r="B50" s="594"/>
      <c r="C50" s="595"/>
      <c r="D50" s="589"/>
      <c r="E50" s="592"/>
      <c r="F50" s="596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</row>
    <row r="51" spans="1:50" ht="24" customHeight="1">
      <c r="A51" s="593"/>
      <c r="B51" s="594"/>
      <c r="C51" s="595"/>
      <c r="D51" s="589"/>
      <c r="E51" s="592"/>
      <c r="F51" s="596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</row>
    <row r="52" spans="1:50" ht="24" customHeight="1">
      <c r="A52" s="593"/>
      <c r="B52" s="594"/>
      <c r="C52" s="595"/>
      <c r="D52" s="589"/>
      <c r="E52" s="592"/>
      <c r="F52" s="596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</row>
    <row r="53" spans="1:50" ht="24" customHeight="1">
      <c r="A53" s="593"/>
      <c r="B53" s="594"/>
      <c r="C53" s="595"/>
      <c r="D53" s="589"/>
      <c r="E53" s="592"/>
      <c r="F53" s="596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</row>
    <row r="54" spans="1:50" ht="24" customHeight="1">
      <c r="A54" s="593"/>
      <c r="B54" s="594"/>
      <c r="C54" s="595"/>
      <c r="D54" s="589"/>
      <c r="E54" s="592"/>
      <c r="F54" s="596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</row>
    <row r="55" spans="1:50" ht="24" customHeight="1">
      <c r="A55" s="593"/>
      <c r="B55" s="594"/>
      <c r="C55" s="595"/>
      <c r="D55" s="589"/>
      <c r="E55" s="592"/>
      <c r="F55" s="596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</row>
    <row r="56" spans="1:50" ht="24" customHeight="1">
      <c r="A56" s="593"/>
      <c r="B56" s="594"/>
      <c r="C56" s="595"/>
      <c r="D56" s="589"/>
      <c r="E56" s="592"/>
      <c r="F56" s="596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</row>
    <row r="57" spans="1:50" ht="24" customHeight="1">
      <c r="A57" s="593"/>
      <c r="B57" s="594"/>
      <c r="C57" s="595"/>
      <c r="D57" s="589"/>
      <c r="E57" s="592"/>
      <c r="F57" s="596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</row>
    <row r="58" spans="1:50" ht="24" customHeight="1">
      <c r="A58" s="593"/>
      <c r="B58" s="594"/>
      <c r="C58" s="595"/>
      <c r="D58" s="589"/>
      <c r="E58" s="592"/>
      <c r="F58" s="596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</row>
    <row r="59" spans="1:50" ht="24" customHeight="1">
      <c r="A59" s="593"/>
      <c r="B59" s="594"/>
      <c r="C59" s="595"/>
      <c r="D59" s="589"/>
      <c r="E59" s="592"/>
      <c r="F59" s="596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</row>
    <row r="60" spans="1:50" ht="24" customHeight="1">
      <c r="A60" s="593"/>
      <c r="B60" s="594"/>
      <c r="C60" s="595"/>
      <c r="D60" s="589"/>
      <c r="E60" s="592"/>
      <c r="F60" s="596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</row>
    <row r="61" spans="1:50" ht="24" customHeight="1">
      <c r="A61" s="593"/>
      <c r="B61" s="594"/>
      <c r="C61" s="595"/>
      <c r="D61" s="589"/>
      <c r="E61" s="592"/>
      <c r="F61" s="596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</row>
    <row r="62" spans="1:50" ht="24" customHeight="1">
      <c r="A62" s="593"/>
      <c r="B62" s="594"/>
      <c r="C62" s="595"/>
      <c r="D62" s="589"/>
      <c r="E62" s="592"/>
      <c r="F62" s="596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</row>
    <row r="63" spans="1:50" ht="24" customHeight="1">
      <c r="A63" s="593"/>
      <c r="B63" s="594"/>
      <c r="C63" s="595"/>
      <c r="D63" s="589"/>
      <c r="E63" s="592"/>
      <c r="F63" s="596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</row>
    <row r="64" spans="1:50" ht="24" customHeight="1">
      <c r="A64" s="593"/>
      <c r="B64" s="594"/>
      <c r="C64" s="595"/>
      <c r="D64" s="589"/>
      <c r="E64" s="592"/>
      <c r="F64" s="596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</row>
    <row r="65" spans="1:50" ht="24" customHeight="1">
      <c r="A65" s="593"/>
      <c r="B65" s="594"/>
      <c r="C65" s="595"/>
      <c r="D65" s="589"/>
      <c r="E65" s="592"/>
      <c r="F65" s="596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</row>
    <row r="66" spans="1:50" ht="24" customHeight="1">
      <c r="A66" s="593"/>
      <c r="B66" s="594"/>
      <c r="C66" s="595"/>
      <c r="D66" s="589"/>
      <c r="E66" s="592"/>
      <c r="F66" s="596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</row>
    <row r="67" spans="1:50" ht="24" customHeight="1">
      <c r="A67" s="593"/>
      <c r="B67" s="594"/>
      <c r="C67" s="595"/>
      <c r="D67" s="589"/>
      <c r="E67" s="592"/>
      <c r="F67" s="596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</row>
    <row r="68" spans="1:50" ht="24" customHeight="1">
      <c r="A68" s="593"/>
      <c r="B68" s="594"/>
      <c r="C68" s="595"/>
      <c r="D68" s="589"/>
      <c r="E68" s="592"/>
      <c r="F68" s="596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</row>
    <row r="69" spans="1:50" ht="24" customHeight="1">
      <c r="A69" s="593"/>
      <c r="B69" s="594"/>
      <c r="C69" s="595"/>
      <c r="D69" s="589"/>
      <c r="E69" s="592"/>
      <c r="F69" s="596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</row>
    <row r="70" spans="1:50" ht="24" customHeight="1">
      <c r="A70" s="593"/>
      <c r="B70" s="594"/>
      <c r="C70" s="595"/>
      <c r="D70" s="589"/>
      <c r="E70" s="592"/>
      <c r="F70" s="596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</row>
    <row r="71" spans="1:50" ht="24" customHeight="1">
      <c r="A71" s="593"/>
      <c r="B71" s="594"/>
      <c r="C71" s="595"/>
      <c r="D71" s="589"/>
      <c r="E71" s="592"/>
      <c r="F71" s="596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</row>
    <row r="72" spans="1:50" ht="24" customHeight="1">
      <c r="A72" s="593"/>
      <c r="B72" s="594"/>
      <c r="C72" s="595"/>
      <c r="D72" s="589"/>
      <c r="E72" s="592"/>
      <c r="F72" s="596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</row>
    <row r="73" spans="1:50" ht="24" customHeight="1">
      <c r="A73" s="593"/>
      <c r="B73" s="594"/>
      <c r="C73" s="595"/>
      <c r="D73" s="589"/>
      <c r="E73" s="592"/>
      <c r="F73" s="596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</row>
    <row r="74" spans="1:50" ht="24" customHeight="1">
      <c r="A74" s="593"/>
      <c r="B74" s="594"/>
      <c r="C74" s="595"/>
      <c r="D74" s="589"/>
      <c r="E74" s="592"/>
      <c r="F74" s="596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</row>
    <row r="75" spans="1:50" ht="24" customHeight="1">
      <c r="A75" s="593"/>
      <c r="B75" s="594"/>
      <c r="C75" s="595"/>
      <c r="D75" s="589"/>
      <c r="E75" s="592"/>
      <c r="F75" s="596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</row>
    <row r="76" spans="1:50" ht="24" customHeight="1">
      <c r="A76" s="593"/>
      <c r="B76" s="594"/>
      <c r="C76" s="595"/>
      <c r="D76" s="589"/>
      <c r="E76" s="592"/>
      <c r="F76" s="596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</row>
    <row r="77" spans="1:50" ht="24" customHeight="1">
      <c r="A77" s="593"/>
      <c r="B77" s="594"/>
      <c r="C77" s="595"/>
      <c r="D77" s="589"/>
      <c r="E77" s="592"/>
      <c r="F77" s="596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</row>
    <row r="78" spans="1:50" ht="24" customHeight="1">
      <c r="A78" s="593"/>
      <c r="B78" s="594"/>
      <c r="C78" s="595"/>
      <c r="D78" s="589"/>
      <c r="E78" s="592"/>
      <c r="F78" s="596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</row>
    <row r="79" spans="1:50" ht="24" customHeight="1">
      <c r="A79" s="593"/>
      <c r="B79" s="594"/>
      <c r="C79" s="595"/>
      <c r="D79" s="589"/>
      <c r="E79" s="592"/>
      <c r="F79" s="596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</row>
    <row r="80" spans="1:50" ht="24" customHeight="1">
      <c r="A80" s="593"/>
      <c r="B80" s="594"/>
      <c r="C80" s="595"/>
      <c r="D80" s="589"/>
      <c r="E80" s="592"/>
      <c r="F80" s="596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</row>
    <row r="81" spans="1:50" ht="24" customHeight="1">
      <c r="A81" s="593"/>
      <c r="B81" s="594"/>
      <c r="C81" s="595"/>
      <c r="D81" s="589"/>
      <c r="E81" s="592"/>
      <c r="F81" s="596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</row>
    <row r="82" spans="1:50" ht="24" customHeight="1">
      <c r="A82" s="593"/>
      <c r="B82" s="594"/>
      <c r="C82" s="595"/>
      <c r="D82" s="589"/>
      <c r="E82" s="592"/>
      <c r="F82" s="596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</row>
    <row r="83" spans="1:50" ht="24" customHeight="1">
      <c r="A83" s="593"/>
      <c r="B83" s="594"/>
      <c r="C83" s="595"/>
      <c r="D83" s="589"/>
      <c r="E83" s="592"/>
      <c r="F83" s="596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</row>
    <row r="84" spans="1:50" ht="24" customHeight="1">
      <c r="A84" s="593"/>
      <c r="B84" s="594"/>
      <c r="C84" s="595"/>
      <c r="D84" s="589"/>
      <c r="E84" s="592"/>
      <c r="F84" s="596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</row>
    <row r="85" spans="1:50" ht="24" customHeight="1">
      <c r="A85" s="593"/>
      <c r="B85" s="594"/>
      <c r="C85" s="595"/>
      <c r="D85" s="589"/>
      <c r="E85" s="592"/>
      <c r="F85" s="596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</row>
    <row r="86" spans="1:50" ht="24" customHeight="1">
      <c r="A86" s="593"/>
      <c r="B86" s="594"/>
      <c r="C86" s="595"/>
      <c r="D86" s="589"/>
      <c r="E86" s="592"/>
      <c r="F86" s="596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</row>
    <row r="87" spans="1:50" ht="24" customHeight="1">
      <c r="A87" s="593"/>
      <c r="B87" s="594"/>
      <c r="C87" s="595"/>
      <c r="D87" s="589"/>
      <c r="E87" s="592"/>
      <c r="F87" s="596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</row>
    <row r="88" spans="1:50" ht="24" customHeight="1">
      <c r="A88" s="593"/>
      <c r="B88" s="594"/>
      <c r="C88" s="595"/>
      <c r="D88" s="589"/>
      <c r="E88" s="592"/>
      <c r="F88" s="596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</row>
    <row r="89" spans="1:50" ht="24" customHeight="1">
      <c r="A89" s="593"/>
      <c r="B89" s="594"/>
      <c r="C89" s="595"/>
      <c r="D89" s="589"/>
      <c r="E89" s="592"/>
      <c r="F89" s="596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</row>
    <row r="90" spans="1:50" ht="24" customHeight="1">
      <c r="A90" s="593"/>
      <c r="B90" s="594"/>
      <c r="C90" s="595"/>
      <c r="D90" s="589"/>
      <c r="E90" s="592"/>
      <c r="F90" s="596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</row>
    <row r="91" spans="1:50" ht="24" customHeight="1">
      <c r="A91" s="593"/>
      <c r="B91" s="594"/>
      <c r="C91" s="595"/>
      <c r="D91" s="589"/>
      <c r="E91" s="592"/>
      <c r="F91" s="596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</row>
    <row r="92" spans="1:50" ht="24" customHeight="1">
      <c r="A92" s="593"/>
      <c r="B92" s="594"/>
      <c r="C92" s="595"/>
      <c r="D92" s="589"/>
      <c r="E92" s="592"/>
      <c r="F92" s="596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</row>
    <row r="93" spans="1:50" ht="24" customHeight="1">
      <c r="A93" s="593"/>
      <c r="B93" s="594"/>
      <c r="C93" s="595"/>
      <c r="D93" s="589"/>
      <c r="E93" s="592"/>
      <c r="F93" s="596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</row>
    <row r="94" spans="1:50" ht="24" customHeight="1">
      <c r="A94" s="593"/>
      <c r="B94" s="594"/>
      <c r="C94" s="595"/>
      <c r="D94" s="589"/>
      <c r="E94" s="592"/>
      <c r="F94" s="596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</row>
    <row r="95" spans="1:50" ht="24" customHeight="1">
      <c r="A95" s="593"/>
      <c r="B95" s="594"/>
      <c r="C95" s="595"/>
      <c r="D95" s="589"/>
      <c r="E95" s="592"/>
      <c r="F95" s="596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</row>
    <row r="96" spans="1:50" ht="24" customHeight="1">
      <c r="A96" s="593"/>
      <c r="B96" s="594"/>
      <c r="C96" s="595"/>
      <c r="D96" s="589"/>
      <c r="E96" s="592"/>
      <c r="F96" s="596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</row>
    <row r="97" spans="1:50" ht="24" customHeight="1">
      <c r="A97" s="593"/>
      <c r="B97" s="594"/>
      <c r="C97" s="595"/>
      <c r="D97" s="589"/>
      <c r="E97" s="592"/>
      <c r="F97" s="596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</row>
    <row r="98" spans="1:50" ht="24" customHeight="1">
      <c r="A98" s="593"/>
      <c r="B98" s="594"/>
      <c r="C98" s="595"/>
      <c r="D98" s="589"/>
      <c r="E98" s="592"/>
      <c r="F98" s="596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</row>
    <row r="99" spans="1:50" ht="24" customHeight="1">
      <c r="A99" s="593"/>
      <c r="B99" s="594"/>
      <c r="C99" s="595"/>
      <c r="D99" s="589"/>
      <c r="E99" s="592"/>
      <c r="F99" s="596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</row>
    <row r="100" spans="1:50" ht="24" customHeight="1">
      <c r="A100" s="593"/>
      <c r="B100" s="594"/>
      <c r="C100" s="595"/>
      <c r="D100" s="589"/>
      <c r="E100" s="592"/>
      <c r="F100" s="596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</row>
    <row r="101" spans="1:50" ht="24" customHeight="1">
      <c r="A101" s="593"/>
      <c r="B101" s="594"/>
      <c r="C101" s="595"/>
      <c r="D101" s="589"/>
      <c r="E101" s="592"/>
      <c r="F101" s="596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</row>
    <row r="102" spans="1:50" ht="24" customHeight="1">
      <c r="A102" s="593"/>
      <c r="B102" s="594"/>
      <c r="C102" s="595"/>
      <c r="D102" s="589"/>
      <c r="E102" s="592"/>
      <c r="F102" s="596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</row>
    <row r="103" spans="1:50" ht="24" customHeight="1">
      <c r="A103" s="593"/>
      <c r="B103" s="594"/>
      <c r="C103" s="595"/>
      <c r="D103" s="589"/>
      <c r="E103" s="592"/>
      <c r="F103" s="596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</row>
    <row r="104" spans="1:50" ht="24" customHeight="1">
      <c r="A104" s="593"/>
      <c r="B104" s="594"/>
      <c r="C104" s="595"/>
      <c r="D104" s="589"/>
      <c r="E104" s="592"/>
      <c r="F104" s="596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</row>
    <row r="105" spans="1:50" ht="24" customHeight="1">
      <c r="A105" s="593"/>
      <c r="B105" s="594"/>
      <c r="C105" s="595"/>
      <c r="D105" s="589"/>
      <c r="E105" s="592"/>
      <c r="F105" s="596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</row>
    <row r="106" spans="1:50" ht="24" customHeight="1">
      <c r="A106" s="593"/>
      <c r="B106" s="594"/>
      <c r="C106" s="595"/>
      <c r="D106" s="589"/>
      <c r="E106" s="592"/>
      <c r="F106" s="596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</row>
    <row r="107" spans="1:50" ht="24" customHeight="1">
      <c r="A107" s="593"/>
      <c r="B107" s="594"/>
      <c r="C107" s="595"/>
      <c r="D107" s="589"/>
      <c r="E107" s="592"/>
      <c r="F107" s="596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</row>
    <row r="108" spans="1:50" ht="24" customHeight="1">
      <c r="A108" s="593"/>
      <c r="B108" s="594"/>
      <c r="C108" s="595"/>
      <c r="D108" s="589"/>
      <c r="E108" s="592"/>
      <c r="F108" s="596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</row>
    <row r="109" spans="1:50" ht="24" customHeight="1">
      <c r="A109" s="593"/>
      <c r="B109" s="594"/>
      <c r="C109" s="595"/>
      <c r="D109" s="589"/>
      <c r="E109" s="592"/>
      <c r="F109" s="596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</row>
    <row r="110" spans="1:50" ht="24" customHeight="1">
      <c r="A110" s="593"/>
      <c r="B110" s="594"/>
      <c r="C110" s="595"/>
      <c r="D110" s="589"/>
      <c r="E110" s="592"/>
      <c r="F110" s="596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</row>
    <row r="111" spans="1:50" ht="24" customHeight="1">
      <c r="A111" s="593"/>
      <c r="B111" s="594"/>
      <c r="C111" s="595"/>
      <c r="D111" s="589"/>
      <c r="E111" s="592"/>
      <c r="F111" s="596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</row>
    <row r="112" spans="1:50" ht="24" customHeight="1">
      <c r="A112" s="593"/>
      <c r="B112" s="594"/>
      <c r="C112" s="595"/>
      <c r="D112" s="589"/>
      <c r="E112" s="592"/>
      <c r="F112" s="596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</row>
    <row r="113" spans="1:50" ht="24" customHeight="1">
      <c r="A113" s="593"/>
      <c r="B113" s="594"/>
      <c r="C113" s="595"/>
      <c r="D113" s="589"/>
      <c r="E113" s="592"/>
      <c r="F113" s="596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</row>
    <row r="114" spans="1:50" ht="24" customHeight="1">
      <c r="A114" s="593"/>
      <c r="B114" s="594"/>
      <c r="C114" s="595"/>
      <c r="D114" s="589"/>
      <c r="E114" s="592"/>
      <c r="F114" s="596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</row>
    <row r="115" spans="1:50" ht="24" customHeight="1">
      <c r="A115" s="593"/>
      <c r="B115" s="594"/>
      <c r="C115" s="595"/>
      <c r="D115" s="589"/>
      <c r="E115" s="592"/>
      <c r="F115" s="596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</row>
    <row r="116" spans="1:50" ht="24" customHeight="1">
      <c r="A116" s="593"/>
      <c r="B116" s="594"/>
      <c r="C116" s="595"/>
      <c r="D116" s="589"/>
      <c r="E116" s="592"/>
      <c r="F116" s="596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</row>
    <row r="117" spans="1:50" ht="24" customHeight="1">
      <c r="A117" s="593"/>
      <c r="B117" s="594"/>
      <c r="C117" s="595"/>
      <c r="D117" s="589"/>
      <c r="E117" s="592"/>
      <c r="F117" s="596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</row>
    <row r="118" spans="1:50" ht="24" customHeight="1">
      <c r="A118" s="593"/>
      <c r="B118" s="594"/>
      <c r="C118" s="595"/>
      <c r="D118" s="589"/>
      <c r="E118" s="592"/>
      <c r="F118" s="596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</row>
    <row r="119" spans="1:50" ht="24" customHeight="1">
      <c r="A119" s="593"/>
      <c r="B119" s="594"/>
      <c r="C119" s="595"/>
      <c r="D119" s="589"/>
      <c r="E119" s="592"/>
      <c r="F119" s="596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</row>
    <row r="120" spans="1:50" ht="24" customHeight="1">
      <c r="A120" s="593"/>
      <c r="B120" s="594"/>
      <c r="C120" s="595"/>
      <c r="D120" s="589"/>
      <c r="E120" s="592"/>
      <c r="F120" s="596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</row>
    <row r="121" spans="1:50" ht="24" customHeight="1">
      <c r="A121" s="593"/>
      <c r="B121" s="594"/>
      <c r="C121" s="595"/>
      <c r="D121" s="589"/>
      <c r="E121" s="592"/>
      <c r="F121" s="596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</row>
    <row r="122" spans="1:50" ht="24" customHeight="1">
      <c r="A122" s="593"/>
      <c r="B122" s="594"/>
      <c r="C122" s="595"/>
      <c r="D122" s="589"/>
      <c r="E122" s="592"/>
      <c r="F122" s="596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</row>
    <row r="123" spans="1:50" ht="24" customHeight="1">
      <c r="A123" s="593"/>
      <c r="B123" s="594"/>
      <c r="C123" s="595"/>
      <c r="D123" s="589"/>
      <c r="E123" s="592"/>
      <c r="F123" s="596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</row>
    <row r="124" spans="1:50" ht="24" customHeight="1">
      <c r="A124" s="593"/>
      <c r="B124" s="594"/>
      <c r="C124" s="595"/>
      <c r="D124" s="589"/>
      <c r="E124" s="592"/>
      <c r="F124" s="596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</row>
    <row r="125" spans="1:50" ht="24" customHeight="1">
      <c r="A125" s="593"/>
      <c r="B125" s="594"/>
      <c r="C125" s="595"/>
      <c r="D125" s="589"/>
      <c r="E125" s="592"/>
      <c r="F125" s="596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</row>
    <row r="126" spans="1:50" ht="24" customHeight="1">
      <c r="A126" s="593"/>
      <c r="B126" s="594"/>
      <c r="C126" s="595"/>
      <c r="D126" s="589"/>
      <c r="E126" s="592"/>
      <c r="F126" s="596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</row>
    <row r="127" spans="1:50" ht="24" customHeight="1">
      <c r="A127" s="593"/>
      <c r="B127" s="594"/>
      <c r="C127" s="595"/>
      <c r="D127" s="589"/>
      <c r="E127" s="592"/>
      <c r="F127" s="596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</row>
    <row r="128" spans="1:50" ht="24" customHeight="1">
      <c r="A128" s="593"/>
      <c r="B128" s="594"/>
      <c r="C128" s="595"/>
      <c r="D128" s="589"/>
      <c r="E128" s="592"/>
      <c r="F128" s="596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</row>
    <row r="129" spans="1:50" ht="24" customHeight="1">
      <c r="A129" s="593"/>
      <c r="B129" s="594"/>
      <c r="C129" s="595"/>
      <c r="D129" s="589"/>
      <c r="E129" s="592"/>
      <c r="F129" s="596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</row>
    <row r="130" spans="1:50" ht="24" customHeight="1">
      <c r="A130" s="593"/>
      <c r="B130" s="594"/>
      <c r="C130" s="595"/>
      <c r="D130" s="589"/>
      <c r="E130" s="592"/>
      <c r="F130" s="596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</row>
    <row r="131" spans="1:50" ht="24" customHeight="1">
      <c r="A131" s="593"/>
      <c r="B131" s="594"/>
      <c r="C131" s="595"/>
      <c r="D131" s="589"/>
      <c r="E131" s="592"/>
      <c r="F131" s="596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</row>
    <row r="132" spans="1:50" ht="24" customHeight="1">
      <c r="A132" s="593"/>
      <c r="B132" s="594"/>
      <c r="C132" s="595"/>
      <c r="D132" s="589"/>
      <c r="E132" s="592"/>
      <c r="F132" s="596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</row>
    <row r="133" spans="1:50" ht="24" customHeight="1">
      <c r="A133" s="593"/>
      <c r="B133" s="594"/>
      <c r="C133" s="595"/>
      <c r="D133" s="589"/>
      <c r="E133" s="592"/>
      <c r="F133" s="596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</row>
    <row r="134" spans="1:50" ht="24" customHeight="1">
      <c r="A134" s="593"/>
      <c r="B134" s="594"/>
      <c r="C134" s="595"/>
      <c r="D134" s="589"/>
      <c r="E134" s="592"/>
      <c r="F134" s="596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</row>
    <row r="135" spans="1:50" ht="24" customHeight="1">
      <c r="A135" s="593"/>
      <c r="B135" s="594"/>
      <c r="C135" s="595"/>
      <c r="D135" s="589"/>
      <c r="E135" s="592"/>
      <c r="F135" s="596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</row>
    <row r="136" spans="1:50" ht="24" customHeight="1">
      <c r="A136" s="593"/>
      <c r="B136" s="594"/>
      <c r="C136" s="595"/>
      <c r="D136" s="589"/>
      <c r="E136" s="592"/>
      <c r="F136" s="596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</row>
    <row r="137" spans="1:50" ht="24" customHeight="1">
      <c r="A137" s="593"/>
      <c r="B137" s="594"/>
      <c r="C137" s="595"/>
      <c r="D137" s="589"/>
      <c r="E137" s="592"/>
      <c r="F137" s="596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</row>
    <row r="138" spans="1:50" ht="24" customHeight="1">
      <c r="A138" s="593"/>
      <c r="B138" s="594"/>
      <c r="C138" s="595"/>
      <c r="D138" s="589"/>
      <c r="E138" s="592"/>
      <c r="F138" s="596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</row>
    <row r="139" spans="1:50" ht="24" customHeight="1">
      <c r="A139" s="593"/>
      <c r="B139" s="594"/>
      <c r="C139" s="595"/>
      <c r="D139" s="589"/>
      <c r="E139" s="592"/>
      <c r="F139" s="596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</row>
    <row r="140" spans="1:50" ht="24" customHeight="1">
      <c r="A140" s="593"/>
      <c r="B140" s="594"/>
      <c r="C140" s="595"/>
      <c r="D140" s="589"/>
      <c r="E140" s="592"/>
      <c r="F140" s="596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</row>
    <row r="141" spans="1:50" ht="24" customHeight="1">
      <c r="A141" s="593"/>
      <c r="B141" s="594"/>
      <c r="C141" s="595"/>
      <c r="D141" s="589"/>
      <c r="E141" s="592"/>
      <c r="F141" s="596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</row>
    <row r="142" spans="1:50" ht="24" customHeight="1">
      <c r="A142" s="593"/>
      <c r="B142" s="594"/>
      <c r="C142" s="595"/>
      <c r="D142" s="589"/>
      <c r="E142" s="592"/>
      <c r="F142" s="596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</row>
    <row r="143" spans="1:50" ht="24" customHeight="1">
      <c r="A143" s="593"/>
      <c r="B143" s="594"/>
      <c r="C143" s="595"/>
      <c r="D143" s="589"/>
      <c r="E143" s="592"/>
      <c r="F143" s="596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</row>
    <row r="144" spans="1:50" ht="24" customHeight="1">
      <c r="A144" s="593"/>
      <c r="B144" s="594"/>
      <c r="C144" s="595"/>
      <c r="D144" s="589"/>
      <c r="E144" s="592"/>
      <c r="F144" s="596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</row>
    <row r="145" spans="1:50" ht="24" customHeight="1">
      <c r="A145" s="593"/>
      <c r="B145" s="594"/>
      <c r="C145" s="595"/>
      <c r="D145" s="589"/>
      <c r="E145" s="592"/>
      <c r="F145" s="596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</row>
    <row r="146" spans="1:50" ht="24" customHeight="1">
      <c r="A146" s="593"/>
      <c r="B146" s="594"/>
      <c r="C146" s="595"/>
      <c r="D146" s="589"/>
      <c r="E146" s="592"/>
      <c r="F146" s="596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</row>
    <row r="147" spans="1:50" ht="24" customHeight="1">
      <c r="A147" s="593"/>
      <c r="B147" s="594"/>
      <c r="C147" s="595"/>
      <c r="D147" s="589"/>
      <c r="E147" s="592"/>
      <c r="F147" s="596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</row>
    <row r="148" spans="1:50" ht="24" customHeight="1">
      <c r="A148" s="593"/>
      <c r="B148" s="594"/>
      <c r="C148" s="595"/>
      <c r="D148" s="589"/>
      <c r="E148" s="592"/>
      <c r="F148" s="596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</row>
    <row r="149" spans="1:50" ht="24" customHeight="1">
      <c r="A149" s="593"/>
      <c r="B149" s="594"/>
      <c r="C149" s="595"/>
      <c r="D149" s="589"/>
      <c r="E149" s="592"/>
      <c r="F149" s="596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</row>
    <row r="150" spans="1:50" ht="24" customHeight="1">
      <c r="A150" s="593"/>
      <c r="B150" s="594"/>
      <c r="C150" s="595"/>
      <c r="D150" s="589"/>
      <c r="E150" s="592"/>
      <c r="F150" s="596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</row>
    <row r="151" spans="1:50" ht="24" customHeight="1">
      <c r="A151" s="593"/>
      <c r="B151" s="594"/>
      <c r="C151" s="595"/>
      <c r="D151" s="589"/>
      <c r="E151" s="592"/>
      <c r="F151" s="596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</row>
    <row r="152" spans="1:50" ht="24" customHeight="1">
      <c r="A152" s="593"/>
      <c r="B152" s="594"/>
      <c r="C152" s="595"/>
      <c r="D152" s="589"/>
      <c r="E152" s="592"/>
      <c r="F152" s="596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</row>
    <row r="153" spans="1:50" ht="24" customHeight="1">
      <c r="A153" s="593"/>
      <c r="B153" s="594"/>
      <c r="C153" s="595"/>
      <c r="D153" s="589"/>
      <c r="E153" s="592"/>
      <c r="F153" s="596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</row>
    <row r="154" spans="1:50" ht="24" customHeight="1">
      <c r="A154" s="593"/>
      <c r="B154" s="594"/>
      <c r="C154" s="595"/>
      <c r="D154" s="589"/>
      <c r="E154" s="592"/>
      <c r="F154" s="596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</row>
    <row r="155" spans="1:50" ht="24" customHeight="1">
      <c r="A155" s="593"/>
      <c r="B155" s="594"/>
      <c r="C155" s="595"/>
      <c r="D155" s="589"/>
      <c r="E155" s="592"/>
      <c r="F155" s="596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</row>
    <row r="156" spans="1:50" ht="24" customHeight="1">
      <c r="A156" s="593"/>
      <c r="B156" s="594"/>
      <c r="C156" s="595"/>
      <c r="D156" s="589"/>
      <c r="E156" s="592"/>
      <c r="F156" s="596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</row>
    <row r="157" spans="1:50" ht="24" customHeight="1">
      <c r="A157" s="593"/>
      <c r="B157" s="594"/>
      <c r="C157" s="595"/>
      <c r="D157" s="589"/>
      <c r="E157" s="592"/>
      <c r="F157" s="596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</row>
    <row r="158" spans="1:50" ht="24" customHeight="1">
      <c r="A158" s="593"/>
      <c r="B158" s="594"/>
      <c r="C158" s="595"/>
      <c r="D158" s="589"/>
      <c r="E158" s="592"/>
      <c r="F158" s="596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</row>
    <row r="159" spans="1:50" ht="24" customHeight="1">
      <c r="A159" s="593"/>
      <c r="B159" s="594"/>
      <c r="C159" s="595"/>
      <c r="D159" s="589"/>
      <c r="E159" s="592"/>
      <c r="F159" s="596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</row>
    <row r="160" spans="1:50" ht="24" customHeight="1">
      <c r="A160" s="593"/>
      <c r="B160" s="594"/>
      <c r="C160" s="595"/>
      <c r="D160" s="589"/>
      <c r="E160" s="592"/>
      <c r="F160" s="596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</row>
    <row r="161" spans="1:50" ht="24" customHeight="1">
      <c r="A161" s="593"/>
      <c r="B161" s="594"/>
      <c r="C161" s="595"/>
      <c r="D161" s="589"/>
      <c r="E161" s="592"/>
      <c r="F161" s="596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</row>
    <row r="162" spans="1:50" ht="24" customHeight="1">
      <c r="A162" s="593"/>
      <c r="B162" s="594"/>
      <c r="C162" s="595"/>
      <c r="D162" s="589"/>
      <c r="E162" s="592"/>
      <c r="F162" s="596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</row>
    <row r="163" spans="1:50" ht="24" customHeight="1">
      <c r="A163" s="593"/>
      <c r="B163" s="594"/>
      <c r="C163" s="595"/>
      <c r="D163" s="589"/>
      <c r="E163" s="592"/>
      <c r="F163" s="596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</row>
    <row r="164" spans="1:50" ht="24" customHeight="1">
      <c r="A164" s="593"/>
      <c r="B164" s="594"/>
      <c r="C164" s="595"/>
      <c r="D164" s="589"/>
      <c r="E164" s="592"/>
      <c r="F164" s="596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</row>
    <row r="165" spans="1:50" ht="24" customHeight="1">
      <c r="A165" s="593"/>
      <c r="B165" s="594"/>
      <c r="C165" s="595"/>
      <c r="D165" s="589"/>
      <c r="E165" s="592"/>
      <c r="F165" s="596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</row>
    <row r="166" spans="1:50" ht="24" customHeight="1">
      <c r="A166" s="593"/>
      <c r="B166" s="594"/>
      <c r="C166" s="595"/>
      <c r="D166" s="589"/>
      <c r="E166" s="592"/>
      <c r="F166" s="596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</row>
    <row r="167" spans="1:50" ht="24" customHeight="1">
      <c r="A167" s="593"/>
      <c r="B167" s="594"/>
      <c r="C167" s="595"/>
      <c r="D167" s="589"/>
      <c r="E167" s="592"/>
      <c r="F167" s="596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</row>
    <row r="168" spans="1:50" ht="24" customHeight="1">
      <c r="A168" s="593"/>
      <c r="B168" s="594"/>
      <c r="C168" s="595"/>
      <c r="D168" s="589"/>
      <c r="E168" s="592"/>
      <c r="F168" s="596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</row>
    <row r="169" spans="1:50" ht="24" customHeight="1">
      <c r="A169" s="593"/>
      <c r="B169" s="594"/>
      <c r="C169" s="595"/>
      <c r="D169" s="589"/>
      <c r="E169" s="592"/>
      <c r="F169" s="596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</row>
    <row r="170" spans="1:50" ht="24" customHeight="1">
      <c r="A170" s="593"/>
      <c r="B170" s="594"/>
      <c r="C170" s="595"/>
      <c r="D170" s="589"/>
      <c r="E170" s="592"/>
      <c r="F170" s="596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</row>
    <row r="171" spans="1:50" ht="24" customHeight="1">
      <c r="A171" s="593"/>
      <c r="B171" s="594"/>
      <c r="C171" s="595"/>
      <c r="D171" s="589"/>
      <c r="E171" s="592"/>
      <c r="F171" s="596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</row>
    <row r="172" spans="1:50" ht="24" customHeight="1">
      <c r="A172" s="593"/>
      <c r="B172" s="594"/>
      <c r="C172" s="595"/>
      <c r="D172" s="589"/>
      <c r="E172" s="592"/>
      <c r="F172" s="596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</row>
    <row r="173" spans="1:50" ht="24" customHeight="1">
      <c r="A173" s="593"/>
      <c r="B173" s="594"/>
      <c r="C173" s="595"/>
      <c r="D173" s="589"/>
      <c r="E173" s="592"/>
      <c r="F173" s="596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</row>
    <row r="174" spans="1:50" ht="24" customHeight="1">
      <c r="A174" s="593"/>
      <c r="B174" s="594"/>
      <c r="C174" s="595"/>
      <c r="D174" s="589"/>
      <c r="E174" s="592"/>
      <c r="F174" s="596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</row>
    <row r="175" spans="1:50" ht="24" customHeight="1">
      <c r="A175" s="593"/>
      <c r="B175" s="594"/>
      <c r="C175" s="595"/>
      <c r="D175" s="589"/>
      <c r="E175" s="592"/>
      <c r="F175" s="596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</row>
    <row r="176" spans="1:50" ht="24" customHeight="1">
      <c r="A176" s="593"/>
      <c r="B176" s="594"/>
      <c r="C176" s="595"/>
      <c r="D176" s="589"/>
      <c r="E176" s="592"/>
      <c r="F176" s="596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</row>
    <row r="177" spans="1:50" ht="24" customHeight="1">
      <c r="A177" s="593"/>
      <c r="B177" s="594"/>
      <c r="C177" s="595"/>
      <c r="D177" s="589"/>
      <c r="E177" s="592"/>
      <c r="F177" s="596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</row>
    <row r="178" spans="1:50" ht="24" customHeight="1">
      <c r="A178" s="593"/>
      <c r="B178" s="594"/>
      <c r="C178" s="595"/>
      <c r="D178" s="589"/>
      <c r="E178" s="592"/>
      <c r="F178" s="596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</row>
    <row r="179" spans="1:50" ht="24" customHeight="1">
      <c r="A179" s="593"/>
      <c r="B179" s="594"/>
      <c r="C179" s="595"/>
      <c r="D179" s="589"/>
      <c r="E179" s="592"/>
      <c r="F179" s="596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</row>
    <row r="180" spans="1:50" ht="24" customHeight="1">
      <c r="A180" s="593"/>
      <c r="B180" s="594"/>
      <c r="C180" s="595"/>
      <c r="D180" s="589"/>
      <c r="E180" s="592"/>
      <c r="F180" s="596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</row>
    <row r="181" spans="1:50" ht="24" customHeight="1">
      <c r="A181" s="593"/>
      <c r="B181" s="594"/>
      <c r="C181" s="595"/>
      <c r="D181" s="589"/>
      <c r="E181" s="592"/>
      <c r="F181" s="596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</row>
    <row r="182" spans="1:50" ht="24" customHeight="1">
      <c r="A182" s="593"/>
      <c r="B182" s="594"/>
      <c r="C182" s="595"/>
      <c r="D182" s="589"/>
      <c r="E182" s="592"/>
      <c r="F182" s="596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</row>
    <row r="183" spans="1:50" ht="24" customHeight="1">
      <c r="A183" s="593"/>
      <c r="B183" s="594"/>
      <c r="C183" s="595"/>
      <c r="D183" s="589"/>
      <c r="E183" s="592"/>
      <c r="F183" s="596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</row>
    <row r="184" spans="1:50" ht="24" customHeight="1">
      <c r="A184" s="593"/>
      <c r="B184" s="594"/>
      <c r="C184" s="595"/>
      <c r="D184" s="589"/>
      <c r="E184" s="592"/>
      <c r="F184" s="596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</row>
    <row r="185" spans="1:50" ht="24" customHeight="1">
      <c r="A185" s="593"/>
      <c r="B185" s="594"/>
      <c r="C185" s="595"/>
      <c r="D185" s="589"/>
      <c r="E185" s="592"/>
      <c r="F185" s="596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</row>
    <row r="186" spans="1:50" ht="24" customHeight="1">
      <c r="A186" s="593"/>
      <c r="B186" s="594"/>
      <c r="C186" s="595"/>
      <c r="D186" s="589"/>
      <c r="E186" s="592"/>
      <c r="F186" s="596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</row>
    <row r="187" spans="1:50" ht="24" customHeight="1">
      <c r="A187" s="593"/>
      <c r="B187" s="594"/>
      <c r="C187" s="595"/>
      <c r="D187" s="589"/>
      <c r="E187" s="592"/>
      <c r="F187" s="596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</row>
    <row r="188" spans="1:50" ht="24" customHeight="1">
      <c r="A188" s="593"/>
      <c r="B188" s="594"/>
      <c r="C188" s="595"/>
      <c r="D188" s="589"/>
      <c r="E188" s="592"/>
      <c r="F188" s="596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</row>
    <row r="189" spans="1:50" ht="24" customHeight="1">
      <c r="A189" s="593"/>
      <c r="B189" s="594"/>
      <c r="C189" s="595"/>
      <c r="D189" s="589"/>
      <c r="E189" s="592"/>
      <c r="F189" s="596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</row>
    <row r="190" spans="1:50" ht="24" customHeight="1">
      <c r="A190" s="593"/>
      <c r="B190" s="594"/>
      <c r="C190" s="595"/>
      <c r="D190" s="589"/>
      <c r="E190" s="592"/>
      <c r="F190" s="596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</row>
    <row r="191" spans="1:50" ht="24" customHeight="1">
      <c r="A191" s="593"/>
      <c r="B191" s="594"/>
      <c r="C191" s="595"/>
      <c r="D191" s="589"/>
      <c r="E191" s="592"/>
      <c r="F191" s="596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</row>
    <row r="192" spans="1:50" ht="24" customHeight="1">
      <c r="A192" s="593"/>
      <c r="B192" s="594"/>
      <c r="C192" s="595"/>
      <c r="D192" s="589"/>
      <c r="E192" s="592"/>
      <c r="F192" s="596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</row>
    <row r="193" spans="1:50" ht="24" customHeight="1">
      <c r="A193" s="593"/>
      <c r="B193" s="594"/>
      <c r="C193" s="595"/>
      <c r="D193" s="589"/>
      <c r="E193" s="592"/>
      <c r="F193" s="596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</row>
    <row r="194" spans="1:50" ht="24" customHeight="1">
      <c r="A194" s="593"/>
      <c r="B194" s="594"/>
      <c r="C194" s="595"/>
      <c r="D194" s="589"/>
      <c r="E194" s="592"/>
      <c r="F194" s="596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</row>
    <row r="195" spans="1:50" ht="24" customHeight="1">
      <c r="A195" s="593"/>
      <c r="B195" s="594"/>
      <c r="C195" s="595"/>
      <c r="D195" s="589"/>
      <c r="E195" s="592"/>
      <c r="F195" s="596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</row>
    <row r="196" spans="1:50" ht="24" customHeight="1">
      <c r="A196" s="593"/>
      <c r="B196" s="594"/>
      <c r="C196" s="595"/>
      <c r="D196" s="589"/>
      <c r="E196" s="592"/>
      <c r="F196" s="596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</row>
    <row r="197" spans="1:50" ht="24" customHeight="1">
      <c r="A197" s="593"/>
      <c r="B197" s="594"/>
      <c r="C197" s="595"/>
      <c r="D197" s="589"/>
      <c r="E197" s="592"/>
      <c r="F197" s="596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</row>
    <row r="198" spans="1:50" ht="24" customHeight="1">
      <c r="A198" s="593"/>
      <c r="B198" s="594"/>
      <c r="C198" s="595"/>
      <c r="D198" s="589"/>
      <c r="E198" s="592"/>
      <c r="F198" s="596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</row>
    <row r="199" spans="1:50" ht="24" customHeight="1">
      <c r="A199" s="593"/>
      <c r="B199" s="594"/>
      <c r="C199" s="595"/>
      <c r="D199" s="589"/>
      <c r="E199" s="592"/>
      <c r="F199" s="596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</row>
    <row r="200" spans="1:50" ht="24" customHeight="1">
      <c r="A200" s="593"/>
      <c r="B200" s="594"/>
      <c r="C200" s="595"/>
      <c r="D200" s="589"/>
      <c r="E200" s="592"/>
      <c r="F200" s="596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</row>
    <row r="201" spans="1:50" ht="24" customHeight="1">
      <c r="A201" s="593"/>
      <c r="B201" s="594"/>
      <c r="C201" s="595"/>
      <c r="D201" s="589"/>
      <c r="E201" s="592"/>
      <c r="F201" s="596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</row>
    <row r="202" spans="1:50" ht="24" customHeight="1">
      <c r="A202" s="593"/>
      <c r="B202" s="594"/>
      <c r="C202" s="595"/>
      <c r="D202" s="589"/>
      <c r="E202" s="592"/>
      <c r="F202" s="596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</row>
    <row r="203" spans="1:50" ht="24" customHeight="1">
      <c r="A203" s="593"/>
      <c r="B203" s="594"/>
      <c r="C203" s="595"/>
      <c r="D203" s="589"/>
      <c r="E203" s="592"/>
      <c r="F203" s="596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</row>
    <row r="204" spans="1:50" ht="24" customHeight="1">
      <c r="A204" s="593"/>
      <c r="B204" s="594"/>
      <c r="C204" s="595"/>
      <c r="D204" s="589"/>
      <c r="E204" s="592"/>
      <c r="F204" s="596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</row>
    <row r="205" spans="1:50" ht="24" customHeight="1">
      <c r="A205" s="593"/>
      <c r="B205" s="594"/>
      <c r="C205" s="595"/>
      <c r="D205" s="589"/>
      <c r="E205" s="592"/>
      <c r="F205" s="596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</row>
    <row r="206" spans="1:50" ht="24" customHeight="1">
      <c r="A206" s="593"/>
      <c r="B206" s="594"/>
      <c r="C206" s="595"/>
      <c r="D206" s="589"/>
      <c r="E206" s="592"/>
      <c r="F206" s="596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</row>
    <row r="207" spans="1:50" ht="24" customHeight="1">
      <c r="A207" s="593"/>
      <c r="B207" s="594"/>
      <c r="C207" s="595"/>
      <c r="D207" s="589"/>
      <c r="E207" s="592"/>
      <c r="F207" s="596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</row>
    <row r="208" spans="1:50" ht="24" customHeight="1">
      <c r="A208" s="593"/>
      <c r="B208" s="594"/>
      <c r="C208" s="595"/>
      <c r="D208" s="589"/>
      <c r="E208" s="592"/>
      <c r="F208" s="596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</row>
    <row r="209" spans="1:50" ht="24" customHeight="1">
      <c r="A209" s="593"/>
      <c r="B209" s="594"/>
      <c r="C209" s="595"/>
      <c r="D209" s="589"/>
      <c r="E209" s="592"/>
      <c r="F209" s="596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</row>
    <row r="210" spans="1:50" ht="24" customHeight="1">
      <c r="A210" s="593"/>
      <c r="B210" s="594"/>
      <c r="C210" s="595"/>
      <c r="D210" s="589"/>
      <c r="E210" s="592"/>
      <c r="F210" s="596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</row>
    <row r="211" spans="1:50" ht="24" customHeight="1">
      <c r="A211" s="593"/>
      <c r="B211" s="594"/>
      <c r="C211" s="595"/>
      <c r="D211" s="589"/>
      <c r="E211" s="592"/>
      <c r="F211" s="596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</row>
    <row r="212" spans="1:50" ht="24" customHeight="1">
      <c r="A212" s="593"/>
      <c r="B212" s="594"/>
      <c r="C212" s="595"/>
      <c r="D212" s="589"/>
      <c r="E212" s="592"/>
      <c r="F212" s="596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</row>
    <row r="213" spans="1:50" ht="24" customHeight="1">
      <c r="A213" s="593"/>
      <c r="B213" s="594"/>
      <c r="C213" s="595"/>
      <c r="D213" s="589"/>
      <c r="E213" s="592"/>
      <c r="F213" s="596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</row>
    <row r="214" spans="1:50" ht="24" customHeight="1">
      <c r="A214" s="593"/>
      <c r="B214" s="594"/>
      <c r="C214" s="595"/>
      <c r="D214" s="589"/>
      <c r="E214" s="592"/>
      <c r="F214" s="596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</row>
    <row r="215" spans="1:50" ht="24" customHeight="1">
      <c r="A215" s="593"/>
      <c r="B215" s="594"/>
      <c r="C215" s="595"/>
      <c r="D215" s="589"/>
      <c r="E215" s="592"/>
      <c r="F215" s="596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</row>
    <row r="216" spans="1:50" ht="24" customHeight="1">
      <c r="A216" s="593"/>
      <c r="B216" s="594"/>
      <c r="C216" s="595"/>
      <c r="D216" s="589"/>
      <c r="E216" s="592"/>
      <c r="F216" s="596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</row>
    <row r="217" spans="1:50" ht="24" customHeight="1">
      <c r="A217" s="593"/>
      <c r="B217" s="594"/>
      <c r="C217" s="595"/>
      <c r="D217" s="589"/>
      <c r="E217" s="592"/>
      <c r="F217" s="596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</row>
    <row r="218" spans="1:50" ht="24" customHeight="1">
      <c r="A218" s="593"/>
      <c r="B218" s="594"/>
      <c r="C218" s="595"/>
      <c r="D218" s="589"/>
      <c r="E218" s="592"/>
      <c r="F218" s="596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</row>
    <row r="219" spans="1:50" ht="24" customHeight="1">
      <c r="A219" s="593"/>
      <c r="B219" s="594"/>
      <c r="C219" s="595"/>
      <c r="D219" s="589"/>
      <c r="E219" s="592"/>
      <c r="F219" s="596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</row>
    <row r="220" spans="1:50" ht="24" customHeight="1">
      <c r="A220" s="593"/>
      <c r="B220" s="594"/>
      <c r="C220" s="595"/>
      <c r="D220" s="589"/>
      <c r="E220" s="592"/>
      <c r="F220" s="596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</row>
    <row r="221" spans="1:50" ht="24" customHeight="1">
      <c r="A221" s="593"/>
      <c r="B221" s="594"/>
      <c r="C221" s="595"/>
      <c r="D221" s="589"/>
      <c r="E221" s="592"/>
      <c r="F221" s="596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</row>
    <row r="222" spans="1:50" ht="24" customHeight="1">
      <c r="A222" s="593"/>
      <c r="B222" s="594"/>
      <c r="C222" s="595"/>
      <c r="D222" s="589"/>
      <c r="E222" s="592"/>
      <c r="F222" s="596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</row>
    <row r="223" spans="1:50" ht="24" customHeight="1">
      <c r="A223" s="593"/>
      <c r="B223" s="594"/>
      <c r="C223" s="595"/>
      <c r="D223" s="589"/>
      <c r="E223" s="592"/>
      <c r="F223" s="596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</row>
    <row r="224" spans="1:50" ht="24" customHeight="1">
      <c r="A224" s="593"/>
      <c r="B224" s="594"/>
      <c r="C224" s="595"/>
      <c r="D224" s="589"/>
      <c r="E224" s="592"/>
      <c r="F224" s="596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</row>
    <row r="225" spans="1:50" ht="24" customHeight="1">
      <c r="A225" s="593"/>
      <c r="B225" s="594"/>
      <c r="C225" s="595"/>
      <c r="D225" s="589"/>
      <c r="E225" s="592"/>
      <c r="F225" s="596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</row>
    <row r="226" spans="1:50" ht="24" customHeight="1">
      <c r="A226" s="593"/>
      <c r="B226" s="594"/>
      <c r="C226" s="595"/>
      <c r="D226" s="589"/>
      <c r="E226" s="592"/>
      <c r="F226" s="596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</row>
    <row r="227" spans="1:50" ht="24" customHeight="1">
      <c r="A227" s="593"/>
      <c r="B227" s="594"/>
      <c r="C227" s="595"/>
      <c r="D227" s="589"/>
      <c r="E227" s="592"/>
      <c r="F227" s="596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</row>
    <row r="228" spans="1:50" ht="24" customHeight="1">
      <c r="A228" s="593"/>
      <c r="B228" s="594"/>
      <c r="C228" s="595"/>
      <c r="D228" s="589"/>
      <c r="E228" s="592"/>
      <c r="F228" s="596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</row>
    <row r="229" spans="1:50" ht="24" customHeight="1">
      <c r="A229" s="593"/>
      <c r="B229" s="594"/>
      <c r="C229" s="595"/>
      <c r="D229" s="589"/>
      <c r="E229" s="592"/>
      <c r="F229" s="596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</row>
    <row r="230" spans="1:50" ht="24" customHeight="1">
      <c r="A230" s="593"/>
      <c r="B230" s="594"/>
      <c r="C230" s="595"/>
      <c r="D230" s="589"/>
      <c r="E230" s="592"/>
      <c r="F230" s="596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</row>
    <row r="231" spans="1:50" ht="24" customHeight="1">
      <c r="A231" s="593"/>
      <c r="B231" s="594"/>
      <c r="C231" s="595"/>
      <c r="D231" s="589"/>
      <c r="E231" s="592"/>
      <c r="F231" s="596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</row>
    <row r="232" spans="1:50" ht="24" customHeight="1">
      <c r="A232" s="593"/>
      <c r="B232" s="594"/>
      <c r="C232" s="595"/>
      <c r="D232" s="589"/>
      <c r="E232" s="592"/>
      <c r="F232" s="596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</row>
    <row r="233" spans="1:50" ht="24" customHeight="1">
      <c r="A233" s="593"/>
      <c r="B233" s="594"/>
      <c r="C233" s="595"/>
      <c r="D233" s="589"/>
      <c r="E233" s="592"/>
      <c r="F233" s="596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</row>
    <row r="234" spans="1:50" ht="24" customHeight="1">
      <c r="A234" s="593"/>
      <c r="B234" s="594"/>
      <c r="C234" s="595"/>
      <c r="D234" s="589"/>
      <c r="E234" s="592"/>
      <c r="F234" s="596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</row>
    <row r="235" spans="1:50" ht="24" customHeight="1">
      <c r="A235" s="593"/>
      <c r="B235" s="594"/>
      <c r="C235" s="595"/>
      <c r="D235" s="589"/>
      <c r="E235" s="592"/>
      <c r="F235" s="596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</row>
    <row r="236" spans="1:50" ht="24" customHeight="1">
      <c r="A236" s="593"/>
      <c r="B236" s="594"/>
      <c r="C236" s="595"/>
      <c r="D236" s="589"/>
      <c r="E236" s="592"/>
      <c r="F236" s="596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</row>
    <row r="237" spans="1:50" ht="24" customHeight="1">
      <c r="A237" s="593"/>
      <c r="B237" s="594"/>
      <c r="C237" s="595"/>
      <c r="D237" s="589"/>
      <c r="E237" s="592"/>
      <c r="F237" s="596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</row>
    <row r="238" spans="1:50" ht="24" customHeight="1">
      <c r="A238" s="593"/>
      <c r="B238" s="594"/>
      <c r="C238" s="595"/>
      <c r="D238" s="589"/>
      <c r="E238" s="592"/>
      <c r="F238" s="596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</row>
    <row r="239" spans="1:50" ht="24" customHeight="1">
      <c r="A239" s="593"/>
      <c r="B239" s="594"/>
      <c r="C239" s="595"/>
      <c r="D239" s="589"/>
      <c r="E239" s="592"/>
      <c r="F239" s="596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</row>
    <row r="240" spans="1:50" ht="24" customHeight="1">
      <c r="A240" s="593"/>
      <c r="B240" s="594"/>
      <c r="C240" s="595"/>
      <c r="D240" s="589"/>
      <c r="E240" s="592"/>
      <c r="F240" s="596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</row>
    <row r="241" spans="1:50" ht="24" customHeight="1">
      <c r="A241" s="593"/>
      <c r="B241" s="594"/>
      <c r="C241" s="595"/>
      <c r="D241" s="589"/>
      <c r="E241" s="592"/>
      <c r="F241" s="596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</row>
    <row r="242" spans="1:50" ht="24" customHeight="1">
      <c r="A242" s="593"/>
      <c r="B242" s="594"/>
      <c r="C242" s="595"/>
      <c r="D242" s="589"/>
      <c r="E242" s="592"/>
      <c r="F242" s="596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</row>
    <row r="243" spans="1:50" ht="24" customHeight="1">
      <c r="A243" s="593"/>
      <c r="B243" s="594"/>
      <c r="C243" s="595"/>
      <c r="D243" s="589"/>
      <c r="E243" s="592"/>
      <c r="F243" s="596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</row>
    <row r="244" spans="1:50" ht="24" customHeight="1">
      <c r="A244" s="593"/>
      <c r="B244" s="594"/>
      <c r="C244" s="595"/>
      <c r="D244" s="589"/>
      <c r="E244" s="592"/>
      <c r="F244" s="596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</row>
    <row r="245" spans="1:50" ht="24" customHeight="1">
      <c r="A245" s="593"/>
      <c r="B245" s="594"/>
      <c r="C245" s="595"/>
      <c r="D245" s="589"/>
      <c r="E245" s="592"/>
      <c r="F245" s="596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</row>
    <row r="246" spans="1:50" ht="24" customHeight="1">
      <c r="A246" s="593"/>
      <c r="B246" s="594"/>
      <c r="C246" s="595"/>
      <c r="D246" s="589"/>
      <c r="E246" s="592"/>
      <c r="F246" s="596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</row>
    <row r="247" spans="1:50" ht="24" customHeight="1">
      <c r="A247" s="593"/>
      <c r="B247" s="594"/>
      <c r="C247" s="595"/>
      <c r="D247" s="589"/>
      <c r="E247" s="592"/>
      <c r="F247" s="596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</row>
    <row r="248" spans="1:50" ht="24" customHeight="1">
      <c r="A248" s="593"/>
      <c r="B248" s="594"/>
      <c r="C248" s="595"/>
      <c r="D248" s="589"/>
      <c r="E248" s="592"/>
      <c r="F248" s="596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</row>
    <row r="249" spans="1:50" ht="24" customHeight="1">
      <c r="A249" s="593"/>
      <c r="B249" s="594"/>
      <c r="C249" s="595"/>
      <c r="D249" s="589"/>
      <c r="E249" s="592"/>
      <c r="F249" s="596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</row>
    <row r="250" spans="1:50" ht="24" customHeight="1">
      <c r="A250" s="593"/>
      <c r="B250" s="594"/>
      <c r="C250" s="595"/>
      <c r="D250" s="589"/>
      <c r="E250" s="592"/>
      <c r="F250" s="596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</row>
    <row r="251" spans="1:50" ht="24" customHeight="1">
      <c r="A251" s="593"/>
      <c r="B251" s="594"/>
      <c r="C251" s="595"/>
      <c r="D251" s="589"/>
      <c r="E251" s="592"/>
      <c r="F251" s="596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</row>
    <row r="252" spans="1:50" ht="24" customHeight="1">
      <c r="A252" s="593"/>
      <c r="B252" s="594"/>
      <c r="C252" s="595"/>
      <c r="D252" s="589"/>
      <c r="E252" s="592"/>
      <c r="F252" s="596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</row>
    <row r="253" spans="1:50" ht="24" customHeight="1">
      <c r="A253" s="593"/>
      <c r="B253" s="594"/>
      <c r="C253" s="595"/>
      <c r="D253" s="589"/>
      <c r="E253" s="592"/>
      <c r="F253" s="596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</row>
    <row r="254" spans="1:50" ht="24" customHeight="1">
      <c r="A254" s="593"/>
      <c r="B254" s="594"/>
      <c r="C254" s="595"/>
      <c r="D254" s="589"/>
      <c r="E254" s="592"/>
      <c r="F254" s="596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</row>
    <row r="255" spans="1:50" ht="24" customHeight="1">
      <c r="A255" s="593"/>
      <c r="B255" s="594"/>
      <c r="C255" s="595"/>
      <c r="D255" s="589"/>
      <c r="E255" s="592"/>
      <c r="F255" s="596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</row>
    <row r="256" spans="1:50" ht="24" customHeight="1">
      <c r="A256" s="593"/>
      <c r="B256" s="594"/>
      <c r="C256" s="595"/>
      <c r="D256" s="589"/>
      <c r="E256" s="592"/>
      <c r="F256" s="596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</row>
    <row r="257" spans="1:50" ht="24" customHeight="1">
      <c r="A257" s="593"/>
      <c r="B257" s="594"/>
      <c r="C257" s="595"/>
      <c r="D257" s="589"/>
      <c r="E257" s="592"/>
      <c r="F257" s="596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</row>
    <row r="258" spans="1:50" ht="24" customHeight="1">
      <c r="A258" s="593"/>
      <c r="B258" s="594"/>
      <c r="C258" s="595"/>
      <c r="D258" s="589"/>
      <c r="E258" s="592"/>
      <c r="F258" s="596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</row>
    <row r="259" spans="1:50" ht="24" customHeight="1">
      <c r="A259" s="593"/>
      <c r="B259" s="594"/>
      <c r="C259" s="595"/>
      <c r="D259" s="589"/>
      <c r="E259" s="592"/>
      <c r="F259" s="596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</row>
    <row r="260" spans="1:50" ht="24" customHeight="1">
      <c r="A260" s="593"/>
      <c r="B260" s="594"/>
      <c r="C260" s="595"/>
      <c r="D260" s="589"/>
      <c r="E260" s="592"/>
      <c r="F260" s="596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</row>
    <row r="261" spans="1:50" ht="24" customHeight="1">
      <c r="A261" s="593"/>
      <c r="B261" s="594"/>
      <c r="C261" s="595"/>
      <c r="D261" s="589"/>
      <c r="E261" s="592"/>
      <c r="F261" s="596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</row>
    <row r="262" spans="1:50" ht="24" customHeight="1">
      <c r="A262" s="593"/>
      <c r="B262" s="594"/>
      <c r="C262" s="595"/>
      <c r="D262" s="589"/>
      <c r="E262" s="592"/>
      <c r="F262" s="596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</row>
    <row r="263" spans="1:50" ht="24" customHeight="1">
      <c r="A263" s="593"/>
      <c r="B263" s="594"/>
      <c r="C263" s="595"/>
      <c r="D263" s="589"/>
      <c r="E263" s="592"/>
      <c r="F263" s="596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</row>
    <row r="264" spans="1:50" ht="24" customHeight="1">
      <c r="A264" s="593"/>
      <c r="B264" s="594"/>
      <c r="C264" s="595"/>
      <c r="D264" s="589"/>
      <c r="E264" s="592"/>
      <c r="F264" s="596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</row>
    <row r="265" spans="1:50" ht="24" customHeight="1">
      <c r="A265" s="593"/>
      <c r="B265" s="594"/>
      <c r="C265" s="595"/>
      <c r="D265" s="589"/>
      <c r="E265" s="592"/>
      <c r="F265" s="596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</row>
    <row r="266" spans="1:50" ht="24" customHeight="1">
      <c r="A266" s="593"/>
      <c r="B266" s="594"/>
      <c r="C266" s="595"/>
      <c r="D266" s="589"/>
      <c r="E266" s="592"/>
      <c r="F266" s="596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</row>
    <row r="267" spans="1:50" ht="24" customHeight="1">
      <c r="A267" s="593"/>
      <c r="B267" s="594"/>
      <c r="C267" s="595"/>
      <c r="D267" s="589"/>
      <c r="E267" s="592"/>
      <c r="F267" s="596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</row>
    <row r="268" spans="1:50" ht="24" customHeight="1">
      <c r="A268" s="593"/>
      <c r="B268" s="594"/>
      <c r="C268" s="595"/>
      <c r="D268" s="589"/>
      <c r="E268" s="592"/>
      <c r="F268" s="596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</row>
    <row r="269" spans="1:50" ht="24" customHeight="1">
      <c r="A269" s="593"/>
      <c r="B269" s="594"/>
      <c r="C269" s="595"/>
      <c r="D269" s="589"/>
      <c r="E269" s="592"/>
      <c r="F269" s="596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</row>
    <row r="270" spans="1:50" ht="24" customHeight="1">
      <c r="A270" s="593"/>
      <c r="B270" s="594"/>
      <c r="C270" s="595"/>
      <c r="D270" s="589"/>
      <c r="E270" s="592"/>
      <c r="F270" s="596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</row>
    <row r="271" spans="1:50" ht="24" customHeight="1">
      <c r="A271" s="593"/>
      <c r="B271" s="594"/>
      <c r="C271" s="595"/>
      <c r="D271" s="589"/>
      <c r="E271" s="592"/>
      <c r="F271" s="596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</row>
    <row r="272" spans="1:50" ht="24" customHeight="1">
      <c r="A272" s="593"/>
      <c r="B272" s="594"/>
      <c r="C272" s="595"/>
      <c r="D272" s="589"/>
      <c r="E272" s="592"/>
      <c r="F272" s="596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</row>
    <row r="273" spans="1:50" ht="24" customHeight="1">
      <c r="A273" s="593"/>
      <c r="B273" s="594"/>
      <c r="C273" s="595"/>
      <c r="D273" s="589"/>
      <c r="E273" s="592"/>
      <c r="F273" s="596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</row>
    <row r="274" spans="1:50" ht="24" customHeight="1">
      <c r="A274" s="593"/>
      <c r="B274" s="594"/>
      <c r="C274" s="595"/>
      <c r="D274" s="589"/>
      <c r="E274" s="592"/>
      <c r="F274" s="596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</row>
    <row r="275" spans="1:50" ht="24" customHeight="1">
      <c r="A275" s="593"/>
      <c r="B275" s="594"/>
      <c r="C275" s="595"/>
      <c r="D275" s="589"/>
      <c r="E275" s="592"/>
      <c r="F275" s="596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</row>
    <row r="276" spans="1:50" ht="24" customHeight="1">
      <c r="A276" s="593"/>
      <c r="B276" s="594"/>
      <c r="C276" s="595"/>
      <c r="D276" s="589"/>
      <c r="E276" s="592"/>
      <c r="F276" s="596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</row>
    <row r="277" spans="1:50" ht="24" customHeight="1">
      <c r="A277" s="593"/>
      <c r="B277" s="594"/>
      <c r="C277" s="595"/>
      <c r="D277" s="589"/>
      <c r="E277" s="592"/>
      <c r="F277" s="596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</row>
    <row r="278" spans="1:50" ht="24" customHeight="1">
      <c r="A278" s="593"/>
      <c r="B278" s="594"/>
      <c r="C278" s="595"/>
      <c r="D278" s="589"/>
      <c r="E278" s="592"/>
      <c r="F278" s="596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</row>
    <row r="279" spans="1:50" ht="24" customHeight="1">
      <c r="A279" s="593"/>
      <c r="B279" s="594"/>
      <c r="C279" s="595"/>
      <c r="D279" s="589"/>
      <c r="E279" s="592"/>
      <c r="F279" s="596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</row>
    <row r="280" spans="1:50" ht="24" customHeight="1">
      <c r="A280" s="593"/>
      <c r="B280" s="594"/>
      <c r="C280" s="595"/>
      <c r="D280" s="589"/>
      <c r="E280" s="592"/>
      <c r="F280" s="596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</row>
    <row r="281" spans="1:50" ht="24" customHeight="1">
      <c r="A281" s="593"/>
      <c r="B281" s="594"/>
      <c r="C281" s="595"/>
      <c r="D281" s="589"/>
      <c r="E281" s="592"/>
      <c r="F281" s="596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</row>
    <row r="282" spans="1:50" ht="24" customHeight="1">
      <c r="A282" s="593"/>
      <c r="B282" s="594"/>
      <c r="C282" s="595"/>
      <c r="D282" s="589"/>
      <c r="E282" s="592"/>
      <c r="F282" s="596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</row>
    <row r="283" spans="1:50" ht="24" customHeight="1">
      <c r="A283" s="593"/>
      <c r="B283" s="594"/>
      <c r="C283" s="595"/>
      <c r="D283" s="589"/>
      <c r="E283" s="592"/>
      <c r="F283" s="596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</row>
    <row r="284" spans="1:50" ht="24" customHeight="1">
      <c r="A284" s="593"/>
      <c r="B284" s="594"/>
      <c r="C284" s="595"/>
      <c r="D284" s="589"/>
      <c r="E284" s="592"/>
      <c r="F284" s="596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</row>
    <row r="285" spans="1:50" ht="24" customHeight="1">
      <c r="A285" s="593"/>
      <c r="B285" s="594"/>
      <c r="C285" s="595"/>
      <c r="D285" s="589"/>
      <c r="E285" s="592"/>
      <c r="F285" s="596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</row>
    <row r="286" spans="1:50" ht="24" customHeight="1">
      <c r="A286" s="593"/>
      <c r="B286" s="594"/>
      <c r="C286" s="595"/>
      <c r="D286" s="589"/>
      <c r="E286" s="592"/>
      <c r="F286" s="596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</row>
    <row r="287" spans="1:50" ht="24" customHeight="1">
      <c r="A287" s="593"/>
      <c r="B287" s="594"/>
      <c r="C287" s="595"/>
      <c r="D287" s="589"/>
      <c r="E287" s="592"/>
      <c r="F287" s="596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</row>
    <row r="288" spans="1:50" ht="24" customHeight="1">
      <c r="A288" s="593"/>
      <c r="B288" s="594"/>
      <c r="C288" s="595"/>
      <c r="D288" s="589"/>
      <c r="E288" s="592"/>
      <c r="F288" s="596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</row>
    <row r="289" spans="1:50" ht="24" customHeight="1">
      <c r="A289" s="593"/>
      <c r="B289" s="594"/>
      <c r="C289" s="595"/>
      <c r="D289" s="589"/>
      <c r="E289" s="592"/>
      <c r="F289" s="596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</row>
    <row r="290" spans="1:50" ht="24" customHeight="1">
      <c r="A290" s="593"/>
      <c r="B290" s="594"/>
      <c r="C290" s="595"/>
      <c r="D290" s="589"/>
      <c r="E290" s="592"/>
      <c r="F290" s="596"/>
      <c r="AE290" s="589"/>
      <c r="AF290" s="589"/>
      <c r="AG290" s="589"/>
      <c r="AH290" s="589"/>
      <c r="AI290" s="589"/>
      <c r="AJ290" s="589"/>
      <c r="AK290" s="589"/>
      <c r="AL290" s="589"/>
      <c r="AM290" s="589"/>
      <c r="AN290" s="589"/>
      <c r="AO290" s="589"/>
      <c r="AP290" s="589"/>
      <c r="AQ290" s="589"/>
      <c r="AR290" s="589"/>
      <c r="AS290" s="589"/>
      <c r="AT290" s="589"/>
      <c r="AU290" s="589"/>
      <c r="AV290" s="589"/>
      <c r="AW290" s="589"/>
      <c r="AX290" s="589"/>
    </row>
    <row r="291" spans="1:50" ht="24" customHeight="1">
      <c r="A291" s="593"/>
      <c r="B291" s="594"/>
      <c r="C291" s="595"/>
      <c r="D291" s="589"/>
      <c r="E291" s="592"/>
      <c r="F291" s="596"/>
      <c r="AE291" s="589"/>
      <c r="AF291" s="589"/>
      <c r="AG291" s="589"/>
      <c r="AH291" s="589"/>
      <c r="AI291" s="589"/>
      <c r="AJ291" s="589"/>
      <c r="AK291" s="589"/>
      <c r="AL291" s="589"/>
      <c r="AM291" s="589"/>
      <c r="AN291" s="589"/>
      <c r="AO291" s="589"/>
      <c r="AP291" s="589"/>
      <c r="AQ291" s="589"/>
      <c r="AR291" s="589"/>
      <c r="AS291" s="589"/>
      <c r="AT291" s="589"/>
      <c r="AU291" s="589"/>
      <c r="AV291" s="589"/>
      <c r="AW291" s="589"/>
      <c r="AX291" s="589"/>
    </row>
    <row r="292" spans="1:50" ht="24" customHeight="1">
      <c r="A292" s="593"/>
      <c r="B292" s="594"/>
      <c r="C292" s="595"/>
      <c r="D292" s="589"/>
      <c r="E292" s="592"/>
      <c r="F292" s="596"/>
      <c r="AE292" s="589"/>
      <c r="AF292" s="589"/>
      <c r="AG292" s="589"/>
      <c r="AH292" s="589"/>
      <c r="AI292" s="589"/>
      <c r="AJ292" s="589"/>
      <c r="AK292" s="589"/>
      <c r="AL292" s="589"/>
      <c r="AM292" s="589"/>
      <c r="AN292" s="589"/>
      <c r="AO292" s="589"/>
      <c r="AP292" s="589"/>
      <c r="AQ292" s="589"/>
      <c r="AR292" s="589"/>
      <c r="AS292" s="589"/>
      <c r="AT292" s="589"/>
      <c r="AU292" s="589"/>
      <c r="AV292" s="589"/>
      <c r="AW292" s="589"/>
      <c r="AX292" s="589"/>
    </row>
    <row r="293" spans="1:50" ht="24" customHeight="1">
      <c r="A293" s="593"/>
      <c r="B293" s="594"/>
      <c r="C293" s="595"/>
      <c r="D293" s="589"/>
      <c r="E293" s="592"/>
      <c r="F293" s="596"/>
      <c r="AE293" s="589"/>
      <c r="AF293" s="589"/>
      <c r="AG293" s="589"/>
      <c r="AH293" s="589"/>
      <c r="AI293" s="589"/>
      <c r="AJ293" s="589"/>
      <c r="AK293" s="589"/>
      <c r="AL293" s="589"/>
      <c r="AM293" s="589"/>
      <c r="AN293" s="589"/>
      <c r="AO293" s="589"/>
      <c r="AP293" s="589"/>
      <c r="AQ293" s="589"/>
      <c r="AR293" s="589"/>
      <c r="AS293" s="589"/>
      <c r="AT293" s="589"/>
      <c r="AU293" s="589"/>
      <c r="AV293" s="589"/>
      <c r="AW293" s="589"/>
      <c r="AX293" s="589"/>
    </row>
    <row r="294" spans="1:50" ht="24" customHeight="1">
      <c r="A294" s="593"/>
      <c r="B294" s="594"/>
      <c r="C294" s="595"/>
      <c r="D294" s="589"/>
      <c r="E294" s="592"/>
      <c r="F294" s="596"/>
      <c r="AE294" s="589"/>
      <c r="AF294" s="589"/>
      <c r="AG294" s="589"/>
      <c r="AH294" s="589"/>
      <c r="AI294" s="589"/>
      <c r="AJ294" s="589"/>
      <c r="AK294" s="589"/>
      <c r="AL294" s="589"/>
      <c r="AM294" s="589"/>
      <c r="AN294" s="589"/>
      <c r="AO294" s="589"/>
      <c r="AP294" s="589"/>
      <c r="AQ294" s="589"/>
      <c r="AR294" s="589"/>
      <c r="AS294" s="589"/>
      <c r="AT294" s="589"/>
      <c r="AU294" s="589"/>
      <c r="AV294" s="589"/>
      <c r="AW294" s="589"/>
      <c r="AX294" s="589"/>
    </row>
    <row r="295" spans="1:50" ht="24" customHeight="1">
      <c r="A295" s="593"/>
      <c r="B295" s="594"/>
      <c r="C295" s="595"/>
      <c r="D295" s="589"/>
      <c r="E295" s="592"/>
      <c r="F295" s="596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</row>
    <row r="296" spans="1:50" ht="24" customHeight="1">
      <c r="A296" s="593"/>
      <c r="B296" s="594"/>
      <c r="C296" s="595"/>
      <c r="D296" s="589"/>
      <c r="E296" s="592"/>
      <c r="F296" s="596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</row>
    <row r="297" spans="1:50" ht="24" customHeight="1">
      <c r="A297" s="593"/>
      <c r="B297" s="594"/>
      <c r="C297" s="595"/>
      <c r="D297" s="589"/>
      <c r="E297" s="592"/>
      <c r="F297" s="596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</row>
    <row r="298" spans="1:50" ht="24" customHeight="1">
      <c r="A298" s="593"/>
      <c r="B298" s="594"/>
      <c r="C298" s="595"/>
      <c r="D298" s="589"/>
      <c r="E298" s="592"/>
      <c r="F298" s="596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</row>
    <row r="299" spans="1:50" ht="24" customHeight="1">
      <c r="A299" s="593"/>
      <c r="B299" s="594"/>
      <c r="C299" s="595"/>
      <c r="D299" s="589"/>
      <c r="E299" s="592"/>
      <c r="F299" s="596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</row>
    <row r="300" spans="1:50" ht="24" customHeight="1">
      <c r="A300" s="593"/>
      <c r="B300" s="594"/>
      <c r="C300" s="595"/>
      <c r="D300" s="589"/>
      <c r="E300" s="592"/>
      <c r="F300" s="596"/>
      <c r="AE300" s="589"/>
      <c r="AF300" s="589"/>
      <c r="AG300" s="589"/>
      <c r="AH300" s="589"/>
      <c r="AI300" s="589"/>
      <c r="AJ300" s="589"/>
      <c r="AK300" s="589"/>
      <c r="AL300" s="589"/>
      <c r="AM300" s="589"/>
      <c r="AN300" s="589"/>
      <c r="AO300" s="589"/>
      <c r="AP300" s="589"/>
      <c r="AQ300" s="589"/>
      <c r="AR300" s="589"/>
      <c r="AS300" s="589"/>
      <c r="AT300" s="589"/>
      <c r="AU300" s="589"/>
      <c r="AV300" s="589"/>
      <c r="AW300" s="589"/>
      <c r="AX300" s="589"/>
    </row>
    <row r="301" spans="1:50" ht="24" customHeight="1">
      <c r="A301" s="593"/>
      <c r="B301" s="594"/>
      <c r="C301" s="595"/>
      <c r="D301" s="589"/>
      <c r="E301" s="592"/>
      <c r="F301" s="596"/>
      <c r="AE301" s="589"/>
      <c r="AF301" s="589"/>
      <c r="AG301" s="589"/>
      <c r="AH301" s="589"/>
      <c r="AI301" s="589"/>
      <c r="AJ301" s="589"/>
      <c r="AK301" s="589"/>
      <c r="AL301" s="589"/>
      <c r="AM301" s="589"/>
      <c r="AN301" s="589"/>
      <c r="AO301" s="589"/>
      <c r="AP301" s="589"/>
      <c r="AQ301" s="589"/>
      <c r="AR301" s="589"/>
      <c r="AS301" s="589"/>
      <c r="AT301" s="589"/>
      <c r="AU301" s="589"/>
      <c r="AV301" s="589"/>
      <c r="AW301" s="589"/>
      <c r="AX301" s="589"/>
    </row>
    <row r="302" spans="1:50" ht="24" customHeight="1">
      <c r="A302" s="593"/>
      <c r="B302" s="594"/>
      <c r="C302" s="595"/>
      <c r="D302" s="589"/>
      <c r="E302" s="592"/>
      <c r="F302" s="596"/>
      <c r="AE302" s="589"/>
      <c r="AF302" s="589"/>
      <c r="AG302" s="589"/>
      <c r="AH302" s="589"/>
      <c r="AI302" s="589"/>
      <c r="AJ302" s="589"/>
      <c r="AK302" s="589"/>
      <c r="AL302" s="589"/>
      <c r="AM302" s="589"/>
      <c r="AN302" s="589"/>
      <c r="AO302" s="589"/>
      <c r="AP302" s="589"/>
      <c r="AQ302" s="589"/>
      <c r="AR302" s="589"/>
      <c r="AS302" s="589"/>
      <c r="AT302" s="589"/>
      <c r="AU302" s="589"/>
      <c r="AV302" s="589"/>
      <c r="AW302" s="589"/>
      <c r="AX302" s="589"/>
    </row>
    <row r="303" spans="1:50" ht="24" customHeight="1">
      <c r="A303" s="593"/>
      <c r="B303" s="594"/>
      <c r="C303" s="595"/>
      <c r="D303" s="589"/>
      <c r="E303" s="592"/>
      <c r="F303" s="596"/>
      <c r="AE303" s="589"/>
      <c r="AF303" s="589"/>
      <c r="AG303" s="589"/>
      <c r="AH303" s="589"/>
      <c r="AI303" s="589"/>
      <c r="AJ303" s="589"/>
      <c r="AK303" s="589"/>
      <c r="AL303" s="589"/>
      <c r="AM303" s="589"/>
      <c r="AN303" s="589"/>
      <c r="AO303" s="589"/>
      <c r="AP303" s="589"/>
      <c r="AQ303" s="589"/>
      <c r="AR303" s="589"/>
      <c r="AS303" s="589"/>
      <c r="AT303" s="589"/>
      <c r="AU303" s="589"/>
      <c r="AV303" s="589"/>
      <c r="AW303" s="589"/>
      <c r="AX303" s="589"/>
    </row>
    <row r="304" spans="1:50" ht="24" customHeight="1">
      <c r="A304" s="593"/>
      <c r="B304" s="594"/>
      <c r="C304" s="595"/>
      <c r="D304" s="589"/>
      <c r="E304" s="592"/>
      <c r="F304" s="596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</row>
    <row r="305" spans="1:50" ht="24" customHeight="1">
      <c r="A305" s="593"/>
      <c r="B305" s="594"/>
      <c r="C305" s="595"/>
      <c r="D305" s="589"/>
      <c r="E305" s="592"/>
      <c r="F305" s="596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</row>
    <row r="306" spans="1:50" ht="24" customHeight="1">
      <c r="A306" s="593"/>
      <c r="B306" s="594"/>
      <c r="C306" s="595"/>
      <c r="D306" s="589"/>
      <c r="E306" s="592"/>
      <c r="F306" s="596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</row>
    <row r="307" spans="1:50" ht="24" customHeight="1">
      <c r="A307" s="593"/>
      <c r="B307" s="594"/>
      <c r="C307" s="595"/>
      <c r="D307" s="589"/>
      <c r="E307" s="592"/>
      <c r="F307" s="596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</row>
    <row r="308" spans="1:50" ht="24" customHeight="1">
      <c r="A308" s="593"/>
      <c r="B308" s="594"/>
      <c r="C308" s="595"/>
      <c r="D308" s="589"/>
      <c r="E308" s="592"/>
      <c r="F308" s="596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</row>
    <row r="309" spans="1:50" ht="24" customHeight="1">
      <c r="A309" s="593"/>
      <c r="B309" s="594"/>
      <c r="C309" s="595"/>
      <c r="D309" s="589"/>
      <c r="E309" s="592"/>
      <c r="F309" s="596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</row>
    <row r="310" spans="1:50" ht="24" customHeight="1">
      <c r="A310" s="593"/>
      <c r="B310" s="594"/>
      <c r="C310" s="595"/>
      <c r="D310" s="589"/>
      <c r="E310" s="592"/>
      <c r="F310" s="596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</row>
    <row r="311" spans="1:50" ht="24" customHeight="1">
      <c r="A311" s="593"/>
      <c r="B311" s="594"/>
      <c r="C311" s="595"/>
      <c r="D311" s="589"/>
      <c r="E311" s="592"/>
      <c r="F311" s="596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</row>
    <row r="312" spans="1:50" ht="24" customHeight="1">
      <c r="A312" s="593"/>
      <c r="B312" s="594"/>
      <c r="C312" s="595"/>
      <c r="D312" s="589"/>
      <c r="E312" s="592"/>
      <c r="F312" s="596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</row>
    <row r="313" spans="1:50" ht="24" customHeight="1">
      <c r="A313" s="593"/>
      <c r="B313" s="594"/>
      <c r="C313" s="595"/>
      <c r="D313" s="589"/>
      <c r="E313" s="592"/>
      <c r="F313" s="596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</row>
    <row r="314" spans="1:50" ht="24" customHeight="1">
      <c r="A314" s="593"/>
      <c r="B314" s="594"/>
      <c r="C314" s="595"/>
      <c r="D314" s="589"/>
      <c r="E314" s="592"/>
      <c r="F314" s="596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</row>
    <row r="315" spans="1:50" ht="24" customHeight="1">
      <c r="A315" s="593"/>
      <c r="B315" s="594"/>
      <c r="C315" s="595"/>
      <c r="D315" s="589"/>
      <c r="E315" s="592"/>
      <c r="F315" s="596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</row>
    <row r="316" spans="1:50" ht="24" customHeight="1">
      <c r="A316" s="593"/>
      <c r="B316" s="594"/>
      <c r="C316" s="595"/>
      <c r="D316" s="589"/>
      <c r="E316" s="592"/>
      <c r="F316" s="596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</row>
    <row r="317" spans="1:50" ht="24" customHeight="1">
      <c r="A317" s="593"/>
      <c r="B317" s="594"/>
      <c r="C317" s="595"/>
      <c r="D317" s="589"/>
      <c r="E317" s="592"/>
      <c r="F317" s="596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</row>
    <row r="318" spans="1:50" ht="24" customHeight="1">
      <c r="A318" s="593"/>
      <c r="B318" s="594"/>
      <c r="C318" s="595"/>
      <c r="D318" s="589"/>
      <c r="E318" s="592"/>
      <c r="F318" s="596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</row>
    <row r="319" spans="1:50" ht="24" customHeight="1">
      <c r="A319" s="593"/>
      <c r="B319" s="594"/>
      <c r="C319" s="595"/>
      <c r="D319" s="589"/>
      <c r="E319" s="592"/>
      <c r="F319" s="596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</row>
    <row r="320" spans="1:50" ht="24" customHeight="1">
      <c r="A320" s="593"/>
      <c r="B320" s="594"/>
      <c r="C320" s="595"/>
      <c r="D320" s="589"/>
      <c r="E320" s="592"/>
      <c r="F320" s="596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</row>
    <row r="321" spans="1:50" ht="24" customHeight="1">
      <c r="A321" s="593"/>
      <c r="B321" s="594"/>
      <c r="C321" s="595"/>
      <c r="D321" s="589"/>
      <c r="E321" s="592"/>
      <c r="F321" s="596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</row>
    <row r="322" spans="1:50" ht="24" customHeight="1">
      <c r="A322" s="593"/>
      <c r="B322" s="594"/>
      <c r="C322" s="595"/>
      <c r="D322" s="589"/>
      <c r="E322" s="592"/>
      <c r="F322" s="596"/>
      <c r="AE322" s="589"/>
      <c r="AF322" s="589"/>
      <c r="AG322" s="589"/>
      <c r="AH322" s="589"/>
      <c r="AI322" s="589"/>
      <c r="AJ322" s="589"/>
      <c r="AK322" s="589"/>
      <c r="AL322" s="589"/>
      <c r="AM322" s="589"/>
      <c r="AN322" s="589"/>
      <c r="AO322" s="589"/>
      <c r="AP322" s="589"/>
      <c r="AQ322" s="589"/>
      <c r="AR322" s="589"/>
      <c r="AS322" s="589"/>
      <c r="AT322" s="589"/>
      <c r="AU322" s="589"/>
      <c r="AV322" s="589"/>
      <c r="AW322" s="589"/>
      <c r="AX322" s="589"/>
    </row>
    <row r="323" spans="1:50" ht="24" customHeight="1">
      <c r="A323" s="593"/>
      <c r="B323" s="594"/>
      <c r="C323" s="595"/>
      <c r="D323" s="589"/>
      <c r="E323" s="592"/>
      <c r="F323" s="596"/>
      <c r="AE323" s="589"/>
      <c r="AF323" s="589"/>
      <c r="AG323" s="589"/>
      <c r="AH323" s="589"/>
      <c r="AI323" s="589"/>
      <c r="AJ323" s="589"/>
      <c r="AK323" s="589"/>
      <c r="AL323" s="589"/>
      <c r="AM323" s="589"/>
      <c r="AN323" s="589"/>
      <c r="AO323" s="589"/>
      <c r="AP323" s="589"/>
      <c r="AQ323" s="589"/>
      <c r="AR323" s="589"/>
      <c r="AS323" s="589"/>
      <c r="AT323" s="589"/>
      <c r="AU323" s="589"/>
      <c r="AV323" s="589"/>
      <c r="AW323" s="589"/>
      <c r="AX323" s="589"/>
    </row>
    <row r="324" spans="1:50" ht="24" customHeight="1">
      <c r="A324" s="593"/>
      <c r="B324" s="594"/>
      <c r="C324" s="595"/>
      <c r="D324" s="589"/>
      <c r="E324" s="592"/>
      <c r="F324" s="596"/>
      <c r="AE324" s="589"/>
      <c r="AF324" s="589"/>
      <c r="AG324" s="589"/>
      <c r="AH324" s="589"/>
      <c r="AI324" s="589"/>
      <c r="AJ324" s="589"/>
      <c r="AK324" s="589"/>
      <c r="AL324" s="589"/>
      <c r="AM324" s="589"/>
      <c r="AN324" s="589"/>
      <c r="AO324" s="589"/>
      <c r="AP324" s="589"/>
      <c r="AQ324" s="589"/>
      <c r="AR324" s="589"/>
      <c r="AS324" s="589"/>
      <c r="AT324" s="589"/>
      <c r="AU324" s="589"/>
      <c r="AV324" s="589"/>
      <c r="AW324" s="589"/>
      <c r="AX324" s="589"/>
    </row>
    <row r="325" spans="1:50" ht="24" customHeight="1">
      <c r="A325" s="593"/>
      <c r="B325" s="594"/>
      <c r="C325" s="595"/>
      <c r="D325" s="589"/>
      <c r="E325" s="592"/>
      <c r="F325" s="596"/>
      <c r="AE325" s="589"/>
      <c r="AF325" s="589"/>
      <c r="AG325" s="589"/>
      <c r="AH325" s="589"/>
      <c r="AI325" s="589"/>
      <c r="AJ325" s="589"/>
      <c r="AK325" s="589"/>
      <c r="AL325" s="589"/>
      <c r="AM325" s="589"/>
      <c r="AN325" s="589"/>
      <c r="AO325" s="589"/>
      <c r="AP325" s="589"/>
      <c r="AQ325" s="589"/>
      <c r="AR325" s="589"/>
      <c r="AS325" s="589"/>
      <c r="AT325" s="589"/>
      <c r="AU325" s="589"/>
      <c r="AV325" s="589"/>
      <c r="AW325" s="589"/>
      <c r="AX325" s="589"/>
    </row>
    <row r="326" spans="1:50" ht="24" customHeight="1">
      <c r="A326" s="593"/>
      <c r="B326" s="594"/>
      <c r="C326" s="595"/>
      <c r="D326" s="589"/>
      <c r="E326" s="592"/>
      <c r="F326" s="596"/>
      <c r="AE326" s="589"/>
      <c r="AF326" s="589"/>
      <c r="AG326" s="589"/>
      <c r="AH326" s="589"/>
      <c r="AI326" s="589"/>
      <c r="AJ326" s="589"/>
      <c r="AK326" s="589"/>
      <c r="AL326" s="589"/>
      <c r="AM326" s="589"/>
      <c r="AN326" s="589"/>
      <c r="AO326" s="589"/>
      <c r="AP326" s="589"/>
      <c r="AQ326" s="589"/>
      <c r="AR326" s="589"/>
      <c r="AS326" s="589"/>
      <c r="AT326" s="589"/>
      <c r="AU326" s="589"/>
      <c r="AV326" s="589"/>
      <c r="AW326" s="589"/>
      <c r="AX326" s="589"/>
    </row>
    <row r="327" spans="1:50" ht="24" customHeight="1">
      <c r="A327" s="593"/>
      <c r="B327" s="594"/>
      <c r="C327" s="595"/>
      <c r="D327" s="589"/>
      <c r="E327" s="592"/>
      <c r="F327" s="596"/>
      <c r="AE327" s="589"/>
      <c r="AF327" s="589"/>
      <c r="AG327" s="589"/>
      <c r="AH327" s="589"/>
      <c r="AI327" s="589"/>
      <c r="AJ327" s="589"/>
      <c r="AK327" s="589"/>
      <c r="AL327" s="589"/>
      <c r="AM327" s="589"/>
      <c r="AN327" s="589"/>
      <c r="AO327" s="589"/>
      <c r="AP327" s="589"/>
      <c r="AQ327" s="589"/>
      <c r="AR327" s="589"/>
      <c r="AS327" s="589"/>
      <c r="AT327" s="589"/>
      <c r="AU327" s="589"/>
      <c r="AV327" s="589"/>
      <c r="AW327" s="589"/>
      <c r="AX327" s="589"/>
    </row>
    <row r="328" spans="1:50" ht="24" customHeight="1">
      <c r="A328" s="593"/>
      <c r="B328" s="594"/>
      <c r="C328" s="595"/>
      <c r="D328" s="589"/>
      <c r="E328" s="592"/>
      <c r="F328" s="596"/>
      <c r="AE328" s="589"/>
      <c r="AF328" s="589"/>
      <c r="AG328" s="589"/>
      <c r="AH328" s="589"/>
      <c r="AI328" s="589"/>
      <c r="AJ328" s="589"/>
      <c r="AK328" s="589"/>
      <c r="AL328" s="589"/>
      <c r="AM328" s="589"/>
      <c r="AN328" s="589"/>
      <c r="AO328" s="589"/>
      <c r="AP328" s="589"/>
      <c r="AQ328" s="589"/>
      <c r="AR328" s="589"/>
      <c r="AS328" s="589"/>
      <c r="AT328" s="589"/>
      <c r="AU328" s="589"/>
      <c r="AV328" s="589"/>
      <c r="AW328" s="589"/>
      <c r="AX328" s="589"/>
    </row>
    <row r="329" spans="1:50" ht="24" customHeight="1">
      <c r="A329" s="593"/>
      <c r="B329" s="594"/>
      <c r="C329" s="595"/>
      <c r="D329" s="589"/>
      <c r="E329" s="592"/>
      <c r="F329" s="596"/>
      <c r="AE329" s="589"/>
      <c r="AF329" s="589"/>
      <c r="AG329" s="589"/>
      <c r="AH329" s="589"/>
      <c r="AI329" s="589"/>
      <c r="AJ329" s="589"/>
      <c r="AK329" s="589"/>
      <c r="AL329" s="589"/>
      <c r="AM329" s="589"/>
      <c r="AN329" s="589"/>
      <c r="AO329" s="589"/>
      <c r="AP329" s="589"/>
      <c r="AQ329" s="589"/>
      <c r="AR329" s="589"/>
      <c r="AS329" s="589"/>
      <c r="AT329" s="589"/>
      <c r="AU329" s="589"/>
      <c r="AV329" s="589"/>
      <c r="AW329" s="589"/>
      <c r="AX329" s="589"/>
    </row>
    <row r="330" spans="1:50" ht="24" customHeight="1">
      <c r="A330" s="593"/>
      <c r="B330" s="594"/>
      <c r="C330" s="595"/>
      <c r="D330" s="589"/>
      <c r="E330" s="592"/>
      <c r="F330" s="596"/>
      <c r="AE330" s="589"/>
      <c r="AF330" s="589"/>
      <c r="AG330" s="589"/>
      <c r="AH330" s="589"/>
      <c r="AI330" s="589"/>
      <c r="AJ330" s="589"/>
      <c r="AK330" s="589"/>
      <c r="AL330" s="589"/>
      <c r="AM330" s="589"/>
      <c r="AN330" s="589"/>
      <c r="AO330" s="589"/>
      <c r="AP330" s="589"/>
      <c r="AQ330" s="589"/>
      <c r="AR330" s="589"/>
      <c r="AS330" s="589"/>
      <c r="AT330" s="589"/>
      <c r="AU330" s="589"/>
      <c r="AV330" s="589"/>
      <c r="AW330" s="589"/>
      <c r="AX330" s="589"/>
    </row>
    <row r="331" spans="1:50" ht="24" customHeight="1">
      <c r="A331" s="593"/>
      <c r="B331" s="594"/>
      <c r="C331" s="595"/>
      <c r="D331" s="589"/>
      <c r="E331" s="592"/>
      <c r="F331" s="596"/>
      <c r="AE331" s="589"/>
      <c r="AF331" s="589"/>
      <c r="AG331" s="589"/>
      <c r="AH331" s="589"/>
      <c r="AI331" s="589"/>
      <c r="AJ331" s="589"/>
      <c r="AK331" s="589"/>
      <c r="AL331" s="589"/>
      <c r="AM331" s="589"/>
      <c r="AN331" s="589"/>
      <c r="AO331" s="589"/>
      <c r="AP331" s="589"/>
      <c r="AQ331" s="589"/>
      <c r="AR331" s="589"/>
      <c r="AS331" s="589"/>
      <c r="AT331" s="589"/>
      <c r="AU331" s="589"/>
      <c r="AV331" s="589"/>
      <c r="AW331" s="589"/>
      <c r="AX331" s="589"/>
    </row>
    <row r="332" spans="1:50" ht="24" customHeight="1">
      <c r="A332" s="593"/>
      <c r="B332" s="594"/>
      <c r="C332" s="595"/>
      <c r="D332" s="589"/>
      <c r="E332" s="592"/>
      <c r="F332" s="596"/>
      <c r="AE332" s="589"/>
      <c r="AF332" s="589"/>
      <c r="AG332" s="589"/>
      <c r="AH332" s="589"/>
      <c r="AI332" s="589"/>
      <c r="AJ332" s="589"/>
      <c r="AK332" s="589"/>
      <c r="AL332" s="589"/>
      <c r="AM332" s="589"/>
      <c r="AN332" s="589"/>
      <c r="AO332" s="589"/>
      <c r="AP332" s="589"/>
      <c r="AQ332" s="589"/>
      <c r="AR332" s="589"/>
      <c r="AS332" s="589"/>
      <c r="AT332" s="589"/>
      <c r="AU332" s="589"/>
      <c r="AV332" s="589"/>
      <c r="AW332" s="589"/>
      <c r="AX332" s="589"/>
    </row>
    <row r="333" spans="1:50" ht="24" customHeight="1">
      <c r="A333" s="593"/>
      <c r="B333" s="594"/>
      <c r="C333" s="595"/>
      <c r="D333" s="589"/>
      <c r="E333" s="592"/>
      <c r="F333" s="596"/>
      <c r="AE333" s="589"/>
      <c r="AF333" s="589"/>
      <c r="AG333" s="589"/>
      <c r="AH333" s="589"/>
      <c r="AI333" s="589"/>
      <c r="AJ333" s="589"/>
      <c r="AK333" s="589"/>
      <c r="AL333" s="589"/>
      <c r="AM333" s="589"/>
      <c r="AN333" s="589"/>
      <c r="AO333" s="589"/>
      <c r="AP333" s="589"/>
      <c r="AQ333" s="589"/>
      <c r="AR333" s="589"/>
      <c r="AS333" s="589"/>
      <c r="AT333" s="589"/>
      <c r="AU333" s="589"/>
      <c r="AV333" s="589"/>
      <c r="AW333" s="589"/>
      <c r="AX333" s="589"/>
    </row>
    <row r="334" spans="1:50" ht="24" customHeight="1">
      <c r="A334" s="593"/>
      <c r="B334" s="594"/>
      <c r="C334" s="595"/>
      <c r="D334" s="589"/>
      <c r="E334" s="592"/>
      <c r="F334" s="596"/>
      <c r="AE334" s="589"/>
      <c r="AF334" s="589"/>
      <c r="AG334" s="589"/>
      <c r="AH334" s="589"/>
      <c r="AI334" s="589"/>
      <c r="AJ334" s="589"/>
      <c r="AK334" s="589"/>
      <c r="AL334" s="589"/>
      <c r="AM334" s="589"/>
      <c r="AN334" s="589"/>
      <c r="AO334" s="589"/>
      <c r="AP334" s="589"/>
      <c r="AQ334" s="589"/>
      <c r="AR334" s="589"/>
      <c r="AS334" s="589"/>
      <c r="AT334" s="589"/>
      <c r="AU334" s="589"/>
      <c r="AV334" s="589"/>
      <c r="AW334" s="589"/>
      <c r="AX334" s="589"/>
    </row>
    <row r="335" spans="1:50" ht="24" customHeight="1">
      <c r="A335" s="593"/>
      <c r="B335" s="594"/>
      <c r="C335" s="595"/>
      <c r="D335" s="589"/>
      <c r="E335" s="592"/>
      <c r="F335" s="596"/>
      <c r="AE335" s="589"/>
      <c r="AF335" s="589"/>
      <c r="AG335" s="589"/>
      <c r="AH335" s="589"/>
      <c r="AI335" s="589"/>
      <c r="AJ335" s="589"/>
      <c r="AK335" s="589"/>
      <c r="AL335" s="589"/>
      <c r="AM335" s="589"/>
      <c r="AN335" s="589"/>
      <c r="AO335" s="589"/>
      <c r="AP335" s="589"/>
      <c r="AQ335" s="589"/>
      <c r="AR335" s="589"/>
      <c r="AS335" s="589"/>
      <c r="AT335" s="589"/>
      <c r="AU335" s="589"/>
      <c r="AV335" s="589"/>
      <c r="AW335" s="589"/>
      <c r="AX335" s="589"/>
    </row>
    <row r="336" spans="1:50" ht="24" customHeight="1">
      <c r="A336" s="593"/>
      <c r="B336" s="594"/>
      <c r="C336" s="595"/>
      <c r="D336" s="589"/>
      <c r="E336" s="592"/>
      <c r="F336" s="596"/>
      <c r="AE336" s="589"/>
      <c r="AF336" s="589"/>
      <c r="AG336" s="589"/>
      <c r="AH336" s="589"/>
      <c r="AI336" s="589"/>
      <c r="AJ336" s="589"/>
      <c r="AK336" s="589"/>
      <c r="AL336" s="589"/>
      <c r="AM336" s="589"/>
      <c r="AN336" s="589"/>
      <c r="AO336" s="589"/>
      <c r="AP336" s="589"/>
      <c r="AQ336" s="589"/>
      <c r="AR336" s="589"/>
      <c r="AS336" s="589"/>
      <c r="AT336" s="589"/>
      <c r="AU336" s="589"/>
      <c r="AV336" s="589"/>
      <c r="AW336" s="589"/>
      <c r="AX336" s="589"/>
    </row>
    <row r="337" spans="1:50" ht="24" customHeight="1">
      <c r="A337" s="593"/>
      <c r="B337" s="594"/>
      <c r="C337" s="595"/>
      <c r="D337" s="589"/>
      <c r="E337" s="592"/>
      <c r="F337" s="596"/>
      <c r="AE337" s="589"/>
      <c r="AF337" s="589"/>
      <c r="AG337" s="589"/>
      <c r="AH337" s="589"/>
      <c r="AI337" s="589"/>
      <c r="AJ337" s="589"/>
      <c r="AK337" s="589"/>
      <c r="AL337" s="589"/>
      <c r="AM337" s="589"/>
      <c r="AN337" s="589"/>
      <c r="AO337" s="589"/>
      <c r="AP337" s="589"/>
      <c r="AQ337" s="589"/>
      <c r="AR337" s="589"/>
      <c r="AS337" s="589"/>
      <c r="AT337" s="589"/>
      <c r="AU337" s="589"/>
      <c r="AV337" s="589"/>
      <c r="AW337" s="589"/>
      <c r="AX337" s="589"/>
    </row>
    <row r="338" spans="1:50" ht="24" customHeight="1">
      <c r="A338" s="593"/>
      <c r="B338" s="594"/>
      <c r="C338" s="595"/>
      <c r="D338" s="589"/>
      <c r="E338" s="592"/>
      <c r="F338" s="596"/>
      <c r="AE338" s="589"/>
      <c r="AF338" s="589"/>
      <c r="AG338" s="589"/>
      <c r="AH338" s="589"/>
      <c r="AI338" s="589"/>
      <c r="AJ338" s="589"/>
      <c r="AK338" s="589"/>
      <c r="AL338" s="589"/>
      <c r="AM338" s="589"/>
      <c r="AN338" s="589"/>
      <c r="AO338" s="589"/>
      <c r="AP338" s="589"/>
      <c r="AQ338" s="589"/>
      <c r="AR338" s="589"/>
      <c r="AS338" s="589"/>
      <c r="AT338" s="589"/>
      <c r="AU338" s="589"/>
      <c r="AV338" s="589"/>
      <c r="AW338" s="589"/>
      <c r="AX338" s="589"/>
    </row>
    <row r="339" spans="1:50" ht="24" customHeight="1">
      <c r="A339" s="593"/>
      <c r="B339" s="594"/>
      <c r="C339" s="595"/>
      <c r="D339" s="589"/>
      <c r="E339" s="592"/>
      <c r="F339" s="596"/>
      <c r="AE339" s="589"/>
      <c r="AF339" s="589"/>
      <c r="AG339" s="589"/>
      <c r="AH339" s="589"/>
      <c r="AI339" s="589"/>
      <c r="AJ339" s="589"/>
      <c r="AK339" s="589"/>
      <c r="AL339" s="589"/>
      <c r="AM339" s="589"/>
      <c r="AN339" s="589"/>
      <c r="AO339" s="589"/>
      <c r="AP339" s="589"/>
      <c r="AQ339" s="589"/>
      <c r="AR339" s="589"/>
      <c r="AS339" s="589"/>
      <c r="AT339" s="589"/>
      <c r="AU339" s="589"/>
      <c r="AV339" s="589"/>
      <c r="AW339" s="589"/>
      <c r="AX339" s="589"/>
    </row>
    <row r="340" spans="1:50" ht="24" customHeight="1">
      <c r="A340" s="593"/>
      <c r="B340" s="594"/>
      <c r="C340" s="595"/>
      <c r="D340" s="589"/>
      <c r="E340" s="592"/>
      <c r="F340" s="596"/>
      <c r="AE340" s="589"/>
      <c r="AF340" s="589"/>
      <c r="AG340" s="589"/>
      <c r="AH340" s="589"/>
      <c r="AI340" s="589"/>
      <c r="AJ340" s="589"/>
      <c r="AK340" s="589"/>
      <c r="AL340" s="589"/>
      <c r="AM340" s="589"/>
      <c r="AN340" s="589"/>
      <c r="AO340" s="589"/>
      <c r="AP340" s="589"/>
      <c r="AQ340" s="589"/>
      <c r="AR340" s="589"/>
      <c r="AS340" s="589"/>
      <c r="AT340" s="589"/>
      <c r="AU340" s="589"/>
      <c r="AV340" s="589"/>
      <c r="AW340" s="589"/>
      <c r="AX340" s="589"/>
    </row>
    <row r="341" spans="1:50" ht="24" customHeight="1">
      <c r="A341" s="593"/>
      <c r="B341" s="594"/>
      <c r="C341" s="595"/>
      <c r="D341" s="589"/>
      <c r="E341" s="592"/>
      <c r="F341" s="596"/>
      <c r="AE341" s="589"/>
      <c r="AF341" s="589"/>
      <c r="AG341" s="589"/>
      <c r="AH341" s="589"/>
      <c r="AI341" s="589"/>
      <c r="AJ341" s="589"/>
      <c r="AK341" s="589"/>
      <c r="AL341" s="589"/>
      <c r="AM341" s="589"/>
      <c r="AN341" s="589"/>
      <c r="AO341" s="589"/>
      <c r="AP341" s="589"/>
      <c r="AQ341" s="589"/>
      <c r="AR341" s="589"/>
      <c r="AS341" s="589"/>
      <c r="AT341" s="589"/>
      <c r="AU341" s="589"/>
      <c r="AV341" s="589"/>
      <c r="AW341" s="589"/>
      <c r="AX341" s="589"/>
    </row>
    <row r="342" spans="1:50" ht="24" customHeight="1">
      <c r="A342" s="593"/>
      <c r="B342" s="594"/>
      <c r="C342" s="595"/>
      <c r="D342" s="589"/>
      <c r="E342" s="592"/>
      <c r="F342" s="596"/>
      <c r="AE342" s="589"/>
      <c r="AF342" s="589"/>
      <c r="AG342" s="589"/>
      <c r="AH342" s="589"/>
      <c r="AI342" s="589"/>
      <c r="AJ342" s="589"/>
      <c r="AK342" s="589"/>
      <c r="AL342" s="589"/>
      <c r="AM342" s="589"/>
      <c r="AN342" s="589"/>
      <c r="AO342" s="589"/>
      <c r="AP342" s="589"/>
      <c r="AQ342" s="589"/>
      <c r="AR342" s="589"/>
      <c r="AS342" s="589"/>
      <c r="AT342" s="589"/>
      <c r="AU342" s="589"/>
      <c r="AV342" s="589"/>
      <c r="AW342" s="589"/>
      <c r="AX342" s="589"/>
    </row>
    <row r="343" spans="1:50" ht="24" customHeight="1">
      <c r="A343" s="593"/>
      <c r="B343" s="594"/>
      <c r="C343" s="595"/>
      <c r="D343" s="589"/>
      <c r="E343" s="592"/>
      <c r="F343" s="596"/>
      <c r="AE343" s="589"/>
      <c r="AF343" s="589"/>
      <c r="AG343" s="589"/>
      <c r="AH343" s="589"/>
      <c r="AI343" s="589"/>
      <c r="AJ343" s="589"/>
      <c r="AK343" s="589"/>
      <c r="AL343" s="589"/>
      <c r="AM343" s="589"/>
      <c r="AN343" s="589"/>
      <c r="AO343" s="589"/>
      <c r="AP343" s="589"/>
      <c r="AQ343" s="589"/>
      <c r="AR343" s="589"/>
      <c r="AS343" s="589"/>
      <c r="AT343" s="589"/>
      <c r="AU343" s="589"/>
      <c r="AV343" s="589"/>
      <c r="AW343" s="589"/>
      <c r="AX343" s="589"/>
    </row>
    <row r="344" spans="1:50" ht="24" customHeight="1">
      <c r="A344" s="593"/>
      <c r="B344" s="594"/>
      <c r="C344" s="595"/>
      <c r="D344" s="589"/>
      <c r="E344" s="592"/>
      <c r="F344" s="596"/>
      <c r="AE344" s="589"/>
      <c r="AF344" s="589"/>
      <c r="AG344" s="589"/>
      <c r="AH344" s="589"/>
      <c r="AI344" s="589"/>
      <c r="AJ344" s="589"/>
      <c r="AK344" s="589"/>
      <c r="AL344" s="589"/>
      <c r="AM344" s="589"/>
      <c r="AN344" s="589"/>
      <c r="AO344" s="589"/>
      <c r="AP344" s="589"/>
      <c r="AQ344" s="589"/>
      <c r="AR344" s="589"/>
      <c r="AS344" s="589"/>
      <c r="AT344" s="589"/>
      <c r="AU344" s="589"/>
      <c r="AV344" s="589"/>
      <c r="AW344" s="589"/>
      <c r="AX344" s="589"/>
    </row>
    <row r="345" spans="1:50" ht="24" customHeight="1">
      <c r="A345" s="593"/>
      <c r="B345" s="594"/>
      <c r="C345" s="595"/>
      <c r="D345" s="589"/>
      <c r="E345" s="592"/>
      <c r="F345" s="596"/>
      <c r="AE345" s="589"/>
      <c r="AF345" s="589"/>
      <c r="AG345" s="589"/>
      <c r="AH345" s="589"/>
      <c r="AI345" s="589"/>
      <c r="AJ345" s="589"/>
      <c r="AK345" s="589"/>
      <c r="AL345" s="589"/>
      <c r="AM345" s="589"/>
      <c r="AN345" s="589"/>
      <c r="AO345" s="589"/>
      <c r="AP345" s="589"/>
      <c r="AQ345" s="589"/>
      <c r="AR345" s="589"/>
      <c r="AS345" s="589"/>
      <c r="AT345" s="589"/>
      <c r="AU345" s="589"/>
      <c r="AV345" s="589"/>
      <c r="AW345" s="589"/>
      <c r="AX345" s="589"/>
    </row>
    <row r="346" spans="1:50" ht="24" customHeight="1">
      <c r="A346" s="593"/>
      <c r="B346" s="594"/>
      <c r="C346" s="595"/>
      <c r="D346" s="589"/>
      <c r="E346" s="592"/>
      <c r="F346" s="596"/>
      <c r="AE346" s="589"/>
      <c r="AF346" s="589"/>
      <c r="AG346" s="589"/>
      <c r="AH346" s="589"/>
      <c r="AI346" s="589"/>
      <c r="AJ346" s="589"/>
      <c r="AK346" s="589"/>
      <c r="AL346" s="589"/>
      <c r="AM346" s="589"/>
      <c r="AN346" s="589"/>
      <c r="AO346" s="589"/>
      <c r="AP346" s="589"/>
      <c r="AQ346" s="589"/>
      <c r="AR346" s="589"/>
      <c r="AS346" s="589"/>
      <c r="AT346" s="589"/>
      <c r="AU346" s="589"/>
      <c r="AV346" s="589"/>
      <c r="AW346" s="589"/>
      <c r="AX346" s="589"/>
    </row>
    <row r="347" spans="1:50" ht="24" customHeight="1">
      <c r="A347" s="593"/>
      <c r="B347" s="594"/>
      <c r="C347" s="595"/>
      <c r="D347" s="589"/>
      <c r="E347" s="592"/>
      <c r="F347" s="596"/>
      <c r="AE347" s="589"/>
      <c r="AF347" s="589"/>
      <c r="AG347" s="589"/>
      <c r="AH347" s="589"/>
      <c r="AI347" s="589"/>
      <c r="AJ347" s="589"/>
      <c r="AK347" s="589"/>
      <c r="AL347" s="589"/>
      <c r="AM347" s="589"/>
      <c r="AN347" s="589"/>
      <c r="AO347" s="589"/>
      <c r="AP347" s="589"/>
      <c r="AQ347" s="589"/>
      <c r="AR347" s="589"/>
      <c r="AS347" s="589"/>
      <c r="AT347" s="589"/>
      <c r="AU347" s="589"/>
      <c r="AV347" s="589"/>
      <c r="AW347" s="589"/>
      <c r="AX347" s="589"/>
    </row>
    <row r="348" spans="1:50" ht="24" customHeight="1">
      <c r="A348" s="593"/>
      <c r="B348" s="594"/>
      <c r="C348" s="595"/>
      <c r="D348" s="589"/>
      <c r="E348" s="592"/>
      <c r="F348" s="596"/>
      <c r="AE348" s="589"/>
      <c r="AF348" s="589"/>
      <c r="AG348" s="589"/>
      <c r="AH348" s="589"/>
      <c r="AI348" s="589"/>
      <c r="AJ348" s="589"/>
      <c r="AK348" s="589"/>
      <c r="AL348" s="589"/>
      <c r="AM348" s="589"/>
      <c r="AN348" s="589"/>
      <c r="AO348" s="589"/>
      <c r="AP348" s="589"/>
      <c r="AQ348" s="589"/>
      <c r="AR348" s="589"/>
      <c r="AS348" s="589"/>
      <c r="AT348" s="589"/>
      <c r="AU348" s="589"/>
      <c r="AV348" s="589"/>
      <c r="AW348" s="589"/>
      <c r="AX348" s="589"/>
    </row>
    <row r="349" spans="1:50" ht="24" customHeight="1">
      <c r="A349" s="593"/>
      <c r="B349" s="594"/>
      <c r="C349" s="595"/>
      <c r="D349" s="589"/>
      <c r="E349" s="592"/>
      <c r="F349" s="596"/>
      <c r="AE349" s="589"/>
      <c r="AF349" s="589"/>
      <c r="AG349" s="589"/>
      <c r="AH349" s="589"/>
      <c r="AI349" s="589"/>
      <c r="AJ349" s="589"/>
      <c r="AK349" s="589"/>
      <c r="AL349" s="589"/>
      <c r="AM349" s="589"/>
      <c r="AN349" s="589"/>
      <c r="AO349" s="589"/>
      <c r="AP349" s="589"/>
      <c r="AQ349" s="589"/>
      <c r="AR349" s="589"/>
      <c r="AS349" s="589"/>
      <c r="AT349" s="589"/>
      <c r="AU349" s="589"/>
      <c r="AV349" s="589"/>
      <c r="AW349" s="589"/>
      <c r="AX349" s="589"/>
    </row>
    <row r="350" spans="1:50" ht="24" customHeight="1">
      <c r="A350" s="593"/>
      <c r="B350" s="594"/>
      <c r="C350" s="595"/>
      <c r="D350" s="589"/>
      <c r="E350" s="592"/>
      <c r="F350" s="596"/>
      <c r="AE350" s="589"/>
      <c r="AF350" s="589"/>
      <c r="AG350" s="589"/>
      <c r="AH350" s="589"/>
      <c r="AI350" s="589"/>
      <c r="AJ350" s="589"/>
      <c r="AK350" s="589"/>
      <c r="AL350" s="589"/>
      <c r="AM350" s="589"/>
      <c r="AN350" s="589"/>
      <c r="AO350" s="589"/>
      <c r="AP350" s="589"/>
      <c r="AQ350" s="589"/>
      <c r="AR350" s="589"/>
      <c r="AS350" s="589"/>
      <c r="AT350" s="589"/>
      <c r="AU350" s="589"/>
      <c r="AV350" s="589"/>
      <c r="AW350" s="589"/>
      <c r="AX350" s="589"/>
    </row>
    <row r="351" spans="1:50" ht="24" customHeight="1">
      <c r="A351" s="593"/>
      <c r="B351" s="594"/>
      <c r="C351" s="595"/>
      <c r="D351" s="589"/>
      <c r="E351" s="592"/>
      <c r="F351" s="596"/>
      <c r="AE351" s="589"/>
      <c r="AF351" s="589"/>
      <c r="AG351" s="589"/>
      <c r="AH351" s="589"/>
      <c r="AI351" s="589"/>
      <c r="AJ351" s="589"/>
      <c r="AK351" s="589"/>
      <c r="AL351" s="589"/>
      <c r="AM351" s="589"/>
      <c r="AN351" s="589"/>
      <c r="AO351" s="589"/>
      <c r="AP351" s="589"/>
      <c r="AQ351" s="589"/>
      <c r="AR351" s="589"/>
      <c r="AS351" s="589"/>
      <c r="AT351" s="589"/>
      <c r="AU351" s="589"/>
      <c r="AV351" s="589"/>
      <c r="AW351" s="589"/>
      <c r="AX351" s="589"/>
    </row>
    <row r="352" spans="1:50" ht="24" customHeight="1">
      <c r="A352" s="593"/>
      <c r="B352" s="594"/>
      <c r="C352" s="595"/>
      <c r="D352" s="589"/>
      <c r="E352" s="592"/>
      <c r="F352" s="596"/>
      <c r="AE352" s="589"/>
      <c r="AF352" s="589"/>
      <c r="AG352" s="589"/>
      <c r="AH352" s="589"/>
      <c r="AI352" s="589"/>
      <c r="AJ352" s="589"/>
      <c r="AK352" s="589"/>
      <c r="AL352" s="589"/>
      <c r="AM352" s="589"/>
      <c r="AN352" s="589"/>
      <c r="AO352" s="589"/>
      <c r="AP352" s="589"/>
      <c r="AQ352" s="589"/>
      <c r="AR352" s="589"/>
      <c r="AS352" s="589"/>
      <c r="AT352" s="589"/>
      <c r="AU352" s="589"/>
      <c r="AV352" s="589"/>
      <c r="AW352" s="589"/>
      <c r="AX352" s="589"/>
    </row>
    <row r="353" spans="1:50" ht="24" customHeight="1">
      <c r="A353" s="593"/>
      <c r="B353" s="594"/>
      <c r="C353" s="595"/>
      <c r="D353" s="589"/>
      <c r="E353" s="592"/>
      <c r="F353" s="596"/>
      <c r="AE353" s="589"/>
      <c r="AF353" s="589"/>
      <c r="AG353" s="589"/>
      <c r="AH353" s="589"/>
      <c r="AI353" s="589"/>
      <c r="AJ353" s="589"/>
      <c r="AK353" s="589"/>
      <c r="AL353" s="589"/>
      <c r="AM353" s="589"/>
      <c r="AN353" s="589"/>
      <c r="AO353" s="589"/>
      <c r="AP353" s="589"/>
      <c r="AQ353" s="589"/>
      <c r="AR353" s="589"/>
      <c r="AS353" s="589"/>
      <c r="AT353" s="589"/>
      <c r="AU353" s="589"/>
      <c r="AV353" s="589"/>
      <c r="AW353" s="589"/>
      <c r="AX353" s="589"/>
    </row>
    <row r="354" spans="1:50" ht="24" customHeight="1">
      <c r="A354" s="593"/>
      <c r="B354" s="594"/>
      <c r="C354" s="595"/>
      <c r="D354" s="589"/>
      <c r="E354" s="592"/>
      <c r="F354" s="596"/>
      <c r="AE354" s="589"/>
      <c r="AF354" s="589"/>
      <c r="AG354" s="589"/>
      <c r="AH354" s="589"/>
      <c r="AI354" s="589"/>
      <c r="AJ354" s="589"/>
      <c r="AK354" s="589"/>
      <c r="AL354" s="589"/>
      <c r="AM354" s="589"/>
      <c r="AN354" s="589"/>
      <c r="AO354" s="589"/>
      <c r="AP354" s="589"/>
      <c r="AQ354" s="589"/>
      <c r="AR354" s="589"/>
      <c r="AS354" s="589"/>
      <c r="AT354" s="589"/>
      <c r="AU354" s="589"/>
      <c r="AV354" s="589"/>
      <c r="AW354" s="589"/>
      <c r="AX354" s="589"/>
    </row>
    <row r="355" spans="1:50" ht="24" customHeight="1">
      <c r="A355" s="593"/>
      <c r="B355" s="594"/>
      <c r="C355" s="595"/>
      <c r="D355" s="589"/>
      <c r="E355" s="592"/>
      <c r="F355" s="596"/>
      <c r="AE355" s="589"/>
      <c r="AF355" s="589"/>
      <c r="AG355" s="589"/>
      <c r="AH355" s="589"/>
      <c r="AI355" s="589"/>
      <c r="AJ355" s="589"/>
      <c r="AK355" s="589"/>
      <c r="AL355" s="589"/>
      <c r="AM355" s="589"/>
      <c r="AN355" s="589"/>
      <c r="AO355" s="589"/>
      <c r="AP355" s="589"/>
      <c r="AQ355" s="589"/>
      <c r="AR355" s="589"/>
      <c r="AS355" s="589"/>
      <c r="AT355" s="589"/>
      <c r="AU355" s="589"/>
      <c r="AV355" s="589"/>
      <c r="AW355" s="589"/>
      <c r="AX355" s="589"/>
    </row>
    <row r="356" spans="1:50" ht="24" customHeight="1">
      <c r="A356" s="593"/>
      <c r="B356" s="594"/>
      <c r="C356" s="595"/>
      <c r="D356" s="589"/>
      <c r="E356" s="592"/>
      <c r="F356" s="596"/>
      <c r="AE356" s="589"/>
      <c r="AF356" s="589"/>
      <c r="AG356" s="589"/>
      <c r="AH356" s="589"/>
      <c r="AI356" s="589"/>
      <c r="AJ356" s="589"/>
      <c r="AK356" s="589"/>
      <c r="AL356" s="589"/>
      <c r="AM356" s="589"/>
      <c r="AN356" s="589"/>
      <c r="AO356" s="589"/>
      <c r="AP356" s="589"/>
      <c r="AQ356" s="589"/>
      <c r="AR356" s="589"/>
      <c r="AS356" s="589"/>
      <c r="AT356" s="589"/>
      <c r="AU356" s="589"/>
      <c r="AV356" s="589"/>
      <c r="AW356" s="589"/>
      <c r="AX356" s="589"/>
    </row>
    <row r="357" spans="1:50" ht="24" customHeight="1">
      <c r="A357" s="593"/>
      <c r="B357" s="594"/>
      <c r="C357" s="595"/>
      <c r="D357" s="589"/>
      <c r="E357" s="592"/>
      <c r="F357" s="596"/>
      <c r="AE357" s="589"/>
      <c r="AF357" s="589"/>
      <c r="AG357" s="589"/>
      <c r="AH357" s="589"/>
      <c r="AI357" s="589"/>
      <c r="AJ357" s="589"/>
      <c r="AK357" s="589"/>
      <c r="AL357" s="589"/>
      <c r="AM357" s="589"/>
      <c r="AN357" s="589"/>
      <c r="AO357" s="589"/>
      <c r="AP357" s="589"/>
      <c r="AQ357" s="589"/>
      <c r="AR357" s="589"/>
      <c r="AS357" s="589"/>
      <c r="AT357" s="589"/>
      <c r="AU357" s="589"/>
      <c r="AV357" s="589"/>
      <c r="AW357" s="589"/>
      <c r="AX357" s="589"/>
    </row>
    <row r="358" spans="1:50" ht="24" customHeight="1">
      <c r="A358" s="593"/>
      <c r="B358" s="594"/>
      <c r="C358" s="595"/>
      <c r="D358" s="589"/>
      <c r="E358" s="592"/>
      <c r="F358" s="596"/>
      <c r="AE358" s="589"/>
      <c r="AF358" s="589"/>
      <c r="AG358" s="589"/>
      <c r="AH358" s="589"/>
      <c r="AI358" s="589"/>
      <c r="AJ358" s="589"/>
      <c r="AK358" s="589"/>
      <c r="AL358" s="589"/>
      <c r="AM358" s="589"/>
      <c r="AN358" s="589"/>
      <c r="AO358" s="589"/>
      <c r="AP358" s="589"/>
      <c r="AQ358" s="589"/>
      <c r="AR358" s="589"/>
      <c r="AS358" s="589"/>
      <c r="AT358" s="589"/>
      <c r="AU358" s="589"/>
      <c r="AV358" s="589"/>
      <c r="AW358" s="589"/>
      <c r="AX358" s="589"/>
    </row>
    <row r="359" spans="1:50" ht="24" customHeight="1">
      <c r="A359" s="593"/>
      <c r="B359" s="594"/>
      <c r="C359" s="595"/>
      <c r="D359" s="589"/>
      <c r="E359" s="592"/>
      <c r="F359" s="596"/>
      <c r="AE359" s="589"/>
      <c r="AF359" s="589"/>
      <c r="AG359" s="589"/>
      <c r="AH359" s="589"/>
      <c r="AI359" s="589"/>
      <c r="AJ359" s="589"/>
      <c r="AK359" s="589"/>
      <c r="AL359" s="589"/>
      <c r="AM359" s="589"/>
      <c r="AN359" s="589"/>
      <c r="AO359" s="589"/>
      <c r="AP359" s="589"/>
      <c r="AQ359" s="589"/>
      <c r="AR359" s="589"/>
      <c r="AS359" s="589"/>
      <c r="AT359" s="589"/>
      <c r="AU359" s="589"/>
      <c r="AV359" s="589"/>
      <c r="AW359" s="589"/>
      <c r="AX359" s="589"/>
    </row>
    <row r="360" spans="1:50" ht="24" customHeight="1">
      <c r="A360" s="593"/>
      <c r="B360" s="594"/>
      <c r="C360" s="595"/>
      <c r="D360" s="589"/>
      <c r="E360" s="592"/>
      <c r="F360" s="596"/>
      <c r="AE360" s="589"/>
      <c r="AF360" s="589"/>
      <c r="AG360" s="589"/>
      <c r="AH360" s="589"/>
      <c r="AI360" s="589"/>
      <c r="AJ360" s="589"/>
      <c r="AK360" s="589"/>
      <c r="AL360" s="589"/>
      <c r="AM360" s="589"/>
      <c r="AN360" s="589"/>
      <c r="AO360" s="589"/>
      <c r="AP360" s="589"/>
      <c r="AQ360" s="589"/>
      <c r="AR360" s="589"/>
      <c r="AS360" s="589"/>
      <c r="AT360" s="589"/>
      <c r="AU360" s="589"/>
      <c r="AV360" s="589"/>
      <c r="AW360" s="589"/>
      <c r="AX360" s="589"/>
    </row>
    <row r="361" spans="1:50" ht="24" customHeight="1">
      <c r="A361" s="593"/>
      <c r="B361" s="594"/>
      <c r="C361" s="595"/>
      <c r="D361" s="589"/>
      <c r="E361" s="592"/>
      <c r="F361" s="596"/>
      <c r="AE361" s="589"/>
      <c r="AF361" s="589"/>
      <c r="AG361" s="589"/>
      <c r="AH361" s="589"/>
      <c r="AI361" s="589"/>
      <c r="AJ361" s="589"/>
      <c r="AK361" s="589"/>
      <c r="AL361" s="589"/>
      <c r="AM361" s="589"/>
      <c r="AN361" s="589"/>
      <c r="AO361" s="589"/>
      <c r="AP361" s="589"/>
      <c r="AQ361" s="589"/>
      <c r="AR361" s="589"/>
      <c r="AS361" s="589"/>
      <c r="AT361" s="589"/>
      <c r="AU361" s="589"/>
      <c r="AV361" s="589"/>
      <c r="AW361" s="589"/>
      <c r="AX361" s="589"/>
    </row>
    <row r="362" spans="1:50" ht="24" customHeight="1">
      <c r="A362" s="593"/>
      <c r="B362" s="594"/>
      <c r="C362" s="595"/>
      <c r="D362" s="589"/>
      <c r="E362" s="592"/>
      <c r="F362" s="596"/>
      <c r="AE362" s="589"/>
      <c r="AF362" s="589"/>
      <c r="AG362" s="589"/>
      <c r="AH362" s="589"/>
      <c r="AI362" s="589"/>
      <c r="AJ362" s="589"/>
      <c r="AK362" s="589"/>
      <c r="AL362" s="589"/>
      <c r="AM362" s="589"/>
      <c r="AN362" s="589"/>
      <c r="AO362" s="589"/>
      <c r="AP362" s="589"/>
      <c r="AQ362" s="589"/>
      <c r="AR362" s="589"/>
      <c r="AS362" s="589"/>
      <c r="AT362" s="589"/>
      <c r="AU362" s="589"/>
      <c r="AV362" s="589"/>
      <c r="AW362" s="589"/>
      <c r="AX362" s="589"/>
    </row>
    <row r="363" spans="1:50" ht="24" customHeight="1">
      <c r="A363" s="593"/>
      <c r="B363" s="594"/>
      <c r="C363" s="595"/>
      <c r="D363" s="589"/>
      <c r="E363" s="592"/>
      <c r="F363" s="596"/>
      <c r="AE363" s="589"/>
      <c r="AF363" s="589"/>
      <c r="AG363" s="589"/>
      <c r="AH363" s="589"/>
      <c r="AI363" s="589"/>
      <c r="AJ363" s="589"/>
      <c r="AK363" s="589"/>
      <c r="AL363" s="589"/>
      <c r="AM363" s="589"/>
      <c r="AN363" s="589"/>
      <c r="AO363" s="589"/>
      <c r="AP363" s="589"/>
      <c r="AQ363" s="589"/>
      <c r="AR363" s="589"/>
      <c r="AS363" s="589"/>
      <c r="AT363" s="589"/>
      <c r="AU363" s="589"/>
      <c r="AV363" s="589"/>
      <c r="AW363" s="589"/>
      <c r="AX363" s="589"/>
    </row>
    <row r="364" spans="1:50" ht="24" customHeight="1">
      <c r="A364" s="593"/>
      <c r="B364" s="594"/>
      <c r="C364" s="595"/>
      <c r="D364" s="589"/>
      <c r="E364" s="592"/>
      <c r="F364" s="596"/>
      <c r="AE364" s="589"/>
      <c r="AF364" s="589"/>
      <c r="AG364" s="589"/>
      <c r="AH364" s="589"/>
      <c r="AI364" s="589"/>
      <c r="AJ364" s="589"/>
      <c r="AK364" s="589"/>
      <c r="AL364" s="589"/>
      <c r="AM364" s="589"/>
      <c r="AN364" s="589"/>
      <c r="AO364" s="589"/>
      <c r="AP364" s="589"/>
      <c r="AQ364" s="589"/>
      <c r="AR364" s="589"/>
      <c r="AS364" s="589"/>
      <c r="AT364" s="589"/>
      <c r="AU364" s="589"/>
      <c r="AV364" s="589"/>
      <c r="AW364" s="589"/>
      <c r="AX364" s="589"/>
    </row>
    <row r="365" spans="1:50" ht="24" customHeight="1">
      <c r="A365" s="593"/>
      <c r="B365" s="594"/>
      <c r="C365" s="595"/>
      <c r="D365" s="589"/>
      <c r="E365" s="592"/>
      <c r="F365" s="596"/>
      <c r="AE365" s="589"/>
      <c r="AF365" s="589"/>
      <c r="AG365" s="589"/>
      <c r="AH365" s="589"/>
      <c r="AI365" s="589"/>
      <c r="AJ365" s="589"/>
      <c r="AK365" s="589"/>
      <c r="AL365" s="589"/>
      <c r="AM365" s="589"/>
      <c r="AN365" s="589"/>
      <c r="AO365" s="589"/>
      <c r="AP365" s="589"/>
      <c r="AQ365" s="589"/>
      <c r="AR365" s="589"/>
      <c r="AS365" s="589"/>
      <c r="AT365" s="589"/>
      <c r="AU365" s="589"/>
      <c r="AV365" s="589"/>
      <c r="AW365" s="589"/>
      <c r="AX365" s="589"/>
    </row>
    <row r="366" spans="1:50" ht="24" customHeight="1">
      <c r="A366" s="593"/>
      <c r="B366" s="594"/>
      <c r="C366" s="595"/>
      <c r="D366" s="589"/>
      <c r="E366" s="592"/>
      <c r="F366" s="596"/>
      <c r="AE366" s="589"/>
      <c r="AF366" s="589"/>
      <c r="AG366" s="589"/>
      <c r="AH366" s="589"/>
      <c r="AI366" s="589"/>
      <c r="AJ366" s="589"/>
      <c r="AK366" s="589"/>
      <c r="AL366" s="589"/>
      <c r="AM366" s="589"/>
      <c r="AN366" s="589"/>
      <c r="AO366" s="589"/>
      <c r="AP366" s="589"/>
      <c r="AQ366" s="589"/>
      <c r="AR366" s="589"/>
      <c r="AS366" s="589"/>
      <c r="AT366" s="589"/>
      <c r="AU366" s="589"/>
      <c r="AV366" s="589"/>
      <c r="AW366" s="589"/>
      <c r="AX366" s="589"/>
    </row>
    <row r="367" spans="1:50" ht="24" customHeight="1">
      <c r="A367" s="593"/>
      <c r="B367" s="594"/>
      <c r="C367" s="595"/>
      <c r="D367" s="589"/>
      <c r="E367" s="592"/>
      <c r="F367" s="596"/>
      <c r="AE367" s="589"/>
      <c r="AF367" s="589"/>
      <c r="AG367" s="589"/>
      <c r="AH367" s="589"/>
      <c r="AI367" s="589"/>
      <c r="AJ367" s="589"/>
      <c r="AK367" s="589"/>
      <c r="AL367" s="589"/>
      <c r="AM367" s="589"/>
      <c r="AN367" s="589"/>
      <c r="AO367" s="589"/>
      <c r="AP367" s="589"/>
      <c r="AQ367" s="589"/>
      <c r="AR367" s="589"/>
      <c r="AS367" s="589"/>
      <c r="AT367" s="589"/>
      <c r="AU367" s="589"/>
      <c r="AV367" s="589"/>
      <c r="AW367" s="589"/>
      <c r="AX367" s="589"/>
    </row>
    <row r="368" spans="1:50" ht="24" customHeight="1">
      <c r="A368" s="593"/>
      <c r="B368" s="594"/>
      <c r="C368" s="595"/>
      <c r="D368" s="589"/>
      <c r="E368" s="592"/>
      <c r="F368" s="596"/>
      <c r="AE368" s="589"/>
      <c r="AF368" s="589"/>
      <c r="AG368" s="589"/>
      <c r="AH368" s="589"/>
      <c r="AI368" s="589"/>
      <c r="AJ368" s="589"/>
      <c r="AK368" s="589"/>
      <c r="AL368" s="589"/>
      <c r="AM368" s="589"/>
      <c r="AN368" s="589"/>
      <c r="AO368" s="589"/>
      <c r="AP368" s="589"/>
      <c r="AQ368" s="589"/>
      <c r="AR368" s="589"/>
      <c r="AS368" s="589"/>
      <c r="AT368" s="589"/>
      <c r="AU368" s="589"/>
      <c r="AV368" s="589"/>
      <c r="AW368" s="589"/>
      <c r="AX368" s="589"/>
    </row>
    <row r="369" spans="1:50" ht="24" customHeight="1">
      <c r="A369" s="593"/>
      <c r="B369" s="594"/>
      <c r="C369" s="595"/>
      <c r="D369" s="589"/>
      <c r="E369" s="592"/>
      <c r="F369" s="596"/>
      <c r="AE369" s="589"/>
      <c r="AF369" s="589"/>
      <c r="AG369" s="589"/>
      <c r="AH369" s="589"/>
      <c r="AI369" s="589"/>
      <c r="AJ369" s="589"/>
      <c r="AK369" s="589"/>
      <c r="AL369" s="589"/>
      <c r="AM369" s="589"/>
      <c r="AN369" s="589"/>
      <c r="AO369" s="589"/>
      <c r="AP369" s="589"/>
      <c r="AQ369" s="589"/>
      <c r="AR369" s="589"/>
      <c r="AS369" s="589"/>
      <c r="AT369" s="589"/>
      <c r="AU369" s="589"/>
      <c r="AV369" s="589"/>
      <c r="AW369" s="589"/>
      <c r="AX369" s="589"/>
    </row>
    <row r="370" spans="1:50" ht="24" customHeight="1">
      <c r="A370" s="593"/>
      <c r="B370" s="594"/>
      <c r="C370" s="595"/>
      <c r="D370" s="589"/>
      <c r="E370" s="592"/>
      <c r="F370" s="596"/>
      <c r="AE370" s="589"/>
      <c r="AF370" s="589"/>
      <c r="AG370" s="589"/>
      <c r="AH370" s="589"/>
      <c r="AI370" s="589"/>
      <c r="AJ370" s="589"/>
      <c r="AK370" s="589"/>
      <c r="AL370" s="589"/>
      <c r="AM370" s="589"/>
      <c r="AN370" s="589"/>
      <c r="AO370" s="589"/>
      <c r="AP370" s="589"/>
      <c r="AQ370" s="589"/>
      <c r="AR370" s="589"/>
      <c r="AS370" s="589"/>
      <c r="AT370" s="589"/>
      <c r="AU370" s="589"/>
      <c r="AV370" s="589"/>
      <c r="AW370" s="589"/>
      <c r="AX370" s="589"/>
    </row>
    <row r="371" spans="1:50" ht="24" customHeight="1">
      <c r="A371" s="593"/>
      <c r="B371" s="594"/>
      <c r="C371" s="595"/>
      <c r="D371" s="589"/>
      <c r="E371" s="592"/>
      <c r="F371" s="596"/>
      <c r="AE371" s="589"/>
      <c r="AF371" s="589"/>
      <c r="AG371" s="589"/>
      <c r="AH371" s="589"/>
      <c r="AI371" s="589"/>
      <c r="AJ371" s="589"/>
      <c r="AK371" s="589"/>
      <c r="AL371" s="589"/>
      <c r="AM371" s="589"/>
      <c r="AN371" s="589"/>
      <c r="AO371" s="589"/>
      <c r="AP371" s="589"/>
      <c r="AQ371" s="589"/>
      <c r="AR371" s="589"/>
      <c r="AS371" s="589"/>
      <c r="AT371" s="589"/>
      <c r="AU371" s="589"/>
      <c r="AV371" s="589"/>
      <c r="AW371" s="589"/>
      <c r="AX371" s="589"/>
    </row>
    <row r="372" spans="1:50" ht="24" customHeight="1">
      <c r="A372" s="593"/>
      <c r="B372" s="594"/>
      <c r="C372" s="595"/>
      <c r="D372" s="589"/>
      <c r="E372" s="592"/>
      <c r="F372" s="596"/>
      <c r="AE372" s="589"/>
      <c r="AF372" s="589"/>
      <c r="AG372" s="589"/>
      <c r="AH372" s="589"/>
      <c r="AI372" s="589"/>
      <c r="AJ372" s="589"/>
      <c r="AK372" s="589"/>
      <c r="AL372" s="589"/>
      <c r="AM372" s="589"/>
      <c r="AN372" s="589"/>
      <c r="AO372" s="589"/>
      <c r="AP372" s="589"/>
      <c r="AQ372" s="589"/>
      <c r="AR372" s="589"/>
      <c r="AS372" s="589"/>
      <c r="AT372" s="589"/>
      <c r="AU372" s="589"/>
      <c r="AV372" s="589"/>
      <c r="AW372" s="589"/>
      <c r="AX372" s="589"/>
    </row>
    <row r="373" spans="1:50" ht="24" customHeight="1">
      <c r="A373" s="593"/>
      <c r="B373" s="594"/>
      <c r="C373" s="595"/>
      <c r="D373" s="589"/>
      <c r="E373" s="592"/>
      <c r="F373" s="596"/>
      <c r="AE373" s="589"/>
      <c r="AF373" s="589"/>
      <c r="AG373" s="589"/>
      <c r="AH373" s="589"/>
      <c r="AI373" s="589"/>
      <c r="AJ373" s="589"/>
      <c r="AK373" s="589"/>
      <c r="AL373" s="589"/>
      <c r="AM373" s="589"/>
      <c r="AN373" s="589"/>
      <c r="AO373" s="589"/>
      <c r="AP373" s="589"/>
      <c r="AQ373" s="589"/>
      <c r="AR373" s="589"/>
      <c r="AS373" s="589"/>
      <c r="AT373" s="589"/>
      <c r="AU373" s="589"/>
      <c r="AV373" s="589"/>
      <c r="AW373" s="589"/>
      <c r="AX373" s="589"/>
    </row>
    <row r="374" spans="1:50" ht="24" customHeight="1">
      <c r="A374" s="593"/>
      <c r="B374" s="594"/>
      <c r="C374" s="595"/>
      <c r="D374" s="589"/>
      <c r="E374" s="592"/>
      <c r="F374" s="596"/>
      <c r="AE374" s="589"/>
      <c r="AF374" s="589"/>
      <c r="AG374" s="589"/>
      <c r="AH374" s="589"/>
      <c r="AI374" s="589"/>
      <c r="AJ374" s="589"/>
      <c r="AK374" s="589"/>
      <c r="AL374" s="589"/>
      <c r="AM374" s="589"/>
      <c r="AN374" s="589"/>
      <c r="AO374" s="589"/>
      <c r="AP374" s="589"/>
      <c r="AQ374" s="589"/>
      <c r="AR374" s="589"/>
      <c r="AS374" s="589"/>
      <c r="AT374" s="589"/>
      <c r="AU374" s="589"/>
      <c r="AV374" s="589"/>
      <c r="AW374" s="589"/>
      <c r="AX374" s="589"/>
    </row>
    <row r="375" spans="1:50" ht="24" customHeight="1">
      <c r="A375" s="593"/>
      <c r="B375" s="594"/>
      <c r="C375" s="595"/>
      <c r="D375" s="589"/>
      <c r="E375" s="592"/>
      <c r="F375" s="596"/>
      <c r="AE375" s="589"/>
      <c r="AF375" s="589"/>
      <c r="AG375" s="589"/>
      <c r="AH375" s="589"/>
      <c r="AI375" s="589"/>
      <c r="AJ375" s="589"/>
      <c r="AK375" s="589"/>
      <c r="AL375" s="589"/>
      <c r="AM375" s="589"/>
      <c r="AN375" s="589"/>
      <c r="AO375" s="589"/>
      <c r="AP375" s="589"/>
      <c r="AQ375" s="589"/>
      <c r="AR375" s="589"/>
      <c r="AS375" s="589"/>
      <c r="AT375" s="589"/>
      <c r="AU375" s="589"/>
      <c r="AV375" s="589"/>
      <c r="AW375" s="589"/>
      <c r="AX375" s="589"/>
    </row>
    <row r="376" spans="1:50" ht="24" customHeight="1">
      <c r="A376" s="593"/>
      <c r="B376" s="594"/>
      <c r="C376" s="595"/>
      <c r="D376" s="589"/>
      <c r="E376" s="592"/>
      <c r="F376" s="596"/>
      <c r="AE376" s="589"/>
      <c r="AF376" s="589"/>
      <c r="AG376" s="589"/>
      <c r="AH376" s="589"/>
      <c r="AI376" s="589"/>
      <c r="AJ376" s="589"/>
      <c r="AK376" s="589"/>
      <c r="AL376" s="589"/>
      <c r="AM376" s="589"/>
      <c r="AN376" s="589"/>
      <c r="AO376" s="589"/>
      <c r="AP376" s="589"/>
      <c r="AQ376" s="589"/>
      <c r="AR376" s="589"/>
      <c r="AS376" s="589"/>
      <c r="AT376" s="589"/>
      <c r="AU376" s="589"/>
      <c r="AV376" s="589"/>
      <c r="AW376" s="589"/>
      <c r="AX376" s="589"/>
    </row>
    <row r="377" spans="1:50" ht="24" customHeight="1">
      <c r="A377" s="593"/>
      <c r="B377" s="594"/>
      <c r="C377" s="595"/>
      <c r="D377" s="589"/>
      <c r="E377" s="592"/>
      <c r="F377" s="596"/>
      <c r="AE377" s="589"/>
      <c r="AF377" s="589"/>
      <c r="AG377" s="589"/>
      <c r="AH377" s="589"/>
      <c r="AI377" s="589"/>
      <c r="AJ377" s="589"/>
      <c r="AK377" s="589"/>
      <c r="AL377" s="589"/>
      <c r="AM377" s="589"/>
      <c r="AN377" s="589"/>
      <c r="AO377" s="589"/>
      <c r="AP377" s="589"/>
      <c r="AQ377" s="589"/>
      <c r="AR377" s="589"/>
      <c r="AS377" s="589"/>
      <c r="AT377" s="589"/>
      <c r="AU377" s="589"/>
      <c r="AV377" s="589"/>
      <c r="AW377" s="589"/>
      <c r="AX377" s="589"/>
    </row>
    <row r="378" spans="1:50" ht="24" customHeight="1">
      <c r="A378" s="593"/>
      <c r="B378" s="594"/>
      <c r="C378" s="595"/>
      <c r="D378" s="589"/>
      <c r="E378" s="592"/>
      <c r="F378" s="596"/>
      <c r="AE378" s="589"/>
      <c r="AF378" s="589"/>
      <c r="AG378" s="589"/>
      <c r="AH378" s="589"/>
      <c r="AI378" s="589"/>
      <c r="AJ378" s="589"/>
      <c r="AK378" s="589"/>
      <c r="AL378" s="589"/>
      <c r="AM378" s="589"/>
      <c r="AN378" s="589"/>
      <c r="AO378" s="589"/>
      <c r="AP378" s="589"/>
      <c r="AQ378" s="589"/>
      <c r="AR378" s="589"/>
      <c r="AS378" s="589"/>
      <c r="AT378" s="589"/>
      <c r="AU378" s="589"/>
      <c r="AV378" s="589"/>
      <c r="AW378" s="589"/>
      <c r="AX378" s="589"/>
    </row>
    <row r="379" spans="1:50" ht="24" customHeight="1">
      <c r="A379" s="593"/>
      <c r="B379" s="594"/>
      <c r="C379" s="595"/>
      <c r="D379" s="589"/>
      <c r="E379" s="592"/>
      <c r="F379" s="596"/>
      <c r="AE379" s="589"/>
      <c r="AF379" s="589"/>
      <c r="AG379" s="589"/>
      <c r="AH379" s="589"/>
      <c r="AI379" s="589"/>
      <c r="AJ379" s="589"/>
      <c r="AK379" s="589"/>
      <c r="AL379" s="589"/>
      <c r="AM379" s="589"/>
      <c r="AN379" s="589"/>
      <c r="AO379" s="589"/>
      <c r="AP379" s="589"/>
      <c r="AQ379" s="589"/>
      <c r="AR379" s="589"/>
      <c r="AS379" s="589"/>
      <c r="AT379" s="589"/>
      <c r="AU379" s="589"/>
      <c r="AV379" s="589"/>
      <c r="AW379" s="589"/>
      <c r="AX379" s="589"/>
    </row>
    <row r="380" spans="1:50" ht="24" customHeight="1">
      <c r="A380" s="593"/>
      <c r="B380" s="594"/>
      <c r="C380" s="595"/>
      <c r="D380" s="589"/>
      <c r="E380" s="592"/>
      <c r="F380" s="596"/>
      <c r="AE380" s="589"/>
      <c r="AF380" s="589"/>
      <c r="AG380" s="589"/>
      <c r="AH380" s="589"/>
      <c r="AI380" s="589"/>
      <c r="AJ380" s="589"/>
      <c r="AK380" s="589"/>
      <c r="AL380" s="589"/>
      <c r="AM380" s="589"/>
      <c r="AN380" s="589"/>
      <c r="AO380" s="589"/>
      <c r="AP380" s="589"/>
      <c r="AQ380" s="589"/>
      <c r="AR380" s="589"/>
      <c r="AS380" s="589"/>
      <c r="AT380" s="589"/>
      <c r="AU380" s="589"/>
      <c r="AV380" s="589"/>
      <c r="AW380" s="589"/>
      <c r="AX380" s="589"/>
    </row>
    <row r="381" spans="1:50" ht="24" customHeight="1">
      <c r="A381" s="593"/>
      <c r="B381" s="594"/>
      <c r="C381" s="595"/>
      <c r="D381" s="589"/>
      <c r="E381" s="592"/>
      <c r="F381" s="596"/>
      <c r="AE381" s="589"/>
      <c r="AF381" s="589"/>
      <c r="AG381" s="589"/>
      <c r="AH381" s="589"/>
      <c r="AI381" s="589"/>
      <c r="AJ381" s="589"/>
      <c r="AK381" s="589"/>
      <c r="AL381" s="589"/>
      <c r="AM381" s="589"/>
      <c r="AN381" s="589"/>
      <c r="AO381" s="589"/>
      <c r="AP381" s="589"/>
      <c r="AQ381" s="589"/>
      <c r="AR381" s="589"/>
      <c r="AS381" s="589"/>
      <c r="AT381" s="589"/>
      <c r="AU381" s="589"/>
      <c r="AV381" s="589"/>
      <c r="AW381" s="589"/>
      <c r="AX381" s="589"/>
    </row>
    <row r="382" spans="1:50" ht="24" customHeight="1">
      <c r="A382" s="593"/>
      <c r="B382" s="594"/>
      <c r="C382" s="595"/>
      <c r="D382" s="589"/>
      <c r="E382" s="592"/>
      <c r="F382" s="596"/>
      <c r="AE382" s="589"/>
      <c r="AF382" s="589"/>
      <c r="AG382" s="589"/>
      <c r="AH382" s="589"/>
      <c r="AI382" s="589"/>
      <c r="AJ382" s="589"/>
      <c r="AK382" s="589"/>
      <c r="AL382" s="589"/>
      <c r="AM382" s="589"/>
      <c r="AN382" s="589"/>
      <c r="AO382" s="589"/>
      <c r="AP382" s="589"/>
      <c r="AQ382" s="589"/>
      <c r="AR382" s="589"/>
      <c r="AS382" s="589"/>
      <c r="AT382" s="589"/>
      <c r="AU382" s="589"/>
      <c r="AV382" s="589"/>
      <c r="AW382" s="589"/>
      <c r="AX382" s="589"/>
    </row>
    <row r="383" spans="1:50" ht="24" customHeight="1">
      <c r="A383" s="593"/>
      <c r="B383" s="594"/>
      <c r="C383" s="595"/>
      <c r="D383" s="589"/>
      <c r="E383" s="592"/>
      <c r="F383" s="596"/>
      <c r="AE383" s="589"/>
      <c r="AF383" s="589"/>
      <c r="AG383" s="589"/>
      <c r="AH383" s="589"/>
      <c r="AI383" s="589"/>
      <c r="AJ383" s="589"/>
      <c r="AK383" s="589"/>
      <c r="AL383" s="589"/>
      <c r="AM383" s="589"/>
      <c r="AN383" s="589"/>
      <c r="AO383" s="589"/>
      <c r="AP383" s="589"/>
      <c r="AQ383" s="589"/>
      <c r="AR383" s="589"/>
      <c r="AS383" s="589"/>
      <c r="AT383" s="589"/>
      <c r="AU383" s="589"/>
      <c r="AV383" s="589"/>
      <c r="AW383" s="589"/>
      <c r="AX383" s="589"/>
    </row>
    <row r="384" spans="1:50" ht="24" customHeight="1">
      <c r="A384" s="593"/>
      <c r="B384" s="594"/>
      <c r="C384" s="595"/>
      <c r="D384" s="589"/>
      <c r="E384" s="592"/>
      <c r="F384" s="596"/>
      <c r="AE384" s="589"/>
      <c r="AF384" s="589"/>
      <c r="AG384" s="589"/>
      <c r="AH384" s="589"/>
      <c r="AI384" s="589"/>
      <c r="AJ384" s="589"/>
      <c r="AK384" s="589"/>
      <c r="AL384" s="589"/>
      <c r="AM384" s="589"/>
      <c r="AN384" s="589"/>
      <c r="AO384" s="589"/>
      <c r="AP384" s="589"/>
      <c r="AQ384" s="589"/>
      <c r="AR384" s="589"/>
      <c r="AS384" s="589"/>
      <c r="AT384" s="589"/>
      <c r="AU384" s="589"/>
      <c r="AV384" s="589"/>
      <c r="AW384" s="589"/>
      <c r="AX384" s="589"/>
    </row>
    <row r="385" spans="1:50" ht="24" customHeight="1">
      <c r="A385" s="593"/>
      <c r="B385" s="594"/>
      <c r="C385" s="595"/>
      <c r="D385" s="589"/>
      <c r="E385" s="592"/>
      <c r="F385" s="596"/>
      <c r="AE385" s="589"/>
      <c r="AF385" s="589"/>
      <c r="AG385" s="589"/>
      <c r="AH385" s="589"/>
      <c r="AI385" s="589"/>
      <c r="AJ385" s="589"/>
      <c r="AK385" s="589"/>
      <c r="AL385" s="589"/>
      <c r="AM385" s="589"/>
      <c r="AN385" s="589"/>
      <c r="AO385" s="589"/>
      <c r="AP385" s="589"/>
      <c r="AQ385" s="589"/>
      <c r="AR385" s="589"/>
      <c r="AS385" s="589"/>
      <c r="AT385" s="589"/>
      <c r="AU385" s="589"/>
      <c r="AV385" s="589"/>
      <c r="AW385" s="589"/>
      <c r="AX385" s="589"/>
    </row>
    <row r="386" spans="1:50" ht="24" customHeight="1">
      <c r="A386" s="593"/>
      <c r="B386" s="594"/>
      <c r="C386" s="595"/>
      <c r="D386" s="589"/>
      <c r="E386" s="592"/>
      <c r="F386" s="596"/>
      <c r="AE386" s="589"/>
      <c r="AF386" s="589"/>
      <c r="AG386" s="589"/>
      <c r="AH386" s="589"/>
      <c r="AI386" s="589"/>
      <c r="AJ386" s="589"/>
      <c r="AK386" s="589"/>
      <c r="AL386" s="589"/>
      <c r="AM386" s="589"/>
      <c r="AN386" s="589"/>
      <c r="AO386" s="589"/>
      <c r="AP386" s="589"/>
      <c r="AQ386" s="589"/>
      <c r="AR386" s="589"/>
      <c r="AS386" s="589"/>
      <c r="AT386" s="589"/>
      <c r="AU386" s="589"/>
      <c r="AV386" s="589"/>
      <c r="AW386" s="589"/>
      <c r="AX386" s="589"/>
    </row>
    <row r="387" spans="1:50" ht="24" customHeight="1">
      <c r="A387" s="593"/>
      <c r="B387" s="594"/>
      <c r="C387" s="595"/>
      <c r="D387" s="589"/>
      <c r="E387" s="592"/>
      <c r="F387" s="596"/>
      <c r="AE387" s="589"/>
      <c r="AF387" s="589"/>
      <c r="AG387" s="589"/>
      <c r="AH387" s="589"/>
      <c r="AI387" s="589"/>
      <c r="AJ387" s="589"/>
      <c r="AK387" s="589"/>
      <c r="AL387" s="589"/>
      <c r="AM387" s="589"/>
      <c r="AN387" s="589"/>
      <c r="AO387" s="589"/>
      <c r="AP387" s="589"/>
      <c r="AQ387" s="589"/>
      <c r="AR387" s="589"/>
      <c r="AS387" s="589"/>
      <c r="AT387" s="589"/>
      <c r="AU387" s="589"/>
      <c r="AV387" s="589"/>
      <c r="AW387" s="589"/>
      <c r="AX387" s="589"/>
    </row>
    <row r="388" spans="1:50" ht="24" customHeight="1">
      <c r="A388" s="593"/>
      <c r="B388" s="594"/>
      <c r="C388" s="595"/>
      <c r="D388" s="589"/>
      <c r="E388" s="592"/>
      <c r="F388" s="596"/>
      <c r="AE388" s="589"/>
      <c r="AF388" s="589"/>
      <c r="AG388" s="589"/>
      <c r="AH388" s="589"/>
      <c r="AI388" s="589"/>
      <c r="AJ388" s="589"/>
      <c r="AK388" s="589"/>
      <c r="AL388" s="589"/>
      <c r="AM388" s="589"/>
      <c r="AN388" s="589"/>
      <c r="AO388" s="589"/>
      <c r="AP388" s="589"/>
      <c r="AQ388" s="589"/>
      <c r="AR388" s="589"/>
      <c r="AS388" s="589"/>
      <c r="AT388" s="589"/>
      <c r="AU388" s="589"/>
      <c r="AV388" s="589"/>
      <c r="AW388" s="589"/>
      <c r="AX388" s="589"/>
    </row>
    <row r="389" spans="1:50" ht="24" customHeight="1">
      <c r="A389" s="593"/>
      <c r="B389" s="594"/>
      <c r="C389" s="595"/>
      <c r="D389" s="589"/>
      <c r="E389" s="592"/>
      <c r="F389" s="596"/>
      <c r="AE389" s="589"/>
      <c r="AF389" s="589"/>
      <c r="AG389" s="589"/>
      <c r="AH389" s="589"/>
      <c r="AI389" s="589"/>
      <c r="AJ389" s="589"/>
      <c r="AK389" s="589"/>
      <c r="AL389" s="589"/>
      <c r="AM389" s="589"/>
      <c r="AN389" s="589"/>
      <c r="AO389" s="589"/>
      <c r="AP389" s="589"/>
      <c r="AQ389" s="589"/>
      <c r="AR389" s="589"/>
      <c r="AS389" s="589"/>
      <c r="AT389" s="589"/>
      <c r="AU389" s="589"/>
      <c r="AV389" s="589"/>
      <c r="AW389" s="589"/>
      <c r="AX389" s="589"/>
    </row>
    <row r="390" spans="1:50" ht="24" customHeight="1">
      <c r="A390" s="593"/>
      <c r="B390" s="594"/>
      <c r="C390" s="595"/>
      <c r="D390" s="589"/>
      <c r="E390" s="592"/>
      <c r="F390" s="596"/>
      <c r="AE390" s="589"/>
      <c r="AF390" s="589"/>
      <c r="AG390" s="589"/>
      <c r="AH390" s="589"/>
      <c r="AI390" s="589"/>
      <c r="AJ390" s="589"/>
      <c r="AK390" s="589"/>
      <c r="AL390" s="589"/>
      <c r="AM390" s="589"/>
      <c r="AN390" s="589"/>
      <c r="AO390" s="589"/>
      <c r="AP390" s="589"/>
      <c r="AQ390" s="589"/>
      <c r="AR390" s="589"/>
      <c r="AS390" s="589"/>
      <c r="AT390" s="589"/>
      <c r="AU390" s="589"/>
      <c r="AV390" s="589"/>
      <c r="AW390" s="589"/>
      <c r="AX390" s="589"/>
    </row>
    <row r="391" spans="1:50" ht="24" customHeight="1">
      <c r="A391" s="593"/>
      <c r="B391" s="594"/>
      <c r="C391" s="595"/>
      <c r="D391" s="589"/>
      <c r="E391" s="592"/>
      <c r="F391" s="596"/>
      <c r="AE391" s="589"/>
      <c r="AF391" s="589"/>
      <c r="AG391" s="589"/>
      <c r="AH391" s="589"/>
      <c r="AI391" s="589"/>
      <c r="AJ391" s="589"/>
      <c r="AK391" s="589"/>
      <c r="AL391" s="589"/>
      <c r="AM391" s="589"/>
      <c r="AN391" s="589"/>
      <c r="AO391" s="589"/>
      <c r="AP391" s="589"/>
      <c r="AQ391" s="589"/>
      <c r="AR391" s="589"/>
      <c r="AS391" s="589"/>
      <c r="AT391" s="589"/>
      <c r="AU391" s="589"/>
      <c r="AV391" s="589"/>
      <c r="AW391" s="589"/>
      <c r="AX391" s="589"/>
    </row>
    <row r="392" spans="1:50" ht="24" customHeight="1">
      <c r="A392" s="593"/>
      <c r="B392" s="594"/>
      <c r="C392" s="595"/>
      <c r="D392" s="589"/>
      <c r="E392" s="592"/>
      <c r="F392" s="596"/>
      <c r="AE392" s="589"/>
      <c r="AF392" s="589"/>
      <c r="AG392" s="589"/>
      <c r="AH392" s="589"/>
      <c r="AI392" s="589"/>
      <c r="AJ392" s="589"/>
      <c r="AK392" s="589"/>
      <c r="AL392" s="589"/>
      <c r="AM392" s="589"/>
      <c r="AN392" s="589"/>
      <c r="AO392" s="589"/>
      <c r="AP392" s="589"/>
      <c r="AQ392" s="589"/>
      <c r="AR392" s="589"/>
      <c r="AS392" s="589"/>
      <c r="AT392" s="589"/>
      <c r="AU392" s="589"/>
      <c r="AV392" s="589"/>
      <c r="AW392" s="589"/>
      <c r="AX392" s="589"/>
    </row>
    <row r="393" spans="1:50" ht="24" customHeight="1">
      <c r="A393" s="593"/>
      <c r="B393" s="594"/>
      <c r="C393" s="595"/>
      <c r="D393" s="589"/>
      <c r="E393" s="592"/>
      <c r="F393" s="596"/>
      <c r="AE393" s="589"/>
      <c r="AF393" s="589"/>
      <c r="AG393" s="589"/>
      <c r="AH393" s="589"/>
      <c r="AI393" s="589"/>
      <c r="AJ393" s="589"/>
      <c r="AK393" s="589"/>
      <c r="AL393" s="589"/>
      <c r="AM393" s="589"/>
      <c r="AN393" s="589"/>
      <c r="AO393" s="589"/>
      <c r="AP393" s="589"/>
      <c r="AQ393" s="589"/>
      <c r="AR393" s="589"/>
      <c r="AS393" s="589"/>
      <c r="AT393" s="589"/>
      <c r="AU393" s="589"/>
      <c r="AV393" s="589"/>
      <c r="AW393" s="589"/>
      <c r="AX393" s="589"/>
    </row>
    <row r="394" spans="1:50" ht="24" customHeight="1">
      <c r="A394" s="593"/>
      <c r="B394" s="594"/>
      <c r="C394" s="595"/>
      <c r="D394" s="589"/>
      <c r="E394" s="592"/>
      <c r="F394" s="596"/>
      <c r="AE394" s="589"/>
      <c r="AF394" s="589"/>
      <c r="AG394" s="589"/>
      <c r="AH394" s="589"/>
      <c r="AI394" s="589"/>
      <c r="AJ394" s="589"/>
      <c r="AK394" s="589"/>
      <c r="AL394" s="589"/>
      <c r="AM394" s="589"/>
      <c r="AN394" s="589"/>
      <c r="AO394" s="589"/>
      <c r="AP394" s="589"/>
      <c r="AQ394" s="589"/>
      <c r="AR394" s="589"/>
      <c r="AS394" s="589"/>
      <c r="AT394" s="589"/>
      <c r="AU394" s="589"/>
      <c r="AV394" s="589"/>
      <c r="AW394" s="589"/>
      <c r="AX394" s="589"/>
    </row>
    <row r="395" spans="1:50" ht="24" customHeight="1">
      <c r="A395" s="593"/>
      <c r="B395" s="594"/>
      <c r="C395" s="595"/>
      <c r="D395" s="589"/>
      <c r="E395" s="592"/>
      <c r="F395" s="596"/>
      <c r="AE395" s="589"/>
      <c r="AF395" s="589"/>
      <c r="AG395" s="589"/>
      <c r="AH395" s="589"/>
      <c r="AI395" s="589"/>
      <c r="AJ395" s="589"/>
      <c r="AK395" s="589"/>
      <c r="AL395" s="589"/>
      <c r="AM395" s="589"/>
      <c r="AN395" s="589"/>
      <c r="AO395" s="589"/>
      <c r="AP395" s="589"/>
      <c r="AQ395" s="589"/>
      <c r="AR395" s="589"/>
      <c r="AS395" s="589"/>
      <c r="AT395" s="589"/>
      <c r="AU395" s="589"/>
      <c r="AV395" s="589"/>
      <c r="AW395" s="589"/>
      <c r="AX395" s="589"/>
    </row>
    <row r="396" spans="1:50" ht="24" customHeight="1">
      <c r="A396" s="593"/>
      <c r="B396" s="594"/>
      <c r="C396" s="595"/>
      <c r="D396" s="589"/>
      <c r="E396" s="592"/>
      <c r="F396" s="596"/>
      <c r="AE396" s="589"/>
      <c r="AF396" s="589"/>
      <c r="AG396" s="589"/>
      <c r="AH396" s="589"/>
      <c r="AI396" s="589"/>
      <c r="AJ396" s="589"/>
      <c r="AK396" s="589"/>
      <c r="AL396" s="589"/>
      <c r="AM396" s="589"/>
      <c r="AN396" s="589"/>
      <c r="AO396" s="589"/>
      <c r="AP396" s="589"/>
      <c r="AQ396" s="589"/>
      <c r="AR396" s="589"/>
      <c r="AS396" s="589"/>
      <c r="AT396" s="589"/>
      <c r="AU396" s="589"/>
      <c r="AV396" s="589"/>
      <c r="AW396" s="589"/>
      <c r="AX396" s="589"/>
    </row>
    <row r="397" spans="1:50" ht="24" customHeight="1">
      <c r="A397" s="593"/>
      <c r="B397" s="594"/>
      <c r="C397" s="595"/>
      <c r="D397" s="589"/>
      <c r="E397" s="592"/>
      <c r="F397" s="596"/>
      <c r="AE397" s="589"/>
      <c r="AF397" s="589"/>
      <c r="AG397" s="589"/>
      <c r="AH397" s="589"/>
      <c r="AI397" s="589"/>
      <c r="AJ397" s="589"/>
      <c r="AK397" s="589"/>
      <c r="AL397" s="589"/>
      <c r="AM397" s="589"/>
      <c r="AN397" s="589"/>
      <c r="AO397" s="589"/>
      <c r="AP397" s="589"/>
      <c r="AQ397" s="589"/>
      <c r="AR397" s="589"/>
      <c r="AS397" s="589"/>
      <c r="AT397" s="589"/>
      <c r="AU397" s="589"/>
      <c r="AV397" s="589"/>
      <c r="AW397" s="589"/>
      <c r="AX397" s="589"/>
    </row>
    <row r="398" spans="1:50" ht="24" customHeight="1">
      <c r="A398" s="593"/>
      <c r="B398" s="594"/>
      <c r="C398" s="595"/>
      <c r="D398" s="589"/>
      <c r="E398" s="592"/>
      <c r="F398" s="596"/>
      <c r="AE398" s="589"/>
      <c r="AF398" s="589"/>
      <c r="AG398" s="589"/>
      <c r="AH398" s="589"/>
      <c r="AI398" s="589"/>
      <c r="AJ398" s="589"/>
      <c r="AK398" s="589"/>
      <c r="AL398" s="589"/>
      <c r="AM398" s="589"/>
      <c r="AN398" s="589"/>
      <c r="AO398" s="589"/>
      <c r="AP398" s="589"/>
      <c r="AQ398" s="589"/>
      <c r="AR398" s="589"/>
      <c r="AS398" s="589"/>
      <c r="AT398" s="589"/>
      <c r="AU398" s="589"/>
      <c r="AV398" s="589"/>
      <c r="AW398" s="589"/>
      <c r="AX398" s="589"/>
    </row>
    <row r="399" spans="1:50" ht="24" customHeight="1">
      <c r="A399" s="593"/>
      <c r="B399" s="594"/>
      <c r="C399" s="595"/>
      <c r="D399" s="589"/>
      <c r="E399" s="592"/>
      <c r="F399" s="596"/>
      <c r="AE399" s="589"/>
      <c r="AF399" s="589"/>
      <c r="AG399" s="589"/>
      <c r="AH399" s="589"/>
      <c r="AI399" s="589"/>
      <c r="AJ399" s="589"/>
      <c r="AK399" s="589"/>
      <c r="AL399" s="589"/>
      <c r="AM399" s="589"/>
      <c r="AN399" s="589"/>
      <c r="AO399" s="589"/>
      <c r="AP399" s="589"/>
      <c r="AQ399" s="589"/>
      <c r="AR399" s="589"/>
      <c r="AS399" s="589"/>
      <c r="AT399" s="589"/>
      <c r="AU399" s="589"/>
      <c r="AV399" s="589"/>
      <c r="AW399" s="589"/>
      <c r="AX399" s="589"/>
    </row>
    <row r="400" spans="1:50" ht="24" customHeight="1">
      <c r="A400" s="593"/>
      <c r="B400" s="594"/>
      <c r="C400" s="595"/>
      <c r="D400" s="589"/>
      <c r="E400" s="592"/>
      <c r="F400" s="596"/>
      <c r="AE400" s="589"/>
      <c r="AF400" s="589"/>
      <c r="AG400" s="589"/>
      <c r="AH400" s="589"/>
      <c r="AI400" s="589"/>
      <c r="AJ400" s="589"/>
      <c r="AK400" s="589"/>
      <c r="AL400" s="589"/>
      <c r="AM400" s="589"/>
      <c r="AN400" s="589"/>
      <c r="AO400" s="589"/>
      <c r="AP400" s="589"/>
      <c r="AQ400" s="589"/>
      <c r="AR400" s="589"/>
      <c r="AS400" s="589"/>
      <c r="AT400" s="589"/>
      <c r="AU400" s="589"/>
      <c r="AV400" s="589"/>
      <c r="AW400" s="589"/>
      <c r="AX400" s="589"/>
    </row>
    <row r="401" spans="1:50" ht="24" customHeight="1">
      <c r="A401" s="593"/>
      <c r="B401" s="594"/>
      <c r="C401" s="595"/>
      <c r="D401" s="589"/>
      <c r="E401" s="592"/>
      <c r="F401" s="596"/>
      <c r="AE401" s="589"/>
      <c r="AF401" s="589"/>
      <c r="AG401" s="589"/>
      <c r="AH401" s="589"/>
      <c r="AI401" s="589"/>
      <c r="AJ401" s="589"/>
      <c r="AK401" s="589"/>
      <c r="AL401" s="589"/>
      <c r="AM401" s="589"/>
      <c r="AN401" s="589"/>
      <c r="AO401" s="589"/>
      <c r="AP401" s="589"/>
      <c r="AQ401" s="589"/>
      <c r="AR401" s="589"/>
      <c r="AS401" s="589"/>
      <c r="AT401" s="589"/>
      <c r="AU401" s="589"/>
      <c r="AV401" s="589"/>
      <c r="AW401" s="589"/>
      <c r="AX401" s="589"/>
    </row>
    <row r="402" spans="1:50" ht="24" customHeight="1">
      <c r="A402" s="593"/>
      <c r="B402" s="594"/>
      <c r="C402" s="595"/>
      <c r="D402" s="589"/>
      <c r="E402" s="592"/>
      <c r="F402" s="596"/>
      <c r="AE402" s="589"/>
      <c r="AF402" s="589"/>
      <c r="AG402" s="589"/>
      <c r="AH402" s="589"/>
      <c r="AI402" s="589"/>
      <c r="AJ402" s="589"/>
      <c r="AK402" s="589"/>
      <c r="AL402" s="589"/>
      <c r="AM402" s="589"/>
      <c r="AN402" s="589"/>
      <c r="AO402" s="589"/>
      <c r="AP402" s="589"/>
      <c r="AQ402" s="589"/>
      <c r="AR402" s="589"/>
      <c r="AS402" s="589"/>
      <c r="AT402" s="589"/>
      <c r="AU402" s="589"/>
      <c r="AV402" s="589"/>
      <c r="AW402" s="589"/>
      <c r="AX402" s="589"/>
    </row>
    <row r="403" spans="1:50" ht="24" customHeight="1">
      <c r="A403" s="593"/>
      <c r="B403" s="594"/>
      <c r="C403" s="595"/>
      <c r="D403" s="589"/>
      <c r="E403" s="592"/>
      <c r="F403" s="596"/>
      <c r="AE403" s="589"/>
      <c r="AF403" s="589"/>
      <c r="AG403" s="589"/>
      <c r="AH403" s="589"/>
      <c r="AI403" s="589"/>
      <c r="AJ403" s="589"/>
      <c r="AK403" s="589"/>
      <c r="AL403" s="589"/>
      <c r="AM403" s="589"/>
      <c r="AN403" s="589"/>
      <c r="AO403" s="589"/>
      <c r="AP403" s="589"/>
      <c r="AQ403" s="589"/>
      <c r="AR403" s="589"/>
      <c r="AS403" s="589"/>
      <c r="AT403" s="589"/>
      <c r="AU403" s="589"/>
      <c r="AV403" s="589"/>
      <c r="AW403" s="589"/>
      <c r="AX403" s="589"/>
    </row>
    <row r="404" spans="1:50" ht="24" customHeight="1">
      <c r="A404" s="593"/>
      <c r="B404" s="594"/>
      <c r="C404" s="595"/>
      <c r="D404" s="589"/>
      <c r="E404" s="592"/>
      <c r="F404" s="596"/>
      <c r="AE404" s="589"/>
      <c r="AF404" s="589"/>
      <c r="AG404" s="589"/>
      <c r="AH404" s="589"/>
      <c r="AI404" s="589"/>
      <c r="AJ404" s="589"/>
      <c r="AK404" s="589"/>
      <c r="AL404" s="589"/>
      <c r="AM404" s="589"/>
      <c r="AN404" s="589"/>
      <c r="AO404" s="589"/>
      <c r="AP404" s="589"/>
      <c r="AQ404" s="589"/>
      <c r="AR404" s="589"/>
      <c r="AS404" s="589"/>
      <c r="AT404" s="589"/>
      <c r="AU404" s="589"/>
      <c r="AV404" s="589"/>
      <c r="AW404" s="589"/>
      <c r="AX404" s="589"/>
    </row>
    <row r="405" spans="1:50" ht="24" customHeight="1">
      <c r="A405" s="593"/>
      <c r="B405" s="594"/>
      <c r="C405" s="595"/>
      <c r="D405" s="589"/>
      <c r="E405" s="592"/>
      <c r="F405" s="596"/>
      <c r="AE405" s="589"/>
      <c r="AF405" s="589"/>
      <c r="AG405" s="589"/>
      <c r="AH405" s="589"/>
      <c r="AI405" s="589"/>
      <c r="AJ405" s="589"/>
      <c r="AK405" s="589"/>
      <c r="AL405" s="589"/>
      <c r="AM405" s="589"/>
      <c r="AN405" s="589"/>
      <c r="AO405" s="589"/>
      <c r="AP405" s="589"/>
      <c r="AQ405" s="589"/>
      <c r="AR405" s="589"/>
      <c r="AS405" s="589"/>
      <c r="AT405" s="589"/>
      <c r="AU405" s="589"/>
      <c r="AV405" s="589"/>
      <c r="AW405" s="589"/>
      <c r="AX405" s="589"/>
    </row>
    <row r="406" spans="1:50" ht="24" customHeight="1">
      <c r="A406" s="593"/>
      <c r="B406" s="594"/>
      <c r="C406" s="595"/>
      <c r="D406" s="589"/>
      <c r="E406" s="592"/>
      <c r="F406" s="596"/>
      <c r="AE406" s="589"/>
      <c r="AF406" s="589"/>
      <c r="AG406" s="589"/>
      <c r="AH406" s="589"/>
      <c r="AI406" s="589"/>
      <c r="AJ406" s="589"/>
      <c r="AK406" s="589"/>
      <c r="AL406" s="589"/>
      <c r="AM406" s="589"/>
      <c r="AN406" s="589"/>
      <c r="AO406" s="589"/>
      <c r="AP406" s="589"/>
      <c r="AQ406" s="589"/>
      <c r="AR406" s="589"/>
      <c r="AS406" s="589"/>
      <c r="AT406" s="589"/>
      <c r="AU406" s="589"/>
      <c r="AV406" s="589"/>
      <c r="AW406" s="589"/>
      <c r="AX406" s="589"/>
    </row>
    <row r="407" spans="1:50" ht="24" customHeight="1">
      <c r="A407" s="593"/>
      <c r="B407" s="594"/>
      <c r="C407" s="595"/>
      <c r="D407" s="589"/>
      <c r="E407" s="592"/>
      <c r="F407" s="596"/>
      <c r="AE407" s="589"/>
      <c r="AF407" s="589"/>
      <c r="AG407" s="589"/>
      <c r="AH407" s="589"/>
      <c r="AI407" s="589"/>
      <c r="AJ407" s="589"/>
      <c r="AK407" s="589"/>
      <c r="AL407" s="589"/>
      <c r="AM407" s="589"/>
      <c r="AN407" s="589"/>
      <c r="AO407" s="589"/>
      <c r="AP407" s="589"/>
      <c r="AQ407" s="589"/>
      <c r="AR407" s="589"/>
      <c r="AS407" s="589"/>
      <c r="AT407" s="589"/>
      <c r="AU407" s="589"/>
      <c r="AV407" s="589"/>
      <c r="AW407" s="589"/>
      <c r="AX407" s="589"/>
    </row>
    <row r="408" spans="1:50" ht="24" customHeight="1">
      <c r="A408" s="593"/>
      <c r="B408" s="594"/>
      <c r="C408" s="595"/>
      <c r="D408" s="589"/>
      <c r="E408" s="592"/>
      <c r="F408" s="596"/>
      <c r="AE408" s="589"/>
      <c r="AF408" s="589"/>
      <c r="AG408" s="589"/>
      <c r="AH408" s="589"/>
      <c r="AI408" s="589"/>
      <c r="AJ408" s="589"/>
      <c r="AK408" s="589"/>
      <c r="AL408" s="589"/>
      <c r="AM408" s="589"/>
      <c r="AN408" s="589"/>
      <c r="AO408" s="589"/>
      <c r="AP408" s="589"/>
      <c r="AQ408" s="589"/>
      <c r="AR408" s="589"/>
      <c r="AS408" s="589"/>
      <c r="AT408" s="589"/>
      <c r="AU408" s="589"/>
      <c r="AV408" s="589"/>
      <c r="AW408" s="589"/>
      <c r="AX408" s="589"/>
    </row>
    <row r="409" spans="1:50" ht="24" customHeight="1">
      <c r="A409" s="593"/>
      <c r="B409" s="594"/>
      <c r="C409" s="595"/>
      <c r="D409" s="589"/>
      <c r="E409" s="592"/>
      <c r="F409" s="596"/>
      <c r="AE409" s="589"/>
      <c r="AF409" s="589"/>
      <c r="AG409" s="589"/>
      <c r="AH409" s="589"/>
      <c r="AI409" s="589"/>
      <c r="AJ409" s="589"/>
      <c r="AK409" s="589"/>
      <c r="AL409" s="589"/>
      <c r="AM409" s="589"/>
      <c r="AN409" s="589"/>
      <c r="AO409" s="589"/>
      <c r="AP409" s="589"/>
      <c r="AQ409" s="589"/>
      <c r="AR409" s="589"/>
      <c r="AS409" s="589"/>
      <c r="AT409" s="589"/>
      <c r="AU409" s="589"/>
      <c r="AV409" s="589"/>
      <c r="AW409" s="589"/>
      <c r="AX409" s="589"/>
    </row>
    <row r="410" spans="1:50" ht="24" customHeight="1">
      <c r="A410" s="593"/>
      <c r="B410" s="594"/>
      <c r="C410" s="595"/>
      <c r="D410" s="589"/>
      <c r="E410" s="592"/>
      <c r="F410" s="596"/>
      <c r="AE410" s="589"/>
      <c r="AF410" s="589"/>
      <c r="AG410" s="589"/>
      <c r="AH410" s="589"/>
      <c r="AI410" s="589"/>
      <c r="AJ410" s="589"/>
      <c r="AK410" s="589"/>
      <c r="AL410" s="589"/>
      <c r="AM410" s="589"/>
      <c r="AN410" s="589"/>
      <c r="AO410" s="589"/>
      <c r="AP410" s="589"/>
      <c r="AQ410" s="589"/>
      <c r="AR410" s="589"/>
      <c r="AS410" s="589"/>
      <c r="AT410" s="589"/>
      <c r="AU410" s="589"/>
      <c r="AV410" s="589"/>
      <c r="AW410" s="589"/>
      <c r="AX410" s="589"/>
    </row>
    <row r="411" spans="1:50" ht="24" customHeight="1">
      <c r="A411" s="593"/>
      <c r="B411" s="594"/>
      <c r="C411" s="595"/>
      <c r="D411" s="589"/>
      <c r="E411" s="592"/>
      <c r="F411" s="596"/>
      <c r="AE411" s="589"/>
      <c r="AF411" s="589"/>
      <c r="AG411" s="589"/>
      <c r="AH411" s="589"/>
      <c r="AI411" s="589"/>
      <c r="AJ411" s="589"/>
      <c r="AK411" s="589"/>
      <c r="AL411" s="589"/>
      <c r="AM411" s="589"/>
      <c r="AN411" s="589"/>
      <c r="AO411" s="589"/>
      <c r="AP411" s="589"/>
      <c r="AQ411" s="589"/>
      <c r="AR411" s="589"/>
      <c r="AS411" s="589"/>
      <c r="AT411" s="589"/>
      <c r="AU411" s="589"/>
      <c r="AV411" s="589"/>
      <c r="AW411" s="589"/>
      <c r="AX411" s="589"/>
    </row>
    <row r="412" spans="1:50" ht="24" customHeight="1">
      <c r="A412" s="593"/>
      <c r="B412" s="594"/>
      <c r="C412" s="595"/>
      <c r="D412" s="589"/>
      <c r="E412" s="592"/>
      <c r="F412" s="596"/>
      <c r="AE412" s="589"/>
      <c r="AF412" s="589"/>
      <c r="AG412" s="589"/>
      <c r="AH412" s="589"/>
      <c r="AI412" s="589"/>
      <c r="AJ412" s="589"/>
      <c r="AK412" s="589"/>
      <c r="AL412" s="589"/>
      <c r="AM412" s="589"/>
      <c r="AN412" s="589"/>
      <c r="AO412" s="589"/>
      <c r="AP412" s="589"/>
      <c r="AQ412" s="589"/>
      <c r="AR412" s="589"/>
      <c r="AS412" s="589"/>
      <c r="AT412" s="589"/>
      <c r="AU412" s="589"/>
      <c r="AV412" s="589"/>
      <c r="AW412" s="589"/>
      <c r="AX412" s="589"/>
    </row>
    <row r="413" spans="1:50" ht="24" customHeight="1">
      <c r="A413" s="593"/>
      <c r="B413" s="594"/>
      <c r="C413" s="595"/>
      <c r="D413" s="589"/>
      <c r="E413" s="592"/>
      <c r="F413" s="596"/>
      <c r="AE413" s="589"/>
      <c r="AF413" s="589"/>
      <c r="AG413" s="589"/>
      <c r="AH413" s="589"/>
      <c r="AI413" s="589"/>
      <c r="AJ413" s="589"/>
      <c r="AK413" s="589"/>
      <c r="AL413" s="589"/>
      <c r="AM413" s="589"/>
      <c r="AN413" s="589"/>
      <c r="AO413" s="589"/>
      <c r="AP413" s="589"/>
      <c r="AQ413" s="589"/>
      <c r="AR413" s="589"/>
      <c r="AS413" s="589"/>
      <c r="AT413" s="589"/>
      <c r="AU413" s="589"/>
      <c r="AV413" s="589"/>
      <c r="AW413" s="589"/>
      <c r="AX413" s="589"/>
    </row>
    <row r="414" spans="1:50" ht="24" customHeight="1">
      <c r="A414" s="593"/>
      <c r="B414" s="594"/>
      <c r="C414" s="595"/>
      <c r="D414" s="589"/>
      <c r="E414" s="592"/>
      <c r="F414" s="596"/>
      <c r="AE414" s="589"/>
      <c r="AF414" s="589"/>
      <c r="AG414" s="589"/>
      <c r="AH414" s="589"/>
      <c r="AI414" s="589"/>
      <c r="AJ414" s="589"/>
      <c r="AK414" s="589"/>
      <c r="AL414" s="589"/>
      <c r="AM414" s="589"/>
      <c r="AN414" s="589"/>
      <c r="AO414" s="589"/>
      <c r="AP414" s="589"/>
      <c r="AQ414" s="589"/>
      <c r="AR414" s="589"/>
      <c r="AS414" s="589"/>
      <c r="AT414" s="589"/>
      <c r="AU414" s="589"/>
      <c r="AV414" s="589"/>
      <c r="AW414" s="589"/>
      <c r="AX414" s="589"/>
    </row>
    <row r="415" spans="1:50" ht="24" customHeight="1">
      <c r="A415" s="593"/>
      <c r="B415" s="594"/>
      <c r="C415" s="595"/>
      <c r="D415" s="589"/>
      <c r="E415" s="592"/>
      <c r="F415" s="596"/>
      <c r="AE415" s="589"/>
      <c r="AF415" s="589"/>
      <c r="AG415" s="589"/>
      <c r="AH415" s="589"/>
      <c r="AI415" s="589"/>
      <c r="AJ415" s="589"/>
      <c r="AK415" s="589"/>
      <c r="AL415" s="589"/>
      <c r="AM415" s="589"/>
      <c r="AN415" s="589"/>
      <c r="AO415" s="589"/>
      <c r="AP415" s="589"/>
      <c r="AQ415" s="589"/>
      <c r="AR415" s="589"/>
      <c r="AS415" s="589"/>
      <c r="AT415" s="589"/>
      <c r="AU415" s="589"/>
      <c r="AV415" s="589"/>
      <c r="AW415" s="589"/>
      <c r="AX415" s="589"/>
    </row>
    <row r="416" spans="1:50" ht="24" customHeight="1">
      <c r="A416" s="593"/>
      <c r="B416" s="594"/>
      <c r="C416" s="595"/>
      <c r="D416" s="589"/>
      <c r="E416" s="592"/>
      <c r="F416" s="596"/>
      <c r="AE416" s="589"/>
      <c r="AF416" s="589"/>
      <c r="AG416" s="589"/>
      <c r="AH416" s="589"/>
      <c r="AI416" s="589"/>
      <c r="AJ416" s="589"/>
      <c r="AK416" s="589"/>
      <c r="AL416" s="589"/>
      <c r="AM416" s="589"/>
      <c r="AN416" s="589"/>
      <c r="AO416" s="589"/>
      <c r="AP416" s="589"/>
      <c r="AQ416" s="589"/>
      <c r="AR416" s="589"/>
      <c r="AS416" s="589"/>
      <c r="AT416" s="589"/>
      <c r="AU416" s="589"/>
      <c r="AV416" s="589"/>
      <c r="AW416" s="589"/>
      <c r="AX416" s="589"/>
    </row>
    <row r="417" spans="1:50" ht="24" customHeight="1">
      <c r="A417" s="593"/>
      <c r="B417" s="594"/>
      <c r="C417" s="595"/>
      <c r="D417" s="589"/>
      <c r="E417" s="592"/>
      <c r="F417" s="596"/>
      <c r="AE417" s="589"/>
      <c r="AF417" s="589"/>
      <c r="AG417" s="589"/>
      <c r="AH417" s="589"/>
      <c r="AI417" s="589"/>
      <c r="AJ417" s="589"/>
      <c r="AK417" s="589"/>
      <c r="AL417" s="589"/>
      <c r="AM417" s="589"/>
      <c r="AN417" s="589"/>
      <c r="AO417" s="589"/>
      <c r="AP417" s="589"/>
      <c r="AQ417" s="589"/>
      <c r="AR417" s="589"/>
      <c r="AS417" s="589"/>
      <c r="AT417" s="589"/>
      <c r="AU417" s="589"/>
      <c r="AV417" s="589"/>
      <c r="AW417" s="589"/>
      <c r="AX417" s="589"/>
    </row>
    <row r="418" spans="1:50" ht="24" customHeight="1">
      <c r="A418" s="593"/>
      <c r="B418" s="594"/>
      <c r="C418" s="595"/>
      <c r="D418" s="589"/>
      <c r="E418" s="592"/>
      <c r="F418" s="596"/>
      <c r="AE418" s="589"/>
      <c r="AF418" s="589"/>
      <c r="AG418" s="589"/>
      <c r="AH418" s="589"/>
      <c r="AI418" s="589"/>
      <c r="AJ418" s="589"/>
      <c r="AK418" s="589"/>
      <c r="AL418" s="589"/>
      <c r="AM418" s="589"/>
      <c r="AN418" s="589"/>
      <c r="AO418" s="589"/>
      <c r="AP418" s="589"/>
      <c r="AQ418" s="589"/>
      <c r="AR418" s="589"/>
      <c r="AS418" s="589"/>
      <c r="AT418" s="589"/>
      <c r="AU418" s="589"/>
      <c r="AV418" s="589"/>
      <c r="AW418" s="589"/>
      <c r="AX418" s="589"/>
    </row>
    <row r="419" spans="1:50" ht="24" customHeight="1">
      <c r="A419" s="593"/>
      <c r="B419" s="594"/>
      <c r="C419" s="595"/>
      <c r="D419" s="589"/>
      <c r="E419" s="592"/>
      <c r="F419" s="596"/>
      <c r="AE419" s="589"/>
      <c r="AF419" s="589"/>
      <c r="AG419" s="589"/>
      <c r="AH419" s="589"/>
      <c r="AI419" s="589"/>
      <c r="AJ419" s="589"/>
      <c r="AK419" s="589"/>
      <c r="AL419" s="589"/>
      <c r="AM419" s="589"/>
      <c r="AN419" s="589"/>
      <c r="AO419" s="589"/>
      <c r="AP419" s="589"/>
      <c r="AQ419" s="589"/>
      <c r="AR419" s="589"/>
      <c r="AS419" s="589"/>
      <c r="AT419" s="589"/>
      <c r="AU419" s="589"/>
      <c r="AV419" s="589"/>
      <c r="AW419" s="589"/>
      <c r="AX419" s="589"/>
    </row>
    <row r="420" spans="1:50" ht="24" customHeight="1">
      <c r="A420" s="593"/>
      <c r="B420" s="594"/>
      <c r="C420" s="595"/>
      <c r="D420" s="589"/>
      <c r="E420" s="592"/>
      <c r="F420" s="596"/>
      <c r="AE420" s="589"/>
      <c r="AF420" s="589"/>
      <c r="AG420" s="589"/>
      <c r="AH420" s="589"/>
      <c r="AI420" s="589"/>
      <c r="AJ420" s="589"/>
      <c r="AK420" s="589"/>
      <c r="AL420" s="589"/>
      <c r="AM420" s="589"/>
      <c r="AN420" s="589"/>
      <c r="AO420" s="589"/>
      <c r="AP420" s="589"/>
      <c r="AQ420" s="589"/>
      <c r="AR420" s="589"/>
      <c r="AS420" s="589"/>
      <c r="AT420" s="589"/>
      <c r="AU420" s="589"/>
      <c r="AV420" s="589"/>
      <c r="AW420" s="589"/>
      <c r="AX420" s="589"/>
    </row>
    <row r="421" spans="1:50" ht="24" customHeight="1">
      <c r="A421" s="593"/>
      <c r="B421" s="594"/>
      <c r="C421" s="595"/>
      <c r="D421" s="589"/>
      <c r="E421" s="592"/>
      <c r="F421" s="596"/>
      <c r="AE421" s="589"/>
      <c r="AF421" s="589"/>
      <c r="AG421" s="589"/>
      <c r="AH421" s="589"/>
      <c r="AI421" s="589"/>
      <c r="AJ421" s="589"/>
      <c r="AK421" s="589"/>
      <c r="AL421" s="589"/>
      <c r="AM421" s="589"/>
      <c r="AN421" s="589"/>
      <c r="AO421" s="589"/>
      <c r="AP421" s="589"/>
      <c r="AQ421" s="589"/>
      <c r="AR421" s="589"/>
      <c r="AS421" s="589"/>
      <c r="AT421" s="589"/>
      <c r="AU421" s="589"/>
      <c r="AV421" s="589"/>
      <c r="AW421" s="589"/>
      <c r="AX421" s="589"/>
    </row>
    <row r="422" spans="1:50" ht="24" customHeight="1">
      <c r="A422" s="593"/>
      <c r="B422" s="594"/>
      <c r="C422" s="595"/>
      <c r="D422" s="589"/>
      <c r="E422" s="592"/>
      <c r="F422" s="596"/>
      <c r="AE422" s="589"/>
      <c r="AF422" s="589"/>
      <c r="AG422" s="589"/>
      <c r="AH422" s="589"/>
      <c r="AI422" s="589"/>
      <c r="AJ422" s="589"/>
      <c r="AK422" s="589"/>
      <c r="AL422" s="589"/>
      <c r="AM422" s="589"/>
      <c r="AN422" s="589"/>
      <c r="AO422" s="589"/>
      <c r="AP422" s="589"/>
      <c r="AQ422" s="589"/>
      <c r="AR422" s="589"/>
      <c r="AS422" s="589"/>
      <c r="AT422" s="589"/>
      <c r="AU422" s="589"/>
      <c r="AV422" s="589"/>
      <c r="AW422" s="589"/>
      <c r="AX422" s="589"/>
    </row>
    <row r="423" spans="1:50" ht="24" customHeight="1">
      <c r="A423" s="593"/>
      <c r="B423" s="594"/>
      <c r="C423" s="595"/>
      <c r="D423" s="589"/>
      <c r="E423" s="592"/>
      <c r="F423" s="596"/>
      <c r="AE423" s="589"/>
      <c r="AF423" s="589"/>
      <c r="AG423" s="589"/>
      <c r="AH423" s="589"/>
      <c r="AI423" s="589"/>
      <c r="AJ423" s="589"/>
      <c r="AK423" s="589"/>
      <c r="AL423" s="589"/>
      <c r="AM423" s="589"/>
      <c r="AN423" s="589"/>
      <c r="AO423" s="589"/>
      <c r="AP423" s="589"/>
      <c r="AQ423" s="589"/>
      <c r="AR423" s="589"/>
      <c r="AS423" s="589"/>
      <c r="AT423" s="589"/>
      <c r="AU423" s="589"/>
      <c r="AV423" s="589"/>
      <c r="AW423" s="589"/>
      <c r="AX423" s="589"/>
    </row>
    <row r="424" spans="1:50" ht="24" customHeight="1">
      <c r="A424" s="593"/>
      <c r="B424" s="594"/>
      <c r="C424" s="595"/>
      <c r="D424" s="589"/>
      <c r="E424" s="592"/>
      <c r="F424" s="596"/>
      <c r="AE424" s="589"/>
      <c r="AF424" s="589"/>
      <c r="AG424" s="589"/>
      <c r="AH424" s="589"/>
      <c r="AI424" s="589"/>
      <c r="AJ424" s="589"/>
      <c r="AK424" s="589"/>
      <c r="AL424" s="589"/>
      <c r="AM424" s="589"/>
      <c r="AN424" s="589"/>
      <c r="AO424" s="589"/>
      <c r="AP424" s="589"/>
      <c r="AQ424" s="589"/>
      <c r="AR424" s="589"/>
      <c r="AS424" s="589"/>
      <c r="AT424" s="589"/>
      <c r="AU424" s="589"/>
      <c r="AV424" s="589"/>
      <c r="AW424" s="589"/>
      <c r="AX424" s="589"/>
    </row>
    <row r="425" spans="1:50" ht="24" customHeight="1">
      <c r="A425" s="593"/>
      <c r="B425" s="594"/>
      <c r="C425" s="595"/>
      <c r="D425" s="589"/>
      <c r="E425" s="592"/>
      <c r="F425" s="596"/>
      <c r="AE425" s="589"/>
      <c r="AF425" s="589"/>
      <c r="AG425" s="589"/>
      <c r="AH425" s="589"/>
      <c r="AI425" s="589"/>
      <c r="AJ425" s="589"/>
      <c r="AK425" s="589"/>
      <c r="AL425" s="589"/>
      <c r="AM425" s="589"/>
      <c r="AN425" s="589"/>
      <c r="AO425" s="589"/>
      <c r="AP425" s="589"/>
      <c r="AQ425" s="589"/>
      <c r="AR425" s="589"/>
      <c r="AS425" s="589"/>
      <c r="AT425" s="589"/>
      <c r="AU425" s="589"/>
      <c r="AV425" s="589"/>
      <c r="AW425" s="589"/>
      <c r="AX425" s="589"/>
    </row>
    <row r="426" spans="1:50" ht="24" customHeight="1">
      <c r="A426" s="593"/>
      <c r="B426" s="594"/>
      <c r="C426" s="595"/>
      <c r="D426" s="589"/>
      <c r="E426" s="592"/>
      <c r="F426" s="596"/>
      <c r="AE426" s="589"/>
      <c r="AF426" s="589"/>
      <c r="AG426" s="589"/>
      <c r="AH426" s="589"/>
      <c r="AI426" s="589"/>
      <c r="AJ426" s="589"/>
      <c r="AK426" s="589"/>
      <c r="AL426" s="589"/>
      <c r="AM426" s="589"/>
      <c r="AN426" s="589"/>
      <c r="AO426" s="589"/>
      <c r="AP426" s="589"/>
      <c r="AQ426" s="589"/>
      <c r="AR426" s="589"/>
      <c r="AS426" s="589"/>
      <c r="AT426" s="589"/>
      <c r="AU426" s="589"/>
      <c r="AV426" s="589"/>
      <c r="AW426" s="589"/>
      <c r="AX426" s="589"/>
    </row>
    <row r="427" spans="1:50" ht="24" customHeight="1">
      <c r="A427" s="593"/>
      <c r="B427" s="594"/>
      <c r="C427" s="595"/>
      <c r="D427" s="589"/>
      <c r="E427" s="592"/>
      <c r="F427" s="596"/>
      <c r="AE427" s="589"/>
      <c r="AF427" s="589"/>
      <c r="AG427" s="589"/>
      <c r="AH427" s="589"/>
      <c r="AI427" s="589"/>
      <c r="AJ427" s="589"/>
      <c r="AK427" s="589"/>
      <c r="AL427" s="589"/>
      <c r="AM427" s="589"/>
      <c r="AN427" s="589"/>
      <c r="AO427" s="589"/>
      <c r="AP427" s="589"/>
      <c r="AQ427" s="589"/>
      <c r="AR427" s="589"/>
      <c r="AS427" s="589"/>
      <c r="AT427" s="589"/>
      <c r="AU427" s="589"/>
      <c r="AV427" s="589"/>
      <c r="AW427" s="589"/>
      <c r="AX427" s="589"/>
    </row>
    <row r="428" spans="1:50" ht="24" customHeight="1">
      <c r="A428" s="593"/>
      <c r="B428" s="594"/>
      <c r="C428" s="595"/>
      <c r="D428" s="589"/>
      <c r="E428" s="592"/>
      <c r="F428" s="596"/>
      <c r="AE428" s="589"/>
      <c r="AF428" s="589"/>
      <c r="AG428" s="589"/>
      <c r="AH428" s="589"/>
      <c r="AI428" s="589"/>
      <c r="AJ428" s="589"/>
      <c r="AK428" s="589"/>
      <c r="AL428" s="589"/>
      <c r="AM428" s="589"/>
      <c r="AN428" s="589"/>
      <c r="AO428" s="589"/>
      <c r="AP428" s="589"/>
      <c r="AQ428" s="589"/>
      <c r="AR428" s="589"/>
      <c r="AS428" s="589"/>
      <c r="AT428" s="589"/>
      <c r="AU428" s="589"/>
      <c r="AV428" s="589"/>
      <c r="AW428" s="589"/>
      <c r="AX428" s="589"/>
    </row>
    <row r="429" spans="1:50" ht="24" customHeight="1">
      <c r="A429" s="593"/>
      <c r="B429" s="594"/>
      <c r="C429" s="595"/>
      <c r="D429" s="589"/>
      <c r="E429" s="592"/>
      <c r="F429" s="596"/>
      <c r="AE429" s="589"/>
      <c r="AF429" s="589"/>
      <c r="AG429" s="589"/>
      <c r="AH429" s="589"/>
      <c r="AI429" s="589"/>
      <c r="AJ429" s="589"/>
      <c r="AK429" s="589"/>
      <c r="AL429" s="589"/>
      <c r="AM429" s="589"/>
      <c r="AN429" s="589"/>
      <c r="AO429" s="589"/>
      <c r="AP429" s="589"/>
      <c r="AQ429" s="589"/>
      <c r="AR429" s="589"/>
      <c r="AS429" s="589"/>
      <c r="AT429" s="589"/>
      <c r="AU429" s="589"/>
      <c r="AV429" s="589"/>
      <c r="AW429" s="589"/>
      <c r="AX429" s="589"/>
    </row>
    <row r="430" spans="1:50" ht="24" customHeight="1">
      <c r="A430" s="593"/>
      <c r="B430" s="594"/>
      <c r="C430" s="595"/>
      <c r="D430" s="589"/>
      <c r="E430" s="592"/>
      <c r="F430" s="596"/>
      <c r="AE430" s="589"/>
      <c r="AF430" s="589"/>
      <c r="AG430" s="589"/>
      <c r="AH430" s="589"/>
      <c r="AI430" s="589"/>
      <c r="AJ430" s="589"/>
      <c r="AK430" s="589"/>
      <c r="AL430" s="589"/>
      <c r="AM430" s="589"/>
      <c r="AN430" s="589"/>
      <c r="AO430" s="589"/>
      <c r="AP430" s="589"/>
      <c r="AQ430" s="589"/>
      <c r="AR430" s="589"/>
      <c r="AS430" s="589"/>
      <c r="AT430" s="589"/>
      <c r="AU430" s="589"/>
      <c r="AV430" s="589"/>
      <c r="AW430" s="589"/>
      <c r="AX430" s="589"/>
    </row>
    <row r="431" spans="1:50" ht="24" customHeight="1">
      <c r="A431" s="593"/>
      <c r="B431" s="594"/>
      <c r="C431" s="595"/>
      <c r="D431" s="589"/>
      <c r="E431" s="592"/>
      <c r="F431" s="596"/>
      <c r="AE431" s="589"/>
      <c r="AF431" s="589"/>
      <c r="AG431" s="589"/>
      <c r="AH431" s="589"/>
      <c r="AI431" s="589"/>
      <c r="AJ431" s="589"/>
      <c r="AK431" s="589"/>
      <c r="AL431" s="589"/>
      <c r="AM431" s="589"/>
      <c r="AN431" s="589"/>
      <c r="AO431" s="589"/>
      <c r="AP431" s="589"/>
      <c r="AQ431" s="589"/>
      <c r="AR431" s="589"/>
      <c r="AS431" s="589"/>
      <c r="AT431" s="589"/>
      <c r="AU431" s="589"/>
      <c r="AV431" s="589"/>
      <c r="AW431" s="589"/>
      <c r="AX431" s="589"/>
    </row>
    <row r="432" spans="1:50" ht="24" customHeight="1">
      <c r="A432" s="593"/>
      <c r="B432" s="594"/>
      <c r="C432" s="595"/>
      <c r="D432" s="589"/>
      <c r="E432" s="592"/>
      <c r="F432" s="596"/>
      <c r="AE432" s="589"/>
      <c r="AF432" s="589"/>
      <c r="AG432" s="589"/>
      <c r="AH432" s="589"/>
      <c r="AI432" s="589"/>
      <c r="AJ432" s="589"/>
      <c r="AK432" s="589"/>
      <c r="AL432" s="589"/>
      <c r="AM432" s="589"/>
      <c r="AN432" s="589"/>
      <c r="AO432" s="589"/>
      <c r="AP432" s="589"/>
      <c r="AQ432" s="589"/>
      <c r="AR432" s="589"/>
      <c r="AS432" s="589"/>
      <c r="AT432" s="589"/>
      <c r="AU432" s="589"/>
      <c r="AV432" s="589"/>
      <c r="AW432" s="589"/>
      <c r="AX432" s="589"/>
    </row>
    <row r="433" spans="1:50" ht="24" customHeight="1">
      <c r="A433" s="593"/>
      <c r="B433" s="594"/>
      <c r="C433" s="595"/>
      <c r="D433" s="589"/>
      <c r="E433" s="592"/>
      <c r="F433" s="596"/>
      <c r="AE433" s="589"/>
      <c r="AF433" s="589"/>
      <c r="AG433" s="589"/>
      <c r="AH433" s="589"/>
      <c r="AI433" s="589"/>
      <c r="AJ433" s="589"/>
      <c r="AK433" s="589"/>
      <c r="AL433" s="589"/>
      <c r="AM433" s="589"/>
      <c r="AN433" s="589"/>
      <c r="AO433" s="589"/>
      <c r="AP433" s="589"/>
      <c r="AQ433" s="589"/>
      <c r="AR433" s="589"/>
      <c r="AS433" s="589"/>
      <c r="AT433" s="589"/>
      <c r="AU433" s="589"/>
      <c r="AV433" s="589"/>
      <c r="AW433" s="589"/>
      <c r="AX433" s="589"/>
    </row>
    <row r="434" spans="1:50" ht="24" customHeight="1">
      <c r="A434" s="593"/>
      <c r="B434" s="594"/>
      <c r="C434" s="595"/>
      <c r="D434" s="589"/>
      <c r="E434" s="592"/>
      <c r="F434" s="596"/>
      <c r="AE434" s="589"/>
      <c r="AF434" s="589"/>
      <c r="AG434" s="589"/>
      <c r="AH434" s="589"/>
      <c r="AI434" s="589"/>
      <c r="AJ434" s="589"/>
      <c r="AK434" s="589"/>
      <c r="AL434" s="589"/>
      <c r="AM434" s="589"/>
      <c r="AN434" s="589"/>
      <c r="AO434" s="589"/>
      <c r="AP434" s="589"/>
      <c r="AQ434" s="589"/>
      <c r="AR434" s="589"/>
      <c r="AS434" s="589"/>
      <c r="AT434" s="589"/>
      <c r="AU434" s="589"/>
      <c r="AV434" s="589"/>
      <c r="AW434" s="589"/>
      <c r="AX434" s="589"/>
    </row>
    <row r="435" spans="1:50" ht="24" customHeight="1">
      <c r="A435" s="593"/>
      <c r="B435" s="594"/>
      <c r="C435" s="595"/>
      <c r="D435" s="589"/>
      <c r="E435" s="592"/>
      <c r="F435" s="596"/>
      <c r="AE435" s="589"/>
      <c r="AF435" s="589"/>
      <c r="AG435" s="589"/>
      <c r="AH435" s="589"/>
      <c r="AI435" s="589"/>
      <c r="AJ435" s="589"/>
      <c r="AK435" s="589"/>
      <c r="AL435" s="589"/>
      <c r="AM435" s="589"/>
      <c r="AN435" s="589"/>
      <c r="AO435" s="589"/>
      <c r="AP435" s="589"/>
      <c r="AQ435" s="589"/>
      <c r="AR435" s="589"/>
      <c r="AS435" s="589"/>
      <c r="AT435" s="589"/>
      <c r="AU435" s="589"/>
      <c r="AV435" s="589"/>
      <c r="AW435" s="589"/>
      <c r="AX435" s="589"/>
    </row>
    <row r="436" spans="1:50" ht="24" customHeight="1">
      <c r="A436" s="593"/>
      <c r="B436" s="594"/>
      <c r="C436" s="595"/>
      <c r="D436" s="589"/>
      <c r="E436" s="592"/>
      <c r="F436" s="596"/>
      <c r="AE436" s="589"/>
      <c r="AF436" s="589"/>
      <c r="AG436" s="589"/>
      <c r="AH436" s="589"/>
      <c r="AI436" s="589"/>
      <c r="AJ436" s="589"/>
      <c r="AK436" s="589"/>
      <c r="AL436" s="589"/>
      <c r="AM436" s="589"/>
      <c r="AN436" s="589"/>
      <c r="AO436" s="589"/>
      <c r="AP436" s="589"/>
      <c r="AQ436" s="589"/>
      <c r="AR436" s="589"/>
      <c r="AS436" s="589"/>
      <c r="AT436" s="589"/>
      <c r="AU436" s="589"/>
      <c r="AV436" s="589"/>
      <c r="AW436" s="589"/>
      <c r="AX436" s="589"/>
    </row>
    <row r="437" spans="1:50" ht="24" customHeight="1">
      <c r="A437" s="593"/>
      <c r="B437" s="594"/>
      <c r="C437" s="595"/>
      <c r="D437" s="589"/>
      <c r="E437" s="592"/>
      <c r="F437" s="596"/>
      <c r="AE437" s="589"/>
      <c r="AF437" s="589"/>
      <c r="AG437" s="589"/>
      <c r="AH437" s="589"/>
      <c r="AI437" s="589"/>
      <c r="AJ437" s="589"/>
      <c r="AK437" s="589"/>
      <c r="AL437" s="589"/>
      <c r="AM437" s="589"/>
      <c r="AN437" s="589"/>
      <c r="AO437" s="589"/>
      <c r="AP437" s="589"/>
      <c r="AQ437" s="589"/>
      <c r="AR437" s="589"/>
      <c r="AS437" s="589"/>
      <c r="AT437" s="589"/>
      <c r="AU437" s="589"/>
      <c r="AV437" s="589"/>
      <c r="AW437" s="589"/>
      <c r="AX437" s="589"/>
    </row>
    <row r="438" spans="1:50" ht="24" customHeight="1">
      <c r="A438" s="593"/>
      <c r="B438" s="594"/>
      <c r="C438" s="595"/>
      <c r="D438" s="589"/>
      <c r="E438" s="592"/>
      <c r="F438" s="596"/>
      <c r="AE438" s="589"/>
      <c r="AF438" s="589"/>
      <c r="AG438" s="589"/>
      <c r="AH438" s="589"/>
      <c r="AI438" s="589"/>
      <c r="AJ438" s="589"/>
      <c r="AK438" s="589"/>
      <c r="AL438" s="589"/>
      <c r="AM438" s="589"/>
      <c r="AN438" s="589"/>
      <c r="AO438" s="589"/>
      <c r="AP438" s="589"/>
      <c r="AQ438" s="589"/>
      <c r="AR438" s="589"/>
      <c r="AS438" s="589"/>
      <c r="AT438" s="589"/>
      <c r="AU438" s="589"/>
      <c r="AV438" s="589"/>
      <c r="AW438" s="589"/>
      <c r="AX438" s="589"/>
    </row>
    <row r="439" spans="1:50" ht="24" customHeight="1">
      <c r="A439" s="593"/>
      <c r="B439" s="594"/>
      <c r="C439" s="595"/>
      <c r="D439" s="589"/>
      <c r="E439" s="592"/>
      <c r="F439" s="596"/>
      <c r="AE439" s="589"/>
      <c r="AF439" s="589"/>
      <c r="AG439" s="589"/>
      <c r="AH439" s="589"/>
      <c r="AI439" s="589"/>
      <c r="AJ439" s="589"/>
      <c r="AK439" s="589"/>
      <c r="AL439" s="589"/>
      <c r="AM439" s="589"/>
      <c r="AN439" s="589"/>
      <c r="AO439" s="589"/>
      <c r="AP439" s="589"/>
      <c r="AQ439" s="589"/>
      <c r="AR439" s="589"/>
      <c r="AS439" s="589"/>
      <c r="AT439" s="589"/>
      <c r="AU439" s="589"/>
      <c r="AV439" s="589"/>
      <c r="AW439" s="589"/>
      <c r="AX439" s="589"/>
    </row>
    <row r="440" spans="1:50" ht="24" customHeight="1">
      <c r="A440" s="593"/>
      <c r="B440" s="594"/>
      <c r="C440" s="595"/>
      <c r="D440" s="589"/>
      <c r="E440" s="592"/>
      <c r="F440" s="596"/>
      <c r="AE440" s="589"/>
      <c r="AF440" s="589"/>
      <c r="AG440" s="589"/>
      <c r="AH440" s="589"/>
      <c r="AI440" s="589"/>
      <c r="AJ440" s="589"/>
      <c r="AK440" s="589"/>
      <c r="AL440" s="589"/>
      <c r="AM440" s="589"/>
      <c r="AN440" s="589"/>
      <c r="AO440" s="589"/>
      <c r="AP440" s="589"/>
      <c r="AQ440" s="589"/>
      <c r="AR440" s="589"/>
      <c r="AS440" s="589"/>
      <c r="AT440" s="589"/>
      <c r="AU440" s="589"/>
      <c r="AV440" s="589"/>
      <c r="AW440" s="589"/>
      <c r="AX440" s="589"/>
    </row>
    <row r="441" spans="1:50" ht="24" customHeight="1">
      <c r="A441" s="593"/>
      <c r="B441" s="594"/>
      <c r="C441" s="595"/>
      <c r="D441" s="589"/>
      <c r="E441" s="592"/>
      <c r="F441" s="596"/>
      <c r="AE441" s="589"/>
      <c r="AF441" s="589"/>
      <c r="AG441" s="589"/>
      <c r="AH441" s="589"/>
      <c r="AI441" s="589"/>
      <c r="AJ441" s="589"/>
      <c r="AK441" s="589"/>
      <c r="AL441" s="589"/>
      <c r="AM441" s="589"/>
      <c r="AN441" s="589"/>
      <c r="AO441" s="589"/>
      <c r="AP441" s="589"/>
      <c r="AQ441" s="589"/>
      <c r="AR441" s="589"/>
      <c r="AS441" s="589"/>
      <c r="AT441" s="589"/>
      <c r="AU441" s="589"/>
      <c r="AV441" s="589"/>
      <c r="AW441" s="589"/>
      <c r="AX441" s="589"/>
    </row>
    <row r="442" spans="1:50" ht="24" customHeight="1">
      <c r="A442" s="593"/>
      <c r="B442" s="594"/>
      <c r="C442" s="595"/>
      <c r="D442" s="589"/>
      <c r="E442" s="592"/>
      <c r="F442" s="596"/>
      <c r="AE442" s="589"/>
      <c r="AF442" s="589"/>
      <c r="AG442" s="589"/>
      <c r="AH442" s="589"/>
      <c r="AI442" s="589"/>
      <c r="AJ442" s="589"/>
      <c r="AK442" s="589"/>
      <c r="AL442" s="589"/>
      <c r="AM442" s="589"/>
      <c r="AN442" s="589"/>
      <c r="AO442" s="589"/>
      <c r="AP442" s="589"/>
      <c r="AQ442" s="589"/>
      <c r="AR442" s="589"/>
      <c r="AS442" s="589"/>
      <c r="AT442" s="589"/>
      <c r="AU442" s="589"/>
      <c r="AV442" s="589"/>
      <c r="AW442" s="589"/>
      <c r="AX442" s="589"/>
    </row>
    <row r="443" spans="1:50" ht="24" customHeight="1">
      <c r="A443" s="593"/>
      <c r="B443" s="594"/>
      <c r="C443" s="595"/>
      <c r="D443" s="589"/>
      <c r="E443" s="592"/>
      <c r="F443" s="596"/>
      <c r="AE443" s="589"/>
      <c r="AF443" s="589"/>
      <c r="AG443" s="589"/>
      <c r="AH443" s="589"/>
      <c r="AI443" s="589"/>
      <c r="AJ443" s="589"/>
      <c r="AK443" s="589"/>
      <c r="AL443" s="589"/>
      <c r="AM443" s="589"/>
      <c r="AN443" s="589"/>
      <c r="AO443" s="589"/>
      <c r="AP443" s="589"/>
      <c r="AQ443" s="589"/>
      <c r="AR443" s="589"/>
      <c r="AS443" s="589"/>
      <c r="AT443" s="589"/>
      <c r="AU443" s="589"/>
      <c r="AV443" s="589"/>
      <c r="AW443" s="589"/>
      <c r="AX443" s="589"/>
    </row>
    <row r="444" spans="1:50" ht="24" customHeight="1">
      <c r="A444" s="593"/>
      <c r="B444" s="594"/>
      <c r="C444" s="595"/>
      <c r="D444" s="589"/>
      <c r="E444" s="592"/>
      <c r="F444" s="596"/>
      <c r="AE444" s="589"/>
      <c r="AF444" s="589"/>
      <c r="AG444" s="589"/>
      <c r="AH444" s="589"/>
      <c r="AI444" s="589"/>
      <c r="AJ444" s="589"/>
      <c r="AK444" s="589"/>
      <c r="AL444" s="589"/>
      <c r="AM444" s="589"/>
      <c r="AN444" s="589"/>
      <c r="AO444" s="589"/>
      <c r="AP444" s="589"/>
      <c r="AQ444" s="589"/>
      <c r="AR444" s="589"/>
      <c r="AS444" s="589"/>
      <c r="AT444" s="589"/>
      <c r="AU444" s="589"/>
      <c r="AV444" s="589"/>
      <c r="AW444" s="589"/>
      <c r="AX444" s="589"/>
    </row>
    <row r="445" spans="1:50" ht="24" customHeight="1">
      <c r="A445" s="593"/>
      <c r="B445" s="594"/>
      <c r="C445" s="595"/>
      <c r="D445" s="589"/>
      <c r="E445" s="592"/>
      <c r="F445" s="596"/>
      <c r="AE445" s="589"/>
      <c r="AF445" s="589"/>
      <c r="AG445" s="589"/>
      <c r="AH445" s="589"/>
      <c r="AI445" s="589"/>
      <c r="AJ445" s="589"/>
      <c r="AK445" s="589"/>
      <c r="AL445" s="589"/>
      <c r="AM445" s="589"/>
      <c r="AN445" s="589"/>
      <c r="AO445" s="589"/>
      <c r="AP445" s="589"/>
      <c r="AQ445" s="589"/>
      <c r="AR445" s="589"/>
      <c r="AS445" s="589"/>
      <c r="AT445" s="589"/>
      <c r="AU445" s="589"/>
      <c r="AV445" s="589"/>
      <c r="AW445" s="589"/>
      <c r="AX445" s="589"/>
    </row>
    <row r="446" spans="1:50" ht="24" customHeight="1">
      <c r="A446" s="593"/>
      <c r="B446" s="594"/>
      <c r="C446" s="595"/>
      <c r="D446" s="589"/>
      <c r="E446" s="592"/>
      <c r="F446" s="596"/>
      <c r="AE446" s="589"/>
      <c r="AF446" s="589"/>
      <c r="AG446" s="589"/>
      <c r="AH446" s="589"/>
      <c r="AI446" s="589"/>
      <c r="AJ446" s="589"/>
      <c r="AK446" s="589"/>
      <c r="AL446" s="589"/>
      <c r="AM446" s="589"/>
      <c r="AN446" s="589"/>
      <c r="AO446" s="589"/>
      <c r="AP446" s="589"/>
      <c r="AQ446" s="589"/>
      <c r="AR446" s="589"/>
      <c r="AS446" s="589"/>
      <c r="AT446" s="589"/>
      <c r="AU446" s="589"/>
      <c r="AV446" s="589"/>
      <c r="AW446" s="589"/>
      <c r="AX446" s="589"/>
    </row>
    <row r="447" spans="1:50" ht="24" customHeight="1">
      <c r="A447" s="593"/>
      <c r="B447" s="594"/>
      <c r="C447" s="595"/>
      <c r="D447" s="589"/>
      <c r="E447" s="592"/>
      <c r="F447" s="596"/>
      <c r="AE447" s="589"/>
      <c r="AF447" s="589"/>
      <c r="AG447" s="589"/>
      <c r="AH447" s="589"/>
      <c r="AI447" s="589"/>
      <c r="AJ447" s="589"/>
      <c r="AK447" s="589"/>
      <c r="AL447" s="589"/>
      <c r="AM447" s="589"/>
      <c r="AN447" s="589"/>
      <c r="AO447" s="589"/>
      <c r="AP447" s="589"/>
      <c r="AQ447" s="589"/>
      <c r="AR447" s="589"/>
      <c r="AS447" s="589"/>
      <c r="AT447" s="589"/>
      <c r="AU447" s="589"/>
      <c r="AV447" s="589"/>
      <c r="AW447" s="589"/>
      <c r="AX447" s="589"/>
    </row>
    <row r="448" spans="1:50" ht="24" customHeight="1">
      <c r="A448" s="593"/>
      <c r="B448" s="594"/>
      <c r="C448" s="595"/>
      <c r="D448" s="589"/>
      <c r="E448" s="592"/>
      <c r="F448" s="596"/>
      <c r="AE448" s="589"/>
      <c r="AF448" s="589"/>
      <c r="AG448" s="589"/>
      <c r="AH448" s="589"/>
      <c r="AI448" s="589"/>
      <c r="AJ448" s="589"/>
      <c r="AK448" s="589"/>
      <c r="AL448" s="589"/>
      <c r="AM448" s="589"/>
      <c r="AN448" s="589"/>
      <c r="AO448" s="589"/>
      <c r="AP448" s="589"/>
      <c r="AQ448" s="589"/>
      <c r="AR448" s="589"/>
      <c r="AS448" s="589"/>
      <c r="AT448" s="589"/>
      <c r="AU448" s="589"/>
      <c r="AV448" s="589"/>
      <c r="AW448" s="589"/>
      <c r="AX448" s="589"/>
    </row>
    <row r="449" spans="1:50" ht="24" customHeight="1">
      <c r="A449" s="593"/>
      <c r="B449" s="594"/>
      <c r="C449" s="595"/>
      <c r="D449" s="589"/>
      <c r="E449" s="592"/>
      <c r="F449" s="596"/>
      <c r="AE449" s="589"/>
      <c r="AF449" s="589"/>
      <c r="AG449" s="589"/>
      <c r="AH449" s="589"/>
      <c r="AI449" s="589"/>
      <c r="AJ449" s="589"/>
      <c r="AK449" s="589"/>
      <c r="AL449" s="589"/>
      <c r="AM449" s="589"/>
      <c r="AN449" s="589"/>
      <c r="AO449" s="589"/>
      <c r="AP449" s="589"/>
      <c r="AQ449" s="589"/>
      <c r="AR449" s="589"/>
      <c r="AS449" s="589"/>
      <c r="AT449" s="589"/>
      <c r="AU449" s="589"/>
      <c r="AV449" s="589"/>
      <c r="AW449" s="589"/>
      <c r="AX449" s="589"/>
    </row>
    <row r="450" spans="1:50" ht="24" customHeight="1">
      <c r="A450" s="593"/>
      <c r="B450" s="594"/>
      <c r="C450" s="595"/>
      <c r="D450" s="589"/>
      <c r="E450" s="592"/>
      <c r="F450" s="596"/>
      <c r="AE450" s="589"/>
      <c r="AF450" s="589"/>
      <c r="AG450" s="589"/>
      <c r="AH450" s="589"/>
      <c r="AI450" s="589"/>
      <c r="AJ450" s="589"/>
      <c r="AK450" s="589"/>
      <c r="AL450" s="589"/>
      <c r="AM450" s="589"/>
      <c r="AN450" s="589"/>
      <c r="AO450" s="589"/>
      <c r="AP450" s="589"/>
      <c r="AQ450" s="589"/>
      <c r="AR450" s="589"/>
      <c r="AS450" s="589"/>
      <c r="AT450" s="589"/>
      <c r="AU450" s="589"/>
      <c r="AV450" s="589"/>
      <c r="AW450" s="589"/>
      <c r="AX450" s="589"/>
    </row>
    <row r="451" spans="1:50" ht="24" customHeight="1">
      <c r="A451" s="593"/>
      <c r="B451" s="594"/>
      <c r="C451" s="595"/>
      <c r="D451" s="589"/>
      <c r="E451" s="592"/>
      <c r="F451" s="596"/>
      <c r="AE451" s="589"/>
      <c r="AF451" s="589"/>
      <c r="AG451" s="589"/>
      <c r="AH451" s="589"/>
      <c r="AI451" s="589"/>
      <c r="AJ451" s="589"/>
      <c r="AK451" s="589"/>
      <c r="AL451" s="589"/>
      <c r="AM451" s="589"/>
      <c r="AN451" s="589"/>
      <c r="AO451" s="589"/>
      <c r="AP451" s="589"/>
      <c r="AQ451" s="589"/>
      <c r="AR451" s="589"/>
      <c r="AS451" s="589"/>
      <c r="AT451" s="589"/>
      <c r="AU451" s="589"/>
      <c r="AV451" s="589"/>
      <c r="AW451" s="589"/>
      <c r="AX451" s="589"/>
    </row>
    <row r="452" spans="1:50" ht="24" customHeight="1">
      <c r="A452" s="593"/>
      <c r="B452" s="594"/>
      <c r="C452" s="595"/>
      <c r="D452" s="589"/>
      <c r="E452" s="592"/>
      <c r="F452" s="596"/>
      <c r="AE452" s="589"/>
      <c r="AF452" s="589"/>
      <c r="AG452" s="589"/>
      <c r="AH452" s="589"/>
      <c r="AI452" s="589"/>
      <c r="AJ452" s="589"/>
      <c r="AK452" s="589"/>
      <c r="AL452" s="589"/>
      <c r="AM452" s="589"/>
      <c r="AN452" s="589"/>
      <c r="AO452" s="589"/>
      <c r="AP452" s="589"/>
      <c r="AQ452" s="589"/>
      <c r="AR452" s="589"/>
      <c r="AS452" s="589"/>
      <c r="AT452" s="589"/>
      <c r="AU452" s="589"/>
      <c r="AV452" s="589"/>
      <c r="AW452" s="589"/>
      <c r="AX452" s="589"/>
    </row>
    <row r="453" spans="1:50" ht="24" customHeight="1">
      <c r="A453" s="593"/>
      <c r="B453" s="594"/>
      <c r="C453" s="595"/>
      <c r="D453" s="589"/>
      <c r="E453" s="592"/>
      <c r="F453" s="596"/>
      <c r="AE453" s="589"/>
      <c r="AF453" s="589"/>
      <c r="AG453" s="589"/>
      <c r="AH453" s="589"/>
      <c r="AI453" s="589"/>
      <c r="AJ453" s="589"/>
      <c r="AK453" s="589"/>
      <c r="AL453" s="589"/>
      <c r="AM453" s="589"/>
      <c r="AN453" s="589"/>
      <c r="AO453" s="589"/>
      <c r="AP453" s="589"/>
      <c r="AQ453" s="589"/>
      <c r="AR453" s="589"/>
      <c r="AS453" s="589"/>
      <c r="AT453" s="589"/>
      <c r="AU453" s="589"/>
      <c r="AV453" s="589"/>
      <c r="AW453" s="589"/>
      <c r="AX453" s="589"/>
    </row>
    <row r="454" spans="1:50" ht="24" customHeight="1">
      <c r="A454" s="593"/>
      <c r="B454" s="594"/>
      <c r="C454" s="595"/>
      <c r="D454" s="589"/>
      <c r="E454" s="592"/>
      <c r="F454" s="596"/>
      <c r="AE454" s="589"/>
      <c r="AF454" s="589"/>
      <c r="AG454" s="589"/>
      <c r="AH454" s="589"/>
      <c r="AI454" s="589"/>
      <c r="AJ454" s="589"/>
      <c r="AK454" s="589"/>
      <c r="AL454" s="589"/>
      <c r="AM454" s="589"/>
      <c r="AN454" s="589"/>
      <c r="AO454" s="589"/>
      <c r="AP454" s="589"/>
      <c r="AQ454" s="589"/>
      <c r="AR454" s="589"/>
      <c r="AS454" s="589"/>
      <c r="AT454" s="589"/>
      <c r="AU454" s="589"/>
      <c r="AV454" s="589"/>
      <c r="AW454" s="589"/>
      <c r="AX454" s="589"/>
    </row>
    <row r="455" spans="1:50" ht="24" customHeight="1">
      <c r="A455" s="593"/>
      <c r="B455" s="594"/>
      <c r="C455" s="595"/>
      <c r="D455" s="589"/>
      <c r="E455" s="592"/>
      <c r="F455" s="596"/>
      <c r="AE455" s="589"/>
      <c r="AF455" s="589"/>
      <c r="AG455" s="589"/>
      <c r="AH455" s="589"/>
      <c r="AI455" s="589"/>
      <c r="AJ455" s="589"/>
      <c r="AK455" s="589"/>
      <c r="AL455" s="589"/>
      <c r="AM455" s="589"/>
      <c r="AN455" s="589"/>
      <c r="AO455" s="589"/>
      <c r="AP455" s="589"/>
      <c r="AQ455" s="589"/>
      <c r="AR455" s="589"/>
      <c r="AS455" s="589"/>
      <c r="AT455" s="589"/>
      <c r="AU455" s="589"/>
      <c r="AV455" s="589"/>
      <c r="AW455" s="589"/>
      <c r="AX455" s="589"/>
    </row>
    <row r="456" spans="1:50" ht="24" customHeight="1">
      <c r="A456" s="593"/>
      <c r="B456" s="594"/>
      <c r="C456" s="595"/>
      <c r="D456" s="589"/>
      <c r="E456" s="592"/>
      <c r="F456" s="596"/>
      <c r="AE456" s="589"/>
      <c r="AF456" s="589"/>
      <c r="AG456" s="589"/>
      <c r="AH456" s="589"/>
      <c r="AI456" s="589"/>
      <c r="AJ456" s="589"/>
      <c r="AK456" s="589"/>
      <c r="AL456" s="589"/>
      <c r="AM456" s="589"/>
      <c r="AN456" s="589"/>
      <c r="AO456" s="589"/>
      <c r="AP456" s="589"/>
      <c r="AQ456" s="589"/>
      <c r="AR456" s="589"/>
      <c r="AS456" s="589"/>
      <c r="AT456" s="589"/>
      <c r="AU456" s="589"/>
      <c r="AV456" s="589"/>
      <c r="AW456" s="589"/>
      <c r="AX456" s="589"/>
    </row>
    <row r="457" spans="1:50" ht="24" customHeight="1">
      <c r="A457" s="593"/>
      <c r="B457" s="594"/>
      <c r="C457" s="595"/>
      <c r="D457" s="589"/>
      <c r="E457" s="592"/>
      <c r="F457" s="596"/>
      <c r="AE457" s="589"/>
      <c r="AF457" s="589"/>
      <c r="AG457" s="589"/>
      <c r="AH457" s="589"/>
      <c r="AI457" s="589"/>
      <c r="AJ457" s="589"/>
      <c r="AK457" s="589"/>
      <c r="AL457" s="589"/>
      <c r="AM457" s="589"/>
      <c r="AN457" s="589"/>
      <c r="AO457" s="589"/>
      <c r="AP457" s="589"/>
      <c r="AQ457" s="589"/>
      <c r="AR457" s="589"/>
      <c r="AS457" s="589"/>
      <c r="AT457" s="589"/>
      <c r="AU457" s="589"/>
      <c r="AV457" s="589"/>
      <c r="AW457" s="589"/>
      <c r="AX457" s="589"/>
    </row>
    <row r="458" spans="1:50" ht="24" customHeight="1">
      <c r="A458" s="593"/>
      <c r="B458" s="594"/>
      <c r="C458" s="595"/>
      <c r="D458" s="589"/>
      <c r="E458" s="592"/>
      <c r="F458" s="596"/>
      <c r="AE458" s="589"/>
      <c r="AF458" s="589"/>
      <c r="AG458" s="589"/>
      <c r="AH458" s="589"/>
      <c r="AI458" s="589"/>
      <c r="AJ458" s="589"/>
      <c r="AK458" s="589"/>
      <c r="AL458" s="589"/>
      <c r="AM458" s="589"/>
      <c r="AN458" s="589"/>
      <c r="AO458" s="589"/>
      <c r="AP458" s="589"/>
      <c r="AQ458" s="589"/>
      <c r="AR458" s="589"/>
      <c r="AS458" s="589"/>
      <c r="AT458" s="589"/>
      <c r="AU458" s="589"/>
      <c r="AV458" s="589"/>
      <c r="AW458" s="589"/>
      <c r="AX458" s="589"/>
    </row>
    <row r="459" spans="1:50" ht="24" customHeight="1">
      <c r="A459" s="593"/>
      <c r="B459" s="594"/>
      <c r="C459" s="595"/>
      <c r="D459" s="589"/>
      <c r="E459" s="592"/>
      <c r="F459" s="596"/>
      <c r="AE459" s="589"/>
      <c r="AF459" s="589"/>
      <c r="AG459" s="589"/>
      <c r="AH459" s="589"/>
      <c r="AI459" s="589"/>
      <c r="AJ459" s="589"/>
      <c r="AK459" s="589"/>
      <c r="AL459" s="589"/>
      <c r="AM459" s="589"/>
      <c r="AN459" s="589"/>
      <c r="AO459" s="589"/>
      <c r="AP459" s="589"/>
      <c r="AQ459" s="589"/>
      <c r="AR459" s="589"/>
      <c r="AS459" s="589"/>
      <c r="AT459" s="589"/>
      <c r="AU459" s="589"/>
      <c r="AV459" s="589"/>
      <c r="AW459" s="589"/>
      <c r="AX459" s="589"/>
    </row>
    <row r="460" spans="1:50" ht="24" customHeight="1">
      <c r="A460" s="593"/>
      <c r="B460" s="594"/>
      <c r="C460" s="595"/>
      <c r="D460" s="589"/>
      <c r="E460" s="592"/>
      <c r="F460" s="596"/>
      <c r="AE460" s="589"/>
      <c r="AF460" s="589"/>
      <c r="AG460" s="589"/>
      <c r="AH460" s="589"/>
      <c r="AI460" s="589"/>
      <c r="AJ460" s="589"/>
      <c r="AK460" s="589"/>
      <c r="AL460" s="589"/>
      <c r="AM460" s="589"/>
      <c r="AN460" s="589"/>
      <c r="AO460" s="589"/>
      <c r="AP460" s="589"/>
      <c r="AQ460" s="589"/>
      <c r="AR460" s="589"/>
      <c r="AS460" s="589"/>
      <c r="AT460" s="589"/>
      <c r="AU460" s="589"/>
      <c r="AV460" s="589"/>
      <c r="AW460" s="589"/>
      <c r="AX460" s="589"/>
    </row>
    <row r="461" spans="1:50" ht="24" customHeight="1">
      <c r="A461" s="593"/>
      <c r="B461" s="594"/>
      <c r="C461" s="595"/>
      <c r="D461" s="589"/>
      <c r="E461" s="592"/>
      <c r="F461" s="596"/>
      <c r="AE461" s="589"/>
      <c r="AF461" s="589"/>
      <c r="AG461" s="589"/>
      <c r="AH461" s="589"/>
      <c r="AI461" s="589"/>
      <c r="AJ461" s="589"/>
      <c r="AK461" s="589"/>
      <c r="AL461" s="589"/>
      <c r="AM461" s="589"/>
      <c r="AN461" s="589"/>
      <c r="AO461" s="589"/>
      <c r="AP461" s="589"/>
      <c r="AQ461" s="589"/>
      <c r="AR461" s="589"/>
      <c r="AS461" s="589"/>
      <c r="AT461" s="589"/>
      <c r="AU461" s="589"/>
      <c r="AV461" s="589"/>
      <c r="AW461" s="589"/>
      <c r="AX461" s="589"/>
    </row>
    <row r="462" spans="1:50" ht="24" customHeight="1">
      <c r="A462" s="593"/>
      <c r="B462" s="594"/>
      <c r="C462" s="595"/>
      <c r="D462" s="589"/>
      <c r="E462" s="592"/>
      <c r="F462" s="596"/>
      <c r="AE462" s="589"/>
      <c r="AF462" s="589"/>
      <c r="AG462" s="589"/>
      <c r="AH462" s="589"/>
      <c r="AI462" s="589"/>
      <c r="AJ462" s="589"/>
      <c r="AK462" s="589"/>
      <c r="AL462" s="589"/>
      <c r="AM462" s="589"/>
      <c r="AN462" s="589"/>
      <c r="AO462" s="589"/>
      <c r="AP462" s="589"/>
      <c r="AQ462" s="589"/>
      <c r="AR462" s="589"/>
      <c r="AS462" s="589"/>
      <c r="AT462" s="589"/>
      <c r="AU462" s="589"/>
      <c r="AV462" s="589"/>
      <c r="AW462" s="589"/>
      <c r="AX462" s="589"/>
    </row>
    <row r="463" spans="1:50" ht="24" customHeight="1">
      <c r="A463" s="593"/>
      <c r="B463" s="594"/>
      <c r="C463" s="595"/>
      <c r="D463" s="589"/>
      <c r="E463" s="592"/>
      <c r="F463" s="596"/>
      <c r="AE463" s="589"/>
      <c r="AF463" s="589"/>
      <c r="AG463" s="589"/>
      <c r="AH463" s="589"/>
      <c r="AI463" s="589"/>
      <c r="AJ463" s="589"/>
      <c r="AK463" s="589"/>
      <c r="AL463" s="589"/>
      <c r="AM463" s="589"/>
      <c r="AN463" s="589"/>
      <c r="AO463" s="589"/>
      <c r="AP463" s="589"/>
      <c r="AQ463" s="589"/>
      <c r="AR463" s="589"/>
      <c r="AS463" s="589"/>
      <c r="AT463" s="589"/>
      <c r="AU463" s="589"/>
      <c r="AV463" s="589"/>
      <c r="AW463" s="589"/>
      <c r="AX463" s="589"/>
    </row>
    <row r="464" spans="1:50" ht="24" customHeight="1">
      <c r="A464" s="593"/>
      <c r="B464" s="594"/>
      <c r="C464" s="595"/>
      <c r="D464" s="589"/>
      <c r="E464" s="592"/>
      <c r="F464" s="596"/>
      <c r="AE464" s="589"/>
      <c r="AF464" s="589"/>
      <c r="AG464" s="589"/>
      <c r="AH464" s="589"/>
      <c r="AI464" s="589"/>
      <c r="AJ464" s="589"/>
      <c r="AK464" s="589"/>
      <c r="AL464" s="589"/>
      <c r="AM464" s="589"/>
      <c r="AN464" s="589"/>
      <c r="AO464" s="589"/>
      <c r="AP464" s="589"/>
      <c r="AQ464" s="589"/>
      <c r="AR464" s="589"/>
      <c r="AS464" s="589"/>
      <c r="AT464" s="589"/>
      <c r="AU464" s="589"/>
      <c r="AV464" s="589"/>
      <c r="AW464" s="589"/>
      <c r="AX464" s="589"/>
    </row>
    <row r="465" spans="1:50" ht="24" customHeight="1">
      <c r="A465" s="593"/>
      <c r="B465" s="594"/>
      <c r="C465" s="595"/>
      <c r="D465" s="589"/>
      <c r="E465" s="592"/>
      <c r="F465" s="596"/>
      <c r="AE465" s="589"/>
      <c r="AF465" s="589"/>
      <c r="AG465" s="589"/>
      <c r="AH465" s="589"/>
      <c r="AI465" s="589"/>
      <c r="AJ465" s="589"/>
      <c r="AK465" s="589"/>
      <c r="AL465" s="589"/>
      <c r="AM465" s="589"/>
      <c r="AN465" s="589"/>
      <c r="AO465" s="589"/>
      <c r="AP465" s="589"/>
      <c r="AQ465" s="589"/>
      <c r="AR465" s="589"/>
      <c r="AS465" s="589"/>
      <c r="AT465" s="589"/>
      <c r="AU465" s="589"/>
      <c r="AV465" s="589"/>
      <c r="AW465" s="589"/>
      <c r="AX465" s="589"/>
    </row>
    <row r="466" spans="1:50" ht="24" customHeight="1">
      <c r="A466" s="593"/>
      <c r="B466" s="594"/>
      <c r="C466" s="595"/>
      <c r="D466" s="589"/>
      <c r="E466" s="592"/>
      <c r="F466" s="596"/>
      <c r="AE466" s="589"/>
      <c r="AF466" s="589"/>
      <c r="AG466" s="589"/>
      <c r="AH466" s="589"/>
      <c r="AI466" s="589"/>
      <c r="AJ466" s="589"/>
      <c r="AK466" s="589"/>
      <c r="AL466" s="589"/>
      <c r="AM466" s="589"/>
      <c r="AN466" s="589"/>
      <c r="AO466" s="589"/>
      <c r="AP466" s="589"/>
      <c r="AQ466" s="589"/>
      <c r="AR466" s="589"/>
      <c r="AS466" s="589"/>
      <c r="AT466" s="589"/>
      <c r="AU466" s="589"/>
      <c r="AV466" s="589"/>
      <c r="AW466" s="589"/>
      <c r="AX466" s="589"/>
    </row>
    <row r="467" spans="1:50" ht="24" customHeight="1">
      <c r="A467" s="593"/>
      <c r="B467" s="594"/>
      <c r="C467" s="595"/>
      <c r="D467" s="589"/>
      <c r="E467" s="592"/>
      <c r="F467" s="596"/>
      <c r="AE467" s="589"/>
      <c r="AF467" s="589"/>
      <c r="AG467" s="589"/>
      <c r="AH467" s="589"/>
      <c r="AI467" s="589"/>
      <c r="AJ467" s="589"/>
      <c r="AK467" s="589"/>
      <c r="AL467" s="589"/>
      <c r="AM467" s="589"/>
      <c r="AN467" s="589"/>
      <c r="AO467" s="589"/>
      <c r="AP467" s="589"/>
      <c r="AQ467" s="589"/>
      <c r="AR467" s="589"/>
      <c r="AS467" s="589"/>
      <c r="AT467" s="589"/>
      <c r="AU467" s="589"/>
      <c r="AV467" s="589"/>
      <c r="AW467" s="589"/>
      <c r="AX467" s="589"/>
    </row>
    <row r="468" spans="1:50" ht="24" customHeight="1">
      <c r="A468" s="593"/>
      <c r="B468" s="594"/>
      <c r="C468" s="595"/>
      <c r="D468" s="589"/>
      <c r="E468" s="592"/>
      <c r="F468" s="596"/>
      <c r="AE468" s="589"/>
      <c r="AF468" s="589"/>
      <c r="AG468" s="589"/>
      <c r="AH468" s="589"/>
      <c r="AI468" s="589"/>
      <c r="AJ468" s="589"/>
      <c r="AK468" s="589"/>
      <c r="AL468" s="589"/>
      <c r="AM468" s="589"/>
      <c r="AN468" s="589"/>
      <c r="AO468" s="589"/>
      <c r="AP468" s="589"/>
      <c r="AQ468" s="589"/>
      <c r="AR468" s="589"/>
      <c r="AS468" s="589"/>
      <c r="AT468" s="589"/>
      <c r="AU468" s="589"/>
      <c r="AV468" s="589"/>
      <c r="AW468" s="589"/>
      <c r="AX468" s="589"/>
    </row>
    <row r="469" spans="1:50" ht="24" customHeight="1">
      <c r="A469" s="593"/>
      <c r="B469" s="594"/>
      <c r="C469" s="595"/>
      <c r="D469" s="589"/>
      <c r="E469" s="592"/>
      <c r="F469" s="596"/>
      <c r="AE469" s="589"/>
      <c r="AF469" s="589"/>
      <c r="AG469" s="589"/>
      <c r="AH469" s="589"/>
      <c r="AI469" s="589"/>
      <c r="AJ469" s="589"/>
      <c r="AK469" s="589"/>
      <c r="AL469" s="589"/>
      <c r="AM469" s="589"/>
      <c r="AN469" s="589"/>
      <c r="AO469" s="589"/>
      <c r="AP469" s="589"/>
      <c r="AQ469" s="589"/>
      <c r="AR469" s="589"/>
      <c r="AS469" s="589"/>
      <c r="AT469" s="589"/>
      <c r="AU469" s="589"/>
      <c r="AV469" s="589"/>
      <c r="AW469" s="589"/>
      <c r="AX469" s="589"/>
    </row>
    <row r="470" spans="1:50" ht="24" customHeight="1">
      <c r="A470" s="593"/>
      <c r="B470" s="594"/>
      <c r="C470" s="595"/>
      <c r="D470" s="589"/>
      <c r="E470" s="592"/>
      <c r="F470" s="596"/>
      <c r="AE470" s="589"/>
      <c r="AF470" s="589"/>
      <c r="AG470" s="589"/>
      <c r="AH470" s="589"/>
      <c r="AI470" s="589"/>
      <c r="AJ470" s="589"/>
      <c r="AK470" s="589"/>
      <c r="AL470" s="589"/>
      <c r="AM470" s="589"/>
      <c r="AN470" s="589"/>
      <c r="AO470" s="589"/>
      <c r="AP470" s="589"/>
      <c r="AQ470" s="589"/>
      <c r="AR470" s="589"/>
      <c r="AS470" s="589"/>
      <c r="AT470" s="589"/>
      <c r="AU470" s="589"/>
      <c r="AV470" s="589"/>
      <c r="AW470" s="589"/>
      <c r="AX470" s="589"/>
    </row>
    <row r="471" spans="1:50" ht="24" customHeight="1">
      <c r="A471" s="593"/>
      <c r="B471" s="594"/>
      <c r="C471" s="595"/>
      <c r="D471" s="589"/>
      <c r="E471" s="592"/>
      <c r="F471" s="596"/>
      <c r="AE471" s="589"/>
      <c r="AF471" s="589"/>
      <c r="AG471" s="589"/>
      <c r="AH471" s="589"/>
      <c r="AI471" s="589"/>
      <c r="AJ471" s="589"/>
      <c r="AK471" s="589"/>
      <c r="AL471" s="589"/>
      <c r="AM471" s="589"/>
      <c r="AN471" s="589"/>
      <c r="AO471" s="589"/>
      <c r="AP471" s="589"/>
      <c r="AQ471" s="589"/>
      <c r="AR471" s="589"/>
      <c r="AS471" s="589"/>
      <c r="AT471" s="589"/>
      <c r="AU471" s="589"/>
      <c r="AV471" s="589"/>
      <c r="AW471" s="589"/>
      <c r="AX471" s="589"/>
    </row>
    <row r="472" spans="1:50" ht="24" customHeight="1">
      <c r="A472" s="593"/>
      <c r="B472" s="594"/>
      <c r="C472" s="595"/>
      <c r="D472" s="589"/>
      <c r="E472" s="592"/>
      <c r="F472" s="596"/>
      <c r="AE472" s="589"/>
      <c r="AF472" s="589"/>
      <c r="AG472" s="589"/>
      <c r="AH472" s="589"/>
      <c r="AI472" s="589"/>
      <c r="AJ472" s="589"/>
      <c r="AK472" s="589"/>
      <c r="AL472" s="589"/>
      <c r="AM472" s="589"/>
      <c r="AN472" s="589"/>
      <c r="AO472" s="589"/>
      <c r="AP472" s="589"/>
      <c r="AQ472" s="589"/>
      <c r="AR472" s="589"/>
      <c r="AS472" s="589"/>
      <c r="AT472" s="589"/>
      <c r="AU472" s="589"/>
      <c r="AV472" s="589"/>
      <c r="AW472" s="589"/>
      <c r="AX472" s="589"/>
    </row>
    <row r="473" spans="1:50" ht="24" customHeight="1">
      <c r="A473" s="593"/>
      <c r="B473" s="594"/>
      <c r="C473" s="595"/>
      <c r="D473" s="589"/>
      <c r="E473" s="592"/>
      <c r="F473" s="596"/>
      <c r="AE473" s="589"/>
      <c r="AF473" s="589"/>
      <c r="AG473" s="589"/>
      <c r="AH473" s="589"/>
      <c r="AI473" s="589"/>
      <c r="AJ473" s="589"/>
      <c r="AK473" s="589"/>
      <c r="AL473" s="589"/>
      <c r="AM473" s="589"/>
      <c r="AN473" s="589"/>
      <c r="AO473" s="589"/>
      <c r="AP473" s="589"/>
      <c r="AQ473" s="589"/>
      <c r="AR473" s="589"/>
      <c r="AS473" s="589"/>
      <c r="AT473" s="589"/>
      <c r="AU473" s="589"/>
      <c r="AV473" s="589"/>
      <c r="AW473" s="589"/>
      <c r="AX473" s="589"/>
    </row>
    <row r="474" spans="1:50" ht="24" customHeight="1">
      <c r="A474" s="593"/>
      <c r="B474" s="594"/>
      <c r="C474" s="595"/>
      <c r="D474" s="589"/>
      <c r="E474" s="592"/>
      <c r="F474" s="596"/>
      <c r="AE474" s="589"/>
      <c r="AF474" s="589"/>
      <c r="AG474" s="589"/>
      <c r="AH474" s="589"/>
      <c r="AI474" s="589"/>
      <c r="AJ474" s="589"/>
      <c r="AK474" s="589"/>
      <c r="AL474" s="589"/>
      <c r="AM474" s="589"/>
      <c r="AN474" s="589"/>
      <c r="AO474" s="589"/>
      <c r="AP474" s="589"/>
      <c r="AQ474" s="589"/>
      <c r="AR474" s="589"/>
      <c r="AS474" s="589"/>
      <c r="AT474" s="589"/>
      <c r="AU474" s="589"/>
      <c r="AV474" s="589"/>
      <c r="AW474" s="589"/>
      <c r="AX474" s="589"/>
    </row>
    <row r="475" spans="1:50" ht="24" customHeight="1">
      <c r="A475" s="593"/>
      <c r="B475" s="594"/>
      <c r="C475" s="595"/>
      <c r="D475" s="589"/>
      <c r="E475" s="592"/>
      <c r="F475" s="596"/>
      <c r="AE475" s="589"/>
      <c r="AF475" s="589"/>
      <c r="AG475" s="589"/>
      <c r="AH475" s="589"/>
      <c r="AI475" s="589"/>
      <c r="AJ475" s="589"/>
      <c r="AK475" s="589"/>
      <c r="AL475" s="589"/>
      <c r="AM475" s="589"/>
      <c r="AN475" s="589"/>
      <c r="AO475" s="589"/>
      <c r="AP475" s="589"/>
      <c r="AQ475" s="589"/>
      <c r="AR475" s="589"/>
      <c r="AS475" s="589"/>
      <c r="AT475" s="589"/>
      <c r="AU475" s="589"/>
      <c r="AV475" s="589"/>
      <c r="AW475" s="589"/>
      <c r="AX475" s="589"/>
    </row>
    <row r="476" spans="1:50" ht="24" customHeight="1">
      <c r="A476" s="593"/>
      <c r="B476" s="594"/>
      <c r="C476" s="595"/>
      <c r="D476" s="589"/>
      <c r="E476" s="592"/>
      <c r="F476" s="596"/>
      <c r="AE476" s="589"/>
      <c r="AF476" s="589"/>
      <c r="AG476" s="589"/>
      <c r="AH476" s="589"/>
      <c r="AI476" s="589"/>
      <c r="AJ476" s="589"/>
      <c r="AK476" s="589"/>
      <c r="AL476" s="589"/>
      <c r="AM476" s="589"/>
      <c r="AN476" s="589"/>
      <c r="AO476" s="589"/>
      <c r="AP476" s="589"/>
      <c r="AQ476" s="589"/>
      <c r="AR476" s="589"/>
      <c r="AS476" s="589"/>
      <c r="AT476" s="589"/>
      <c r="AU476" s="589"/>
      <c r="AV476" s="589"/>
      <c r="AW476" s="589"/>
      <c r="AX476" s="589"/>
    </row>
    <row r="477" spans="1:50" ht="24" customHeight="1">
      <c r="A477" s="593"/>
      <c r="B477" s="594"/>
      <c r="C477" s="595"/>
      <c r="D477" s="589"/>
      <c r="E477" s="592"/>
      <c r="F477" s="596"/>
      <c r="AE477" s="589"/>
      <c r="AF477" s="589"/>
      <c r="AG477" s="589"/>
      <c r="AH477" s="589"/>
      <c r="AI477" s="589"/>
      <c r="AJ477" s="589"/>
      <c r="AK477" s="589"/>
      <c r="AL477" s="589"/>
      <c r="AM477" s="589"/>
      <c r="AN477" s="589"/>
      <c r="AO477" s="589"/>
      <c r="AP477" s="589"/>
      <c r="AQ477" s="589"/>
      <c r="AR477" s="589"/>
      <c r="AS477" s="589"/>
      <c r="AT477" s="589"/>
      <c r="AU477" s="589"/>
      <c r="AV477" s="589"/>
      <c r="AW477" s="589"/>
      <c r="AX477" s="589"/>
    </row>
    <row r="478" spans="1:50" ht="24" customHeight="1">
      <c r="A478" s="593"/>
      <c r="B478" s="594"/>
      <c r="C478" s="595"/>
      <c r="D478" s="589"/>
      <c r="E478" s="592"/>
      <c r="F478" s="596"/>
      <c r="AE478" s="589"/>
      <c r="AF478" s="589"/>
      <c r="AG478" s="589"/>
      <c r="AH478" s="589"/>
      <c r="AI478" s="589"/>
      <c r="AJ478" s="589"/>
      <c r="AK478" s="589"/>
      <c r="AL478" s="589"/>
      <c r="AM478" s="589"/>
      <c r="AN478" s="589"/>
      <c r="AO478" s="589"/>
      <c r="AP478" s="589"/>
      <c r="AQ478" s="589"/>
      <c r="AR478" s="589"/>
      <c r="AS478" s="589"/>
      <c r="AT478" s="589"/>
      <c r="AU478" s="589"/>
      <c r="AV478" s="589"/>
      <c r="AW478" s="589"/>
      <c r="AX478" s="589"/>
    </row>
    <row r="479" spans="1:50" ht="24" customHeight="1">
      <c r="A479" s="593"/>
      <c r="B479" s="594"/>
      <c r="C479" s="595"/>
      <c r="D479" s="589"/>
      <c r="E479" s="592"/>
      <c r="F479" s="596"/>
      <c r="AE479" s="589"/>
      <c r="AF479" s="589"/>
      <c r="AG479" s="589"/>
      <c r="AH479" s="589"/>
      <c r="AI479" s="589"/>
      <c r="AJ479" s="589"/>
      <c r="AK479" s="589"/>
      <c r="AL479" s="589"/>
      <c r="AM479" s="589"/>
      <c r="AN479" s="589"/>
      <c r="AO479" s="589"/>
      <c r="AP479" s="589"/>
      <c r="AQ479" s="589"/>
      <c r="AR479" s="589"/>
      <c r="AS479" s="589"/>
      <c r="AT479" s="589"/>
      <c r="AU479" s="589"/>
      <c r="AV479" s="589"/>
      <c r="AW479" s="589"/>
      <c r="AX479" s="589"/>
    </row>
    <row r="480" spans="1:50" ht="24" customHeight="1">
      <c r="A480" s="593"/>
      <c r="B480" s="594"/>
      <c r="C480" s="595"/>
      <c r="D480" s="589"/>
      <c r="E480" s="592"/>
      <c r="F480" s="596"/>
      <c r="AE480" s="589"/>
      <c r="AF480" s="589"/>
      <c r="AG480" s="589"/>
      <c r="AH480" s="589"/>
      <c r="AI480" s="589"/>
      <c r="AJ480" s="589"/>
      <c r="AK480" s="589"/>
      <c r="AL480" s="589"/>
      <c r="AM480" s="589"/>
      <c r="AN480" s="589"/>
      <c r="AO480" s="589"/>
      <c r="AP480" s="589"/>
      <c r="AQ480" s="589"/>
      <c r="AR480" s="589"/>
      <c r="AS480" s="589"/>
      <c r="AT480" s="589"/>
      <c r="AU480" s="589"/>
      <c r="AV480" s="589"/>
      <c r="AW480" s="589"/>
      <c r="AX480" s="589"/>
    </row>
    <row r="481" spans="1:50" ht="24" customHeight="1">
      <c r="A481" s="593"/>
      <c r="B481" s="594"/>
      <c r="C481" s="595"/>
      <c r="D481" s="589"/>
      <c r="E481" s="592"/>
      <c r="F481" s="596"/>
      <c r="AE481" s="589"/>
      <c r="AF481" s="589"/>
      <c r="AG481" s="589"/>
      <c r="AH481" s="589"/>
      <c r="AI481" s="589"/>
      <c r="AJ481" s="589"/>
      <c r="AK481" s="589"/>
      <c r="AL481" s="589"/>
      <c r="AM481" s="589"/>
      <c r="AN481" s="589"/>
      <c r="AO481" s="589"/>
      <c r="AP481" s="589"/>
      <c r="AQ481" s="589"/>
      <c r="AR481" s="589"/>
      <c r="AS481" s="589"/>
      <c r="AT481" s="589"/>
      <c r="AU481" s="589"/>
      <c r="AV481" s="589"/>
      <c r="AW481" s="589"/>
      <c r="AX481" s="589"/>
    </row>
    <row r="482" spans="1:50" ht="24" customHeight="1">
      <c r="A482" s="593"/>
      <c r="B482" s="594"/>
      <c r="C482" s="595"/>
      <c r="D482" s="589"/>
      <c r="E482" s="592"/>
      <c r="F482" s="596"/>
      <c r="AE482" s="589"/>
      <c r="AF482" s="589"/>
      <c r="AG482" s="589"/>
      <c r="AH482" s="589"/>
      <c r="AI482" s="589"/>
      <c r="AJ482" s="589"/>
      <c r="AK482" s="589"/>
      <c r="AL482" s="589"/>
      <c r="AM482" s="589"/>
      <c r="AN482" s="589"/>
      <c r="AO482" s="589"/>
      <c r="AP482" s="589"/>
      <c r="AQ482" s="589"/>
      <c r="AR482" s="589"/>
      <c r="AS482" s="589"/>
      <c r="AT482" s="589"/>
      <c r="AU482" s="589"/>
      <c r="AV482" s="589"/>
      <c r="AW482" s="589"/>
      <c r="AX482" s="589"/>
    </row>
    <row r="483" spans="1:50" ht="24" customHeight="1">
      <c r="A483" s="593"/>
      <c r="B483" s="594"/>
      <c r="C483" s="595"/>
      <c r="D483" s="589"/>
      <c r="E483" s="592"/>
      <c r="F483" s="596"/>
      <c r="AE483" s="589"/>
      <c r="AF483" s="589"/>
      <c r="AG483" s="589"/>
      <c r="AH483" s="589"/>
      <c r="AI483" s="589"/>
      <c r="AJ483" s="589"/>
      <c r="AK483" s="589"/>
      <c r="AL483" s="589"/>
      <c r="AM483" s="589"/>
      <c r="AN483" s="589"/>
      <c r="AO483" s="589"/>
      <c r="AP483" s="589"/>
      <c r="AQ483" s="589"/>
      <c r="AR483" s="589"/>
      <c r="AS483" s="589"/>
      <c r="AT483" s="589"/>
      <c r="AU483" s="589"/>
      <c r="AV483" s="589"/>
      <c r="AW483" s="589"/>
      <c r="AX483" s="589"/>
    </row>
    <row r="484" spans="1:50" ht="24" customHeight="1">
      <c r="A484" s="593"/>
      <c r="B484" s="594"/>
      <c r="C484" s="595"/>
      <c r="D484" s="589"/>
      <c r="E484" s="592"/>
      <c r="F484" s="596"/>
      <c r="AE484" s="589"/>
      <c r="AF484" s="589"/>
      <c r="AG484" s="589"/>
      <c r="AH484" s="589"/>
      <c r="AI484" s="589"/>
      <c r="AJ484" s="589"/>
      <c r="AK484" s="589"/>
      <c r="AL484" s="589"/>
      <c r="AM484" s="589"/>
      <c r="AN484" s="589"/>
      <c r="AO484" s="589"/>
      <c r="AP484" s="589"/>
      <c r="AQ484" s="589"/>
      <c r="AR484" s="589"/>
      <c r="AS484" s="589"/>
      <c r="AT484" s="589"/>
      <c r="AU484" s="589"/>
      <c r="AV484" s="589"/>
      <c r="AW484" s="589"/>
      <c r="AX484" s="589"/>
    </row>
    <row r="485" spans="1:50" ht="24" customHeight="1">
      <c r="A485" s="593"/>
      <c r="B485" s="594"/>
      <c r="C485" s="595"/>
      <c r="D485" s="589"/>
      <c r="E485" s="592"/>
      <c r="F485" s="596"/>
      <c r="AE485" s="589"/>
      <c r="AF485" s="589"/>
      <c r="AG485" s="589"/>
      <c r="AH485" s="589"/>
      <c r="AI485" s="589"/>
      <c r="AJ485" s="589"/>
      <c r="AK485" s="589"/>
      <c r="AL485" s="589"/>
      <c r="AM485" s="589"/>
      <c r="AN485" s="589"/>
      <c r="AO485" s="589"/>
      <c r="AP485" s="589"/>
      <c r="AQ485" s="589"/>
      <c r="AR485" s="589"/>
      <c r="AS485" s="589"/>
      <c r="AT485" s="589"/>
      <c r="AU485" s="589"/>
      <c r="AV485" s="589"/>
      <c r="AW485" s="589"/>
      <c r="AX485" s="589"/>
    </row>
    <row r="486" spans="1:50" ht="24" customHeight="1">
      <c r="A486" s="593"/>
      <c r="B486" s="594"/>
      <c r="C486" s="595"/>
      <c r="D486" s="589"/>
      <c r="E486" s="592"/>
      <c r="F486" s="596"/>
      <c r="AE486" s="589"/>
      <c r="AF486" s="589"/>
      <c r="AG486" s="589"/>
      <c r="AH486" s="589"/>
      <c r="AI486" s="589"/>
      <c r="AJ486" s="589"/>
      <c r="AK486" s="589"/>
      <c r="AL486" s="589"/>
      <c r="AM486" s="589"/>
      <c r="AN486" s="589"/>
      <c r="AO486" s="589"/>
      <c r="AP486" s="589"/>
      <c r="AQ486" s="589"/>
      <c r="AR486" s="589"/>
      <c r="AS486" s="589"/>
      <c r="AT486" s="589"/>
      <c r="AU486" s="589"/>
      <c r="AV486" s="589"/>
      <c r="AW486" s="589"/>
      <c r="AX486" s="589"/>
    </row>
    <row r="487" spans="1:50" ht="24" customHeight="1">
      <c r="A487" s="593"/>
      <c r="B487" s="594"/>
      <c r="C487" s="595"/>
      <c r="D487" s="589"/>
      <c r="E487" s="592"/>
      <c r="F487" s="596"/>
      <c r="AE487" s="589"/>
      <c r="AF487" s="589"/>
      <c r="AG487" s="589"/>
      <c r="AH487" s="589"/>
      <c r="AI487" s="589"/>
      <c r="AJ487" s="589"/>
      <c r="AK487" s="589"/>
      <c r="AL487" s="589"/>
      <c r="AM487" s="589"/>
      <c r="AN487" s="589"/>
      <c r="AO487" s="589"/>
      <c r="AP487" s="589"/>
      <c r="AQ487" s="589"/>
      <c r="AR487" s="589"/>
      <c r="AS487" s="589"/>
      <c r="AT487" s="589"/>
      <c r="AU487" s="589"/>
      <c r="AV487" s="589"/>
      <c r="AW487" s="589"/>
      <c r="AX487" s="589"/>
    </row>
    <row r="488" spans="1:50" ht="24" customHeight="1">
      <c r="A488" s="593"/>
      <c r="B488" s="594"/>
      <c r="C488" s="595"/>
      <c r="D488" s="589"/>
      <c r="E488" s="592"/>
      <c r="F488" s="596"/>
      <c r="AE488" s="589"/>
      <c r="AF488" s="589"/>
      <c r="AG488" s="589"/>
      <c r="AH488" s="589"/>
      <c r="AI488" s="589"/>
      <c r="AJ488" s="589"/>
      <c r="AK488" s="589"/>
      <c r="AL488" s="589"/>
      <c r="AM488" s="589"/>
      <c r="AN488" s="589"/>
      <c r="AO488" s="589"/>
      <c r="AP488" s="589"/>
      <c r="AQ488" s="589"/>
      <c r="AR488" s="589"/>
      <c r="AS488" s="589"/>
      <c r="AT488" s="589"/>
      <c r="AU488" s="589"/>
      <c r="AV488" s="589"/>
      <c r="AW488" s="589"/>
      <c r="AX488" s="589"/>
    </row>
    <row r="489" spans="1:50" ht="24" customHeight="1">
      <c r="A489" s="593"/>
      <c r="B489" s="594"/>
      <c r="C489" s="595"/>
      <c r="D489" s="589"/>
      <c r="E489" s="592"/>
      <c r="F489" s="596"/>
      <c r="AE489" s="589"/>
      <c r="AF489" s="589"/>
      <c r="AG489" s="589"/>
      <c r="AH489" s="589"/>
      <c r="AI489" s="589"/>
      <c r="AJ489" s="589"/>
      <c r="AK489" s="589"/>
      <c r="AL489" s="589"/>
      <c r="AM489" s="589"/>
      <c r="AN489" s="589"/>
      <c r="AO489" s="589"/>
      <c r="AP489" s="589"/>
      <c r="AQ489" s="589"/>
      <c r="AR489" s="589"/>
      <c r="AS489" s="589"/>
      <c r="AT489" s="589"/>
      <c r="AU489" s="589"/>
      <c r="AV489" s="589"/>
      <c r="AW489" s="589"/>
      <c r="AX489" s="589"/>
    </row>
    <row r="490" spans="1:50" ht="24" customHeight="1">
      <c r="A490" s="593"/>
      <c r="B490" s="594"/>
      <c r="C490" s="595"/>
      <c r="D490" s="589"/>
      <c r="E490" s="592"/>
      <c r="F490" s="596"/>
      <c r="AE490" s="589"/>
      <c r="AF490" s="589"/>
      <c r="AG490" s="589"/>
      <c r="AH490" s="589"/>
      <c r="AI490" s="589"/>
      <c r="AJ490" s="589"/>
      <c r="AK490" s="589"/>
      <c r="AL490" s="589"/>
      <c r="AM490" s="589"/>
      <c r="AN490" s="589"/>
      <c r="AO490" s="589"/>
      <c r="AP490" s="589"/>
      <c r="AQ490" s="589"/>
      <c r="AR490" s="589"/>
      <c r="AS490" s="589"/>
      <c r="AT490" s="589"/>
      <c r="AU490" s="589"/>
      <c r="AV490" s="589"/>
      <c r="AW490" s="589"/>
      <c r="AX490" s="589"/>
    </row>
    <row r="491" spans="1:50" ht="24" customHeight="1">
      <c r="A491" s="593"/>
      <c r="B491" s="594"/>
      <c r="C491" s="595"/>
      <c r="D491" s="589"/>
      <c r="E491" s="592"/>
      <c r="F491" s="596"/>
      <c r="AE491" s="589"/>
      <c r="AF491" s="589"/>
      <c r="AG491" s="589"/>
      <c r="AH491" s="589"/>
      <c r="AI491" s="589"/>
      <c r="AJ491" s="589"/>
      <c r="AK491" s="589"/>
      <c r="AL491" s="589"/>
      <c r="AM491" s="589"/>
      <c r="AN491" s="589"/>
      <c r="AO491" s="589"/>
      <c r="AP491" s="589"/>
      <c r="AQ491" s="589"/>
      <c r="AR491" s="589"/>
      <c r="AS491" s="589"/>
      <c r="AT491" s="589"/>
      <c r="AU491" s="589"/>
      <c r="AV491" s="589"/>
      <c r="AW491" s="589"/>
      <c r="AX491" s="589"/>
    </row>
    <row r="492" spans="1:50" ht="24" customHeight="1">
      <c r="A492" s="593"/>
      <c r="B492" s="594"/>
      <c r="C492" s="595"/>
      <c r="D492" s="589"/>
      <c r="E492" s="592"/>
      <c r="F492" s="596"/>
      <c r="AE492" s="589"/>
      <c r="AF492" s="589"/>
      <c r="AG492" s="589"/>
      <c r="AH492" s="589"/>
      <c r="AI492" s="589"/>
      <c r="AJ492" s="589"/>
      <c r="AK492" s="589"/>
      <c r="AL492" s="589"/>
      <c r="AM492" s="589"/>
      <c r="AN492" s="589"/>
      <c r="AO492" s="589"/>
      <c r="AP492" s="589"/>
      <c r="AQ492" s="589"/>
      <c r="AR492" s="589"/>
      <c r="AS492" s="589"/>
      <c r="AT492" s="589"/>
      <c r="AU492" s="589"/>
      <c r="AV492" s="589"/>
      <c r="AW492" s="589"/>
      <c r="AX492" s="589"/>
    </row>
    <row r="493" spans="1:50" ht="24" customHeight="1">
      <c r="A493" s="593"/>
      <c r="B493" s="594"/>
      <c r="C493" s="595"/>
      <c r="D493" s="589"/>
      <c r="E493" s="592"/>
      <c r="F493" s="596"/>
      <c r="AE493" s="589"/>
      <c r="AF493" s="589"/>
      <c r="AG493" s="589"/>
      <c r="AH493" s="589"/>
      <c r="AI493" s="589"/>
      <c r="AJ493" s="589"/>
      <c r="AK493" s="589"/>
      <c r="AL493" s="589"/>
      <c r="AM493" s="589"/>
      <c r="AN493" s="589"/>
      <c r="AO493" s="589"/>
      <c r="AP493" s="589"/>
      <c r="AQ493" s="589"/>
      <c r="AR493" s="589"/>
      <c r="AS493" s="589"/>
      <c r="AT493" s="589"/>
      <c r="AU493" s="589"/>
      <c r="AV493" s="589"/>
      <c r="AW493" s="589"/>
      <c r="AX493" s="589"/>
    </row>
    <row r="494" spans="1:50" ht="24" customHeight="1">
      <c r="A494" s="593"/>
      <c r="B494" s="594"/>
      <c r="C494" s="595"/>
      <c r="D494" s="589"/>
      <c r="E494" s="592"/>
      <c r="F494" s="596"/>
      <c r="AE494" s="589"/>
      <c r="AF494" s="589"/>
      <c r="AG494" s="589"/>
      <c r="AH494" s="589"/>
      <c r="AI494" s="589"/>
      <c r="AJ494" s="589"/>
      <c r="AK494" s="589"/>
      <c r="AL494" s="589"/>
      <c r="AM494" s="589"/>
      <c r="AN494" s="589"/>
      <c r="AO494" s="589"/>
      <c r="AP494" s="589"/>
      <c r="AQ494" s="589"/>
      <c r="AR494" s="589"/>
      <c r="AS494" s="589"/>
      <c r="AT494" s="589"/>
      <c r="AU494" s="589"/>
      <c r="AV494" s="589"/>
      <c r="AW494" s="589"/>
      <c r="AX494" s="589"/>
    </row>
    <row r="495" spans="1:50" ht="24" customHeight="1">
      <c r="A495" s="593"/>
      <c r="B495" s="594"/>
      <c r="C495" s="595"/>
      <c r="D495" s="589"/>
      <c r="E495" s="592"/>
      <c r="F495" s="596"/>
      <c r="AE495" s="589"/>
      <c r="AF495" s="589"/>
      <c r="AG495" s="589"/>
      <c r="AH495" s="589"/>
      <c r="AI495" s="589"/>
      <c r="AJ495" s="589"/>
      <c r="AK495" s="589"/>
      <c r="AL495" s="589"/>
      <c r="AM495" s="589"/>
      <c r="AN495" s="589"/>
      <c r="AO495" s="589"/>
      <c r="AP495" s="589"/>
      <c r="AQ495" s="589"/>
      <c r="AR495" s="589"/>
      <c r="AS495" s="589"/>
      <c r="AT495" s="589"/>
      <c r="AU495" s="589"/>
      <c r="AV495" s="589"/>
      <c r="AW495" s="589"/>
      <c r="AX495" s="589"/>
    </row>
    <row r="496" spans="1:50" ht="24" customHeight="1">
      <c r="A496" s="593"/>
      <c r="B496" s="594"/>
      <c r="C496" s="595"/>
      <c r="D496" s="589"/>
      <c r="E496" s="592"/>
      <c r="F496" s="596"/>
      <c r="AE496" s="589"/>
      <c r="AF496" s="589"/>
      <c r="AG496" s="589"/>
      <c r="AH496" s="589"/>
      <c r="AI496" s="589"/>
      <c r="AJ496" s="589"/>
      <c r="AK496" s="589"/>
      <c r="AL496" s="589"/>
      <c r="AM496" s="589"/>
      <c r="AN496" s="589"/>
      <c r="AO496" s="589"/>
      <c r="AP496" s="589"/>
      <c r="AQ496" s="589"/>
      <c r="AR496" s="589"/>
      <c r="AS496" s="589"/>
      <c r="AT496" s="589"/>
      <c r="AU496" s="589"/>
      <c r="AV496" s="589"/>
      <c r="AW496" s="589"/>
      <c r="AX496" s="589"/>
    </row>
    <row r="497" spans="1:50" ht="24" customHeight="1">
      <c r="A497" s="593"/>
      <c r="B497" s="594"/>
      <c r="C497" s="595"/>
      <c r="D497" s="589"/>
      <c r="E497" s="592"/>
      <c r="F497" s="596"/>
      <c r="AE497" s="589"/>
      <c r="AF497" s="589"/>
      <c r="AG497" s="589"/>
      <c r="AH497" s="589"/>
      <c r="AI497" s="589"/>
      <c r="AJ497" s="589"/>
      <c r="AK497" s="589"/>
      <c r="AL497" s="589"/>
      <c r="AM497" s="589"/>
      <c r="AN497" s="589"/>
      <c r="AO497" s="589"/>
      <c r="AP497" s="589"/>
      <c r="AQ497" s="589"/>
      <c r="AR497" s="589"/>
      <c r="AS497" s="589"/>
      <c r="AT497" s="589"/>
      <c r="AU497" s="589"/>
      <c r="AV497" s="589"/>
      <c r="AW497" s="589"/>
      <c r="AX497" s="589"/>
    </row>
    <row r="498" spans="1:50" ht="24" customHeight="1">
      <c r="A498" s="593"/>
      <c r="B498" s="594"/>
      <c r="C498" s="595"/>
      <c r="D498" s="589"/>
      <c r="E498" s="592"/>
      <c r="F498" s="596"/>
      <c r="AE498" s="589"/>
      <c r="AF498" s="589"/>
      <c r="AG498" s="589"/>
      <c r="AH498" s="589"/>
      <c r="AI498" s="589"/>
      <c r="AJ498" s="589"/>
      <c r="AK498" s="589"/>
      <c r="AL498" s="589"/>
      <c r="AM498" s="589"/>
      <c r="AN498" s="589"/>
      <c r="AO498" s="589"/>
      <c r="AP498" s="589"/>
      <c r="AQ498" s="589"/>
      <c r="AR498" s="589"/>
      <c r="AS498" s="589"/>
      <c r="AT498" s="589"/>
      <c r="AU498" s="589"/>
      <c r="AV498" s="589"/>
      <c r="AW498" s="589"/>
      <c r="AX498" s="589"/>
    </row>
    <row r="499" spans="1:50" ht="24" customHeight="1">
      <c r="A499" s="593"/>
      <c r="B499" s="594"/>
      <c r="C499" s="595"/>
      <c r="D499" s="589"/>
      <c r="E499" s="592"/>
      <c r="F499" s="596"/>
      <c r="AE499" s="589"/>
      <c r="AF499" s="589"/>
      <c r="AG499" s="589"/>
      <c r="AH499" s="589"/>
      <c r="AI499" s="589"/>
      <c r="AJ499" s="589"/>
      <c r="AK499" s="589"/>
      <c r="AL499" s="589"/>
      <c r="AM499" s="589"/>
      <c r="AN499" s="589"/>
      <c r="AO499" s="589"/>
      <c r="AP499" s="589"/>
      <c r="AQ499" s="589"/>
      <c r="AR499" s="589"/>
      <c r="AS499" s="589"/>
      <c r="AT499" s="589"/>
      <c r="AU499" s="589"/>
      <c r="AV499" s="589"/>
      <c r="AW499" s="589"/>
      <c r="AX499" s="589"/>
    </row>
    <row r="500" spans="1:50" ht="24" customHeight="1">
      <c r="A500" s="593"/>
      <c r="B500" s="594"/>
      <c r="C500" s="595"/>
      <c r="D500" s="589"/>
      <c r="E500" s="592"/>
      <c r="F500" s="596"/>
      <c r="AE500" s="589"/>
      <c r="AF500" s="589"/>
      <c r="AG500" s="589"/>
      <c r="AH500" s="589"/>
      <c r="AI500" s="589"/>
      <c r="AJ500" s="589"/>
      <c r="AK500" s="589"/>
      <c r="AL500" s="589"/>
      <c r="AM500" s="589"/>
      <c r="AN500" s="589"/>
      <c r="AO500" s="589"/>
      <c r="AP500" s="589"/>
      <c r="AQ500" s="589"/>
      <c r="AR500" s="589"/>
      <c r="AS500" s="589"/>
      <c r="AT500" s="589"/>
      <c r="AU500" s="589"/>
      <c r="AV500" s="589"/>
      <c r="AW500" s="589"/>
      <c r="AX500" s="589"/>
    </row>
    <row r="501" spans="1:50" ht="24" customHeight="1">
      <c r="A501" s="593"/>
      <c r="B501" s="594"/>
      <c r="C501" s="595"/>
      <c r="D501" s="589"/>
      <c r="E501" s="592"/>
      <c r="F501" s="596"/>
      <c r="AE501" s="589"/>
      <c r="AF501" s="589"/>
      <c r="AG501" s="589"/>
      <c r="AH501" s="589"/>
      <c r="AI501" s="589"/>
      <c r="AJ501" s="589"/>
      <c r="AK501" s="589"/>
      <c r="AL501" s="589"/>
      <c r="AM501" s="589"/>
      <c r="AN501" s="589"/>
      <c r="AO501" s="589"/>
      <c r="AP501" s="589"/>
      <c r="AQ501" s="589"/>
      <c r="AR501" s="589"/>
      <c r="AS501" s="589"/>
      <c r="AT501" s="589"/>
      <c r="AU501" s="589"/>
      <c r="AV501" s="589"/>
      <c r="AW501" s="589"/>
      <c r="AX501" s="589"/>
    </row>
    <row r="502" spans="1:50" ht="24" customHeight="1">
      <c r="A502" s="593"/>
      <c r="B502" s="594"/>
      <c r="C502" s="595"/>
      <c r="D502" s="589"/>
      <c r="E502" s="592"/>
      <c r="F502" s="596"/>
      <c r="AE502" s="589"/>
      <c r="AF502" s="589"/>
      <c r="AG502" s="589"/>
      <c r="AH502" s="589"/>
      <c r="AI502" s="589"/>
      <c r="AJ502" s="589"/>
      <c r="AK502" s="589"/>
      <c r="AL502" s="589"/>
      <c r="AM502" s="589"/>
      <c r="AN502" s="589"/>
      <c r="AO502" s="589"/>
      <c r="AP502" s="589"/>
      <c r="AQ502" s="589"/>
      <c r="AR502" s="589"/>
      <c r="AS502" s="589"/>
      <c r="AT502" s="589"/>
      <c r="AU502" s="589"/>
      <c r="AV502" s="589"/>
      <c r="AW502" s="589"/>
      <c r="AX502" s="589"/>
    </row>
    <row r="503" spans="1:50" ht="24" customHeight="1">
      <c r="A503" s="593"/>
      <c r="B503" s="594"/>
      <c r="C503" s="595"/>
      <c r="D503" s="589"/>
      <c r="E503" s="592"/>
      <c r="F503" s="596"/>
      <c r="AE503" s="589"/>
      <c r="AF503" s="589"/>
      <c r="AG503" s="589"/>
      <c r="AH503" s="589"/>
      <c r="AI503" s="589"/>
      <c r="AJ503" s="589"/>
      <c r="AK503" s="589"/>
      <c r="AL503" s="589"/>
      <c r="AM503" s="589"/>
      <c r="AN503" s="589"/>
      <c r="AO503" s="589"/>
      <c r="AP503" s="589"/>
      <c r="AQ503" s="589"/>
      <c r="AR503" s="589"/>
      <c r="AS503" s="589"/>
      <c r="AT503" s="589"/>
      <c r="AU503" s="589"/>
      <c r="AV503" s="589"/>
      <c r="AW503" s="589"/>
      <c r="AX503" s="589"/>
    </row>
    <row r="504" spans="1:50" ht="24" customHeight="1">
      <c r="A504" s="593"/>
      <c r="B504" s="594"/>
      <c r="C504" s="595"/>
      <c r="D504" s="589"/>
      <c r="E504" s="592"/>
      <c r="F504" s="596"/>
      <c r="AE504" s="589"/>
      <c r="AF504" s="589"/>
      <c r="AG504" s="589"/>
      <c r="AH504" s="589"/>
      <c r="AI504" s="589"/>
      <c r="AJ504" s="589"/>
      <c r="AK504" s="589"/>
      <c r="AL504" s="589"/>
      <c r="AM504" s="589"/>
      <c r="AN504" s="589"/>
      <c r="AO504" s="589"/>
      <c r="AP504" s="589"/>
      <c r="AQ504" s="589"/>
      <c r="AR504" s="589"/>
      <c r="AS504" s="589"/>
      <c r="AT504" s="589"/>
      <c r="AU504" s="589"/>
      <c r="AV504" s="589"/>
      <c r="AW504" s="589"/>
      <c r="AX504" s="589"/>
    </row>
    <row r="505" spans="1:50" ht="24" customHeight="1">
      <c r="A505" s="593"/>
      <c r="B505" s="594"/>
      <c r="C505" s="595"/>
      <c r="D505" s="589"/>
      <c r="E505" s="592"/>
      <c r="F505" s="596"/>
      <c r="AE505" s="589"/>
      <c r="AF505" s="589"/>
      <c r="AG505" s="589"/>
      <c r="AH505" s="589"/>
      <c r="AI505" s="589"/>
      <c r="AJ505" s="589"/>
      <c r="AK505" s="589"/>
      <c r="AL505" s="589"/>
      <c r="AM505" s="589"/>
      <c r="AN505" s="589"/>
      <c r="AO505" s="589"/>
      <c r="AP505" s="589"/>
      <c r="AQ505" s="589"/>
      <c r="AR505" s="589"/>
      <c r="AS505" s="589"/>
      <c r="AT505" s="589"/>
      <c r="AU505" s="589"/>
      <c r="AV505" s="589"/>
      <c r="AW505" s="589"/>
      <c r="AX505" s="589"/>
    </row>
    <row r="506" spans="1:50" ht="24" customHeight="1">
      <c r="A506" s="593"/>
      <c r="B506" s="594"/>
      <c r="C506" s="595"/>
      <c r="D506" s="589"/>
      <c r="E506" s="592"/>
      <c r="F506" s="596"/>
      <c r="AE506" s="589"/>
      <c r="AF506" s="589"/>
      <c r="AG506" s="589"/>
      <c r="AH506" s="589"/>
      <c r="AI506" s="589"/>
      <c r="AJ506" s="589"/>
      <c r="AK506" s="589"/>
      <c r="AL506" s="589"/>
      <c r="AM506" s="589"/>
      <c r="AN506" s="589"/>
      <c r="AO506" s="589"/>
      <c r="AP506" s="589"/>
      <c r="AQ506" s="589"/>
      <c r="AR506" s="589"/>
      <c r="AS506" s="589"/>
      <c r="AT506" s="589"/>
      <c r="AU506" s="589"/>
      <c r="AV506" s="589"/>
      <c r="AW506" s="589"/>
      <c r="AX506" s="589"/>
    </row>
    <row r="507" spans="1:50" ht="24" customHeight="1">
      <c r="A507" s="593"/>
      <c r="B507" s="594"/>
      <c r="C507" s="595"/>
      <c r="D507" s="589"/>
      <c r="E507" s="592"/>
      <c r="F507" s="596"/>
      <c r="AE507" s="589"/>
      <c r="AF507" s="589"/>
      <c r="AG507" s="589"/>
      <c r="AH507" s="589"/>
      <c r="AI507" s="589"/>
      <c r="AJ507" s="589"/>
      <c r="AK507" s="589"/>
      <c r="AL507" s="589"/>
      <c r="AM507" s="589"/>
      <c r="AN507" s="589"/>
      <c r="AO507" s="589"/>
      <c r="AP507" s="589"/>
      <c r="AQ507" s="589"/>
      <c r="AR507" s="589"/>
      <c r="AS507" s="589"/>
      <c r="AT507" s="589"/>
      <c r="AU507" s="589"/>
      <c r="AV507" s="589"/>
      <c r="AW507" s="589"/>
      <c r="AX507" s="589"/>
    </row>
    <row r="508" spans="1:50" ht="24" customHeight="1">
      <c r="A508" s="593"/>
      <c r="B508" s="594"/>
      <c r="C508" s="595"/>
      <c r="D508" s="589"/>
      <c r="E508" s="592"/>
      <c r="F508" s="596"/>
      <c r="AE508" s="589"/>
      <c r="AF508" s="589"/>
      <c r="AG508" s="589"/>
      <c r="AH508" s="589"/>
      <c r="AI508" s="589"/>
      <c r="AJ508" s="589"/>
      <c r="AK508" s="589"/>
      <c r="AL508" s="589"/>
      <c r="AM508" s="589"/>
      <c r="AN508" s="589"/>
      <c r="AO508" s="589"/>
      <c r="AP508" s="589"/>
      <c r="AQ508" s="589"/>
      <c r="AR508" s="589"/>
      <c r="AS508" s="589"/>
      <c r="AT508" s="589"/>
      <c r="AU508" s="589"/>
      <c r="AV508" s="589"/>
      <c r="AW508" s="589"/>
      <c r="AX508" s="589"/>
    </row>
    <row r="509" spans="1:50" ht="24" customHeight="1">
      <c r="A509" s="593"/>
      <c r="B509" s="594"/>
      <c r="C509" s="595"/>
      <c r="D509" s="589"/>
      <c r="E509" s="592"/>
      <c r="F509" s="596"/>
      <c r="AE509" s="589"/>
      <c r="AF509" s="589"/>
      <c r="AG509" s="589"/>
      <c r="AH509" s="589"/>
      <c r="AI509" s="589"/>
      <c r="AJ509" s="589"/>
      <c r="AK509" s="589"/>
      <c r="AL509" s="589"/>
      <c r="AM509" s="589"/>
      <c r="AN509" s="589"/>
      <c r="AO509" s="589"/>
      <c r="AP509" s="589"/>
      <c r="AQ509" s="589"/>
      <c r="AR509" s="589"/>
      <c r="AS509" s="589"/>
      <c r="AT509" s="589"/>
      <c r="AU509" s="589"/>
      <c r="AV509" s="589"/>
      <c r="AW509" s="589"/>
      <c r="AX509" s="589"/>
    </row>
    <row r="510" spans="1:50" ht="24" customHeight="1">
      <c r="A510" s="593"/>
      <c r="B510" s="594"/>
      <c r="C510" s="595"/>
      <c r="D510" s="589"/>
      <c r="E510" s="592"/>
      <c r="F510" s="596"/>
      <c r="AE510" s="589"/>
      <c r="AF510" s="589"/>
      <c r="AG510" s="589"/>
      <c r="AH510" s="589"/>
      <c r="AI510" s="589"/>
      <c r="AJ510" s="589"/>
      <c r="AK510" s="589"/>
      <c r="AL510" s="589"/>
      <c r="AM510" s="589"/>
      <c r="AN510" s="589"/>
      <c r="AO510" s="589"/>
      <c r="AP510" s="589"/>
      <c r="AQ510" s="589"/>
      <c r="AR510" s="589"/>
      <c r="AS510" s="589"/>
      <c r="AT510" s="589"/>
      <c r="AU510" s="589"/>
      <c r="AV510" s="589"/>
      <c r="AW510" s="589"/>
      <c r="AX510" s="589"/>
    </row>
    <row r="511" spans="1:50" ht="24" customHeight="1">
      <c r="A511" s="593"/>
      <c r="B511" s="594"/>
      <c r="C511" s="595"/>
      <c r="D511" s="589"/>
      <c r="E511" s="592"/>
      <c r="F511" s="596"/>
      <c r="AE511" s="589"/>
      <c r="AF511" s="589"/>
      <c r="AG511" s="589"/>
      <c r="AH511" s="589"/>
      <c r="AI511" s="589"/>
      <c r="AJ511" s="589"/>
      <c r="AK511" s="589"/>
      <c r="AL511" s="589"/>
      <c r="AM511" s="589"/>
      <c r="AN511" s="589"/>
      <c r="AO511" s="589"/>
      <c r="AP511" s="589"/>
      <c r="AQ511" s="589"/>
      <c r="AR511" s="589"/>
      <c r="AS511" s="589"/>
      <c r="AT511" s="589"/>
      <c r="AU511" s="589"/>
      <c r="AV511" s="589"/>
      <c r="AW511" s="589"/>
      <c r="AX511" s="589"/>
    </row>
    <row r="512" spans="1:50" ht="24" customHeight="1">
      <c r="A512" s="593"/>
      <c r="B512" s="594"/>
      <c r="C512" s="595"/>
      <c r="D512" s="589"/>
      <c r="E512" s="592"/>
      <c r="F512" s="596"/>
      <c r="AE512" s="589"/>
      <c r="AF512" s="589"/>
      <c r="AG512" s="589"/>
      <c r="AH512" s="589"/>
      <c r="AI512" s="589"/>
      <c r="AJ512" s="589"/>
      <c r="AK512" s="589"/>
      <c r="AL512" s="589"/>
      <c r="AM512" s="589"/>
      <c r="AN512" s="589"/>
      <c r="AO512" s="589"/>
      <c r="AP512" s="589"/>
      <c r="AQ512" s="589"/>
      <c r="AR512" s="589"/>
      <c r="AS512" s="589"/>
      <c r="AT512" s="589"/>
      <c r="AU512" s="589"/>
      <c r="AV512" s="589"/>
      <c r="AW512" s="589"/>
      <c r="AX512" s="589"/>
    </row>
    <row r="513" spans="1:50" ht="24" customHeight="1">
      <c r="A513" s="593"/>
      <c r="B513" s="594"/>
      <c r="C513" s="595"/>
      <c r="D513" s="589"/>
      <c r="E513" s="592"/>
      <c r="F513" s="596"/>
      <c r="AE513" s="589"/>
      <c r="AF513" s="589"/>
      <c r="AG513" s="589"/>
      <c r="AH513" s="589"/>
      <c r="AI513" s="589"/>
      <c r="AJ513" s="589"/>
      <c r="AK513" s="589"/>
      <c r="AL513" s="589"/>
      <c r="AM513" s="589"/>
      <c r="AN513" s="589"/>
      <c r="AO513" s="589"/>
      <c r="AP513" s="589"/>
      <c r="AQ513" s="589"/>
      <c r="AR513" s="589"/>
      <c r="AS513" s="589"/>
      <c r="AT513" s="589"/>
      <c r="AU513" s="589"/>
      <c r="AV513" s="589"/>
      <c r="AW513" s="589"/>
      <c r="AX513" s="589"/>
    </row>
    <row r="514" spans="1:50" ht="24" customHeight="1">
      <c r="A514" s="593"/>
      <c r="B514" s="594"/>
      <c r="C514" s="595"/>
      <c r="D514" s="589"/>
      <c r="E514" s="592"/>
      <c r="F514" s="596"/>
      <c r="AE514" s="589"/>
      <c r="AF514" s="589"/>
      <c r="AG514" s="589"/>
      <c r="AH514" s="589"/>
      <c r="AI514" s="589"/>
      <c r="AJ514" s="589"/>
      <c r="AK514" s="589"/>
      <c r="AL514" s="589"/>
      <c r="AM514" s="589"/>
      <c r="AN514" s="589"/>
      <c r="AO514" s="589"/>
      <c r="AP514" s="589"/>
      <c r="AQ514" s="589"/>
      <c r="AR514" s="589"/>
      <c r="AS514" s="589"/>
      <c r="AT514" s="589"/>
      <c r="AU514" s="589"/>
      <c r="AV514" s="589"/>
      <c r="AW514" s="589"/>
      <c r="AX514" s="589"/>
    </row>
    <row r="515" spans="1:50" ht="24" customHeight="1">
      <c r="A515" s="593"/>
      <c r="B515" s="594"/>
      <c r="C515" s="595"/>
      <c r="D515" s="589"/>
      <c r="E515" s="592"/>
      <c r="F515" s="596"/>
      <c r="AE515" s="589"/>
      <c r="AF515" s="589"/>
      <c r="AG515" s="589"/>
      <c r="AH515" s="589"/>
      <c r="AI515" s="589"/>
      <c r="AJ515" s="589"/>
      <c r="AK515" s="589"/>
      <c r="AL515" s="589"/>
      <c r="AM515" s="589"/>
      <c r="AN515" s="589"/>
      <c r="AO515" s="589"/>
      <c r="AP515" s="589"/>
      <c r="AQ515" s="589"/>
      <c r="AR515" s="589"/>
      <c r="AS515" s="589"/>
      <c r="AT515" s="589"/>
      <c r="AU515" s="589"/>
      <c r="AV515" s="589"/>
      <c r="AW515" s="589"/>
      <c r="AX515" s="589"/>
    </row>
    <row r="516" spans="1:50" ht="24" customHeight="1">
      <c r="A516" s="593"/>
      <c r="B516" s="594"/>
      <c r="C516" s="595"/>
      <c r="D516" s="589"/>
      <c r="E516" s="592"/>
      <c r="F516" s="596"/>
      <c r="AE516" s="589"/>
      <c r="AF516" s="589"/>
      <c r="AG516" s="589"/>
      <c r="AH516" s="589"/>
      <c r="AI516" s="589"/>
      <c r="AJ516" s="589"/>
      <c r="AK516" s="589"/>
      <c r="AL516" s="589"/>
      <c r="AM516" s="589"/>
      <c r="AN516" s="589"/>
      <c r="AO516" s="589"/>
      <c r="AP516" s="589"/>
      <c r="AQ516" s="589"/>
      <c r="AR516" s="589"/>
      <c r="AS516" s="589"/>
      <c r="AT516" s="589"/>
      <c r="AU516" s="589"/>
      <c r="AV516" s="589"/>
      <c r="AW516" s="589"/>
      <c r="AX516" s="589"/>
    </row>
    <row r="517" spans="1:50" ht="24" customHeight="1">
      <c r="A517" s="593"/>
      <c r="B517" s="594"/>
      <c r="C517" s="595"/>
      <c r="D517" s="589"/>
      <c r="E517" s="592"/>
      <c r="F517" s="596"/>
      <c r="AE517" s="589"/>
      <c r="AF517" s="589"/>
      <c r="AG517" s="589"/>
      <c r="AH517" s="589"/>
      <c r="AI517" s="589"/>
      <c r="AJ517" s="589"/>
      <c r="AK517" s="589"/>
      <c r="AL517" s="589"/>
      <c r="AM517" s="589"/>
      <c r="AN517" s="589"/>
      <c r="AO517" s="589"/>
      <c r="AP517" s="589"/>
      <c r="AQ517" s="589"/>
      <c r="AR517" s="589"/>
      <c r="AS517" s="589"/>
      <c r="AT517" s="589"/>
      <c r="AU517" s="589"/>
      <c r="AV517" s="589"/>
      <c r="AW517" s="589"/>
      <c r="AX517" s="589"/>
    </row>
    <row r="518" spans="1:50" ht="24" customHeight="1">
      <c r="A518" s="593"/>
      <c r="B518" s="594"/>
      <c r="C518" s="595"/>
      <c r="D518" s="589"/>
      <c r="E518" s="592"/>
      <c r="F518" s="596"/>
      <c r="AE518" s="589"/>
      <c r="AF518" s="589"/>
      <c r="AG518" s="589"/>
      <c r="AH518" s="589"/>
      <c r="AI518" s="589"/>
      <c r="AJ518" s="589"/>
      <c r="AK518" s="589"/>
      <c r="AL518" s="589"/>
      <c r="AM518" s="589"/>
      <c r="AN518" s="589"/>
      <c r="AO518" s="589"/>
      <c r="AP518" s="589"/>
      <c r="AQ518" s="589"/>
      <c r="AR518" s="589"/>
      <c r="AS518" s="589"/>
      <c r="AT518" s="589"/>
      <c r="AU518" s="589"/>
      <c r="AV518" s="589"/>
      <c r="AW518" s="589"/>
      <c r="AX518" s="589"/>
    </row>
    <row r="519" spans="1:50" ht="24" customHeight="1">
      <c r="A519" s="593"/>
      <c r="B519" s="594"/>
      <c r="C519" s="595"/>
      <c r="D519" s="589"/>
      <c r="E519" s="592"/>
      <c r="F519" s="596"/>
      <c r="AE519" s="589"/>
      <c r="AF519" s="589"/>
      <c r="AG519" s="589"/>
      <c r="AH519" s="589"/>
      <c r="AI519" s="589"/>
      <c r="AJ519" s="589"/>
      <c r="AK519" s="589"/>
      <c r="AL519" s="589"/>
      <c r="AM519" s="589"/>
      <c r="AN519" s="589"/>
      <c r="AO519" s="589"/>
      <c r="AP519" s="589"/>
      <c r="AQ519" s="589"/>
      <c r="AR519" s="589"/>
      <c r="AS519" s="589"/>
      <c r="AT519" s="589"/>
      <c r="AU519" s="589"/>
      <c r="AV519" s="589"/>
      <c r="AW519" s="589"/>
      <c r="AX519" s="589"/>
    </row>
    <row r="520" spans="1:50" ht="24" customHeight="1">
      <c r="A520" s="593"/>
      <c r="B520" s="594"/>
      <c r="C520" s="595"/>
      <c r="D520" s="589"/>
      <c r="E520" s="592"/>
      <c r="F520" s="596"/>
      <c r="AE520" s="589"/>
      <c r="AF520" s="589"/>
      <c r="AG520" s="589"/>
      <c r="AH520" s="589"/>
      <c r="AI520" s="589"/>
      <c r="AJ520" s="589"/>
      <c r="AK520" s="589"/>
      <c r="AL520" s="589"/>
      <c r="AM520" s="589"/>
      <c r="AN520" s="589"/>
      <c r="AO520" s="589"/>
      <c r="AP520" s="589"/>
      <c r="AQ520" s="589"/>
      <c r="AR520" s="589"/>
      <c r="AS520" s="589"/>
      <c r="AT520" s="589"/>
      <c r="AU520" s="589"/>
      <c r="AV520" s="589"/>
      <c r="AW520" s="589"/>
      <c r="AX520" s="589"/>
    </row>
    <row r="521" spans="1:50" ht="24" customHeight="1">
      <c r="A521" s="593"/>
      <c r="B521" s="594"/>
      <c r="C521" s="595"/>
      <c r="D521" s="589"/>
      <c r="E521" s="592"/>
      <c r="F521" s="596"/>
      <c r="AE521" s="589"/>
      <c r="AF521" s="589"/>
      <c r="AG521" s="589"/>
      <c r="AH521" s="589"/>
      <c r="AI521" s="589"/>
      <c r="AJ521" s="589"/>
      <c r="AK521" s="589"/>
      <c r="AL521" s="589"/>
      <c r="AM521" s="589"/>
      <c r="AN521" s="589"/>
      <c r="AO521" s="589"/>
      <c r="AP521" s="589"/>
      <c r="AQ521" s="589"/>
      <c r="AR521" s="589"/>
      <c r="AS521" s="589"/>
      <c r="AT521" s="589"/>
      <c r="AU521" s="589"/>
      <c r="AV521" s="589"/>
      <c r="AW521" s="589"/>
      <c r="AX521" s="589"/>
    </row>
    <row r="522" spans="1:50" ht="24" customHeight="1">
      <c r="A522" s="593"/>
      <c r="B522" s="594"/>
      <c r="C522" s="595"/>
      <c r="D522" s="589"/>
      <c r="E522" s="592"/>
      <c r="F522" s="596"/>
      <c r="AE522" s="589"/>
      <c r="AF522" s="589"/>
      <c r="AG522" s="589"/>
      <c r="AH522" s="589"/>
      <c r="AI522" s="589"/>
      <c r="AJ522" s="589"/>
      <c r="AK522" s="589"/>
      <c r="AL522" s="589"/>
      <c r="AM522" s="589"/>
      <c r="AN522" s="589"/>
      <c r="AO522" s="589"/>
      <c r="AP522" s="589"/>
      <c r="AQ522" s="589"/>
      <c r="AR522" s="589"/>
      <c r="AS522" s="589"/>
      <c r="AT522" s="589"/>
      <c r="AU522" s="589"/>
      <c r="AV522" s="589"/>
      <c r="AW522" s="589"/>
      <c r="AX522" s="589"/>
    </row>
    <row r="523" spans="1:50" ht="24" customHeight="1">
      <c r="A523" s="593"/>
      <c r="B523" s="594"/>
      <c r="C523" s="595"/>
      <c r="D523" s="589"/>
      <c r="E523" s="592"/>
      <c r="F523" s="596"/>
      <c r="AE523" s="589"/>
      <c r="AF523" s="589"/>
      <c r="AG523" s="589"/>
      <c r="AH523" s="589"/>
      <c r="AI523" s="589"/>
      <c r="AJ523" s="589"/>
      <c r="AK523" s="589"/>
      <c r="AL523" s="589"/>
      <c r="AM523" s="589"/>
      <c r="AN523" s="589"/>
      <c r="AO523" s="589"/>
      <c r="AP523" s="589"/>
      <c r="AQ523" s="589"/>
      <c r="AR523" s="589"/>
      <c r="AS523" s="589"/>
      <c r="AT523" s="589"/>
      <c r="AU523" s="589"/>
      <c r="AV523" s="589"/>
      <c r="AW523" s="589"/>
      <c r="AX523" s="589"/>
    </row>
    <row r="524" spans="1:50" ht="24" customHeight="1">
      <c r="A524" s="593"/>
      <c r="B524" s="594"/>
      <c r="C524" s="595"/>
      <c r="D524" s="589"/>
      <c r="E524" s="592"/>
      <c r="F524" s="596"/>
      <c r="AE524" s="589"/>
      <c r="AF524" s="589"/>
      <c r="AG524" s="589"/>
      <c r="AH524" s="589"/>
      <c r="AI524" s="589"/>
      <c r="AJ524" s="589"/>
      <c r="AK524" s="589"/>
      <c r="AL524" s="589"/>
      <c r="AM524" s="589"/>
      <c r="AN524" s="589"/>
      <c r="AO524" s="589"/>
      <c r="AP524" s="589"/>
      <c r="AQ524" s="589"/>
      <c r="AR524" s="589"/>
      <c r="AS524" s="589"/>
      <c r="AT524" s="589"/>
      <c r="AU524" s="589"/>
      <c r="AV524" s="589"/>
      <c r="AW524" s="589"/>
      <c r="AX524" s="589"/>
    </row>
    <row r="525" spans="1:50" ht="24" customHeight="1">
      <c r="A525" s="593"/>
      <c r="B525" s="594"/>
      <c r="C525" s="595"/>
      <c r="D525" s="589"/>
      <c r="E525" s="592"/>
      <c r="F525" s="596"/>
      <c r="AE525" s="589"/>
      <c r="AF525" s="589"/>
      <c r="AG525" s="589"/>
      <c r="AH525" s="589"/>
      <c r="AI525" s="589"/>
      <c r="AJ525" s="589"/>
      <c r="AK525" s="589"/>
      <c r="AL525" s="589"/>
      <c r="AM525" s="589"/>
      <c r="AN525" s="589"/>
      <c r="AO525" s="589"/>
      <c r="AP525" s="589"/>
      <c r="AQ525" s="589"/>
      <c r="AR525" s="589"/>
      <c r="AS525" s="589"/>
      <c r="AT525" s="589"/>
      <c r="AU525" s="589"/>
      <c r="AV525" s="589"/>
      <c r="AW525" s="589"/>
      <c r="AX525" s="589"/>
    </row>
    <row r="526" spans="1:50" ht="24" customHeight="1">
      <c r="A526" s="593"/>
      <c r="B526" s="594"/>
      <c r="C526" s="595"/>
      <c r="D526" s="589"/>
      <c r="E526" s="592"/>
      <c r="F526" s="596"/>
      <c r="AE526" s="589"/>
      <c r="AF526" s="589"/>
      <c r="AG526" s="589"/>
      <c r="AH526" s="589"/>
      <c r="AI526" s="589"/>
      <c r="AJ526" s="589"/>
      <c r="AK526" s="589"/>
      <c r="AL526" s="589"/>
      <c r="AM526" s="589"/>
      <c r="AN526" s="589"/>
      <c r="AO526" s="589"/>
      <c r="AP526" s="589"/>
      <c r="AQ526" s="589"/>
      <c r="AR526" s="589"/>
      <c r="AS526" s="589"/>
      <c r="AT526" s="589"/>
      <c r="AU526" s="589"/>
      <c r="AV526" s="589"/>
      <c r="AW526" s="589"/>
      <c r="AX526" s="589"/>
    </row>
    <row r="527" spans="1:50" ht="24" customHeight="1">
      <c r="A527" s="593"/>
      <c r="B527" s="594"/>
      <c r="C527" s="595"/>
      <c r="D527" s="589"/>
      <c r="E527" s="592"/>
      <c r="F527" s="596"/>
      <c r="AE527" s="589"/>
      <c r="AF527" s="589"/>
      <c r="AG527" s="589"/>
      <c r="AH527" s="589"/>
      <c r="AI527" s="589"/>
      <c r="AJ527" s="589"/>
      <c r="AK527" s="589"/>
      <c r="AL527" s="589"/>
      <c r="AM527" s="589"/>
      <c r="AN527" s="589"/>
      <c r="AO527" s="589"/>
      <c r="AP527" s="589"/>
      <c r="AQ527" s="589"/>
      <c r="AR527" s="589"/>
      <c r="AS527" s="589"/>
      <c r="AT527" s="589"/>
      <c r="AU527" s="589"/>
      <c r="AV527" s="589"/>
      <c r="AW527" s="589"/>
      <c r="AX527" s="589"/>
    </row>
    <row r="528" spans="1:50" ht="24" customHeight="1">
      <c r="A528" s="593"/>
      <c r="B528" s="594"/>
      <c r="C528" s="595"/>
      <c r="D528" s="589"/>
      <c r="E528" s="592"/>
      <c r="F528" s="596"/>
      <c r="AE528" s="589"/>
      <c r="AF528" s="589"/>
      <c r="AG528" s="589"/>
      <c r="AH528" s="589"/>
      <c r="AI528" s="589"/>
      <c r="AJ528" s="589"/>
      <c r="AK528" s="589"/>
      <c r="AL528" s="589"/>
      <c r="AM528" s="589"/>
      <c r="AN528" s="589"/>
      <c r="AO528" s="589"/>
      <c r="AP528" s="589"/>
      <c r="AQ528" s="589"/>
      <c r="AR528" s="589"/>
      <c r="AS528" s="589"/>
      <c r="AT528" s="589"/>
      <c r="AU528" s="589"/>
      <c r="AV528" s="589"/>
      <c r="AW528" s="589"/>
      <c r="AX528" s="589"/>
    </row>
    <row r="529" spans="1:50" ht="24" customHeight="1">
      <c r="A529" s="593"/>
      <c r="B529" s="594"/>
      <c r="C529" s="595"/>
      <c r="D529" s="589"/>
      <c r="E529" s="592"/>
      <c r="F529" s="596"/>
      <c r="AE529" s="589"/>
      <c r="AF529" s="589"/>
      <c r="AG529" s="589"/>
      <c r="AH529" s="589"/>
      <c r="AI529" s="589"/>
      <c r="AJ529" s="589"/>
      <c r="AK529" s="589"/>
      <c r="AL529" s="589"/>
      <c r="AM529" s="589"/>
      <c r="AN529" s="589"/>
      <c r="AO529" s="589"/>
      <c r="AP529" s="589"/>
      <c r="AQ529" s="589"/>
      <c r="AR529" s="589"/>
      <c r="AS529" s="589"/>
      <c r="AT529" s="589"/>
      <c r="AU529" s="589"/>
      <c r="AV529" s="589"/>
      <c r="AW529" s="589"/>
      <c r="AX529" s="589"/>
    </row>
    <row r="530" spans="1:50" ht="24" customHeight="1">
      <c r="A530" s="593"/>
      <c r="B530" s="594"/>
      <c r="C530" s="595"/>
      <c r="D530" s="589"/>
      <c r="E530" s="592"/>
      <c r="F530" s="596"/>
      <c r="AE530" s="589"/>
      <c r="AF530" s="589"/>
      <c r="AG530" s="589"/>
      <c r="AH530" s="589"/>
      <c r="AI530" s="589"/>
      <c r="AJ530" s="589"/>
      <c r="AK530" s="589"/>
      <c r="AL530" s="589"/>
      <c r="AM530" s="589"/>
      <c r="AN530" s="589"/>
      <c r="AO530" s="589"/>
      <c r="AP530" s="589"/>
      <c r="AQ530" s="589"/>
      <c r="AR530" s="589"/>
      <c r="AS530" s="589"/>
      <c r="AT530" s="589"/>
      <c r="AU530" s="589"/>
      <c r="AV530" s="589"/>
      <c r="AW530" s="589"/>
      <c r="AX530" s="589"/>
    </row>
    <row r="531" spans="1:50" ht="24" customHeight="1">
      <c r="A531" s="593"/>
      <c r="B531" s="594"/>
      <c r="C531" s="595"/>
      <c r="D531" s="589"/>
      <c r="E531" s="592"/>
      <c r="F531" s="596"/>
      <c r="AE531" s="589"/>
      <c r="AF531" s="589"/>
      <c r="AG531" s="589"/>
      <c r="AH531" s="589"/>
      <c r="AI531" s="589"/>
      <c r="AJ531" s="589"/>
      <c r="AK531" s="589"/>
      <c r="AL531" s="589"/>
      <c r="AM531" s="589"/>
      <c r="AN531" s="589"/>
      <c r="AO531" s="589"/>
      <c r="AP531" s="589"/>
      <c r="AQ531" s="589"/>
      <c r="AR531" s="589"/>
      <c r="AS531" s="589"/>
      <c r="AT531" s="589"/>
      <c r="AU531" s="589"/>
      <c r="AV531" s="589"/>
      <c r="AW531" s="589"/>
      <c r="AX531" s="589"/>
    </row>
    <row r="532" spans="1:50" ht="24" customHeight="1">
      <c r="A532" s="593"/>
      <c r="B532" s="594"/>
      <c r="C532" s="595"/>
      <c r="D532" s="589"/>
      <c r="E532" s="592"/>
      <c r="F532" s="596"/>
      <c r="AE532" s="589"/>
      <c r="AF532" s="589"/>
      <c r="AG532" s="589"/>
      <c r="AH532" s="589"/>
      <c r="AI532" s="589"/>
      <c r="AJ532" s="589"/>
      <c r="AK532" s="589"/>
      <c r="AL532" s="589"/>
      <c r="AM532" s="589"/>
      <c r="AN532" s="589"/>
      <c r="AO532" s="589"/>
      <c r="AP532" s="589"/>
      <c r="AQ532" s="589"/>
      <c r="AR532" s="589"/>
      <c r="AS532" s="589"/>
      <c r="AT532" s="589"/>
      <c r="AU532" s="589"/>
      <c r="AV532" s="589"/>
      <c r="AW532" s="589"/>
      <c r="AX532" s="589"/>
    </row>
    <row r="533" spans="1:50" ht="24" customHeight="1">
      <c r="A533" s="593"/>
      <c r="B533" s="594"/>
      <c r="C533" s="595"/>
      <c r="D533" s="589"/>
      <c r="E533" s="592"/>
      <c r="F533" s="596"/>
      <c r="AE533" s="589"/>
      <c r="AF533" s="589"/>
      <c r="AG533" s="589"/>
      <c r="AH533" s="589"/>
      <c r="AI533" s="589"/>
      <c r="AJ533" s="589"/>
      <c r="AK533" s="589"/>
      <c r="AL533" s="589"/>
      <c r="AM533" s="589"/>
      <c r="AN533" s="589"/>
      <c r="AO533" s="589"/>
      <c r="AP533" s="589"/>
      <c r="AQ533" s="589"/>
      <c r="AR533" s="589"/>
      <c r="AS533" s="589"/>
      <c r="AT533" s="589"/>
      <c r="AU533" s="589"/>
      <c r="AV533" s="589"/>
      <c r="AW533" s="589"/>
      <c r="AX533" s="589"/>
    </row>
    <row r="534" spans="1:50" ht="24" customHeight="1">
      <c r="A534" s="593"/>
      <c r="B534" s="594"/>
      <c r="C534" s="595"/>
      <c r="D534" s="589"/>
      <c r="E534" s="592"/>
      <c r="F534" s="596"/>
      <c r="AE534" s="589"/>
      <c r="AF534" s="589"/>
      <c r="AG534" s="589"/>
      <c r="AH534" s="589"/>
      <c r="AI534" s="589"/>
      <c r="AJ534" s="589"/>
      <c r="AK534" s="589"/>
      <c r="AL534" s="589"/>
      <c r="AM534" s="589"/>
      <c r="AN534" s="589"/>
      <c r="AO534" s="589"/>
      <c r="AP534" s="589"/>
      <c r="AQ534" s="589"/>
      <c r="AR534" s="589"/>
      <c r="AS534" s="589"/>
      <c r="AT534" s="589"/>
      <c r="AU534" s="589"/>
      <c r="AV534" s="589"/>
      <c r="AW534" s="589"/>
      <c r="AX534" s="589"/>
    </row>
    <row r="535" spans="1:50" ht="24" customHeight="1">
      <c r="A535" s="593"/>
      <c r="B535" s="594"/>
      <c r="C535" s="595"/>
      <c r="D535" s="589"/>
      <c r="E535" s="592"/>
      <c r="F535" s="596"/>
      <c r="AE535" s="589"/>
      <c r="AF535" s="589"/>
      <c r="AG535" s="589"/>
      <c r="AH535" s="589"/>
      <c r="AI535" s="589"/>
      <c r="AJ535" s="589"/>
      <c r="AK535" s="589"/>
      <c r="AL535" s="589"/>
      <c r="AM535" s="589"/>
      <c r="AN535" s="589"/>
      <c r="AO535" s="589"/>
      <c r="AP535" s="589"/>
      <c r="AQ535" s="589"/>
      <c r="AR535" s="589"/>
      <c r="AS535" s="589"/>
      <c r="AT535" s="589"/>
      <c r="AU535" s="589"/>
      <c r="AV535" s="589"/>
      <c r="AW535" s="589"/>
      <c r="AX535" s="589"/>
    </row>
    <row r="536" spans="1:50" ht="24" customHeight="1">
      <c r="A536" s="593"/>
      <c r="B536" s="594"/>
      <c r="C536" s="595"/>
      <c r="D536" s="589"/>
      <c r="E536" s="592"/>
      <c r="F536" s="596"/>
      <c r="AE536" s="589"/>
      <c r="AF536" s="589"/>
      <c r="AG536" s="589"/>
      <c r="AH536" s="589"/>
      <c r="AI536" s="589"/>
      <c r="AJ536" s="589"/>
      <c r="AK536" s="589"/>
      <c r="AL536" s="589"/>
      <c r="AM536" s="589"/>
      <c r="AN536" s="589"/>
      <c r="AO536" s="589"/>
      <c r="AP536" s="589"/>
      <c r="AQ536" s="589"/>
      <c r="AR536" s="589"/>
      <c r="AS536" s="589"/>
      <c r="AT536" s="589"/>
      <c r="AU536" s="589"/>
      <c r="AV536" s="589"/>
      <c r="AW536" s="589"/>
      <c r="AX536" s="589"/>
    </row>
    <row r="537" spans="1:50" ht="24" customHeight="1">
      <c r="A537" s="593"/>
      <c r="B537" s="594"/>
      <c r="C537" s="595"/>
      <c r="D537" s="589"/>
      <c r="E537" s="592"/>
      <c r="F537" s="596"/>
      <c r="AE537" s="589"/>
      <c r="AF537" s="589"/>
      <c r="AG537" s="589"/>
      <c r="AH537" s="589"/>
      <c r="AI537" s="589"/>
      <c r="AJ537" s="589"/>
      <c r="AK537" s="589"/>
      <c r="AL537" s="589"/>
      <c r="AM537" s="589"/>
      <c r="AN537" s="589"/>
      <c r="AO537" s="589"/>
      <c r="AP537" s="589"/>
      <c r="AQ537" s="589"/>
      <c r="AR537" s="589"/>
      <c r="AS537" s="589"/>
      <c r="AT537" s="589"/>
      <c r="AU537" s="589"/>
      <c r="AV537" s="589"/>
      <c r="AW537" s="589"/>
      <c r="AX537" s="589"/>
    </row>
    <row r="538" spans="1:50" ht="24" customHeight="1">
      <c r="A538" s="593"/>
      <c r="B538" s="594"/>
      <c r="C538" s="595"/>
      <c r="D538" s="589"/>
      <c r="E538" s="592"/>
      <c r="F538" s="596"/>
      <c r="AE538" s="589"/>
      <c r="AF538" s="589"/>
      <c r="AG538" s="589"/>
      <c r="AH538" s="589"/>
      <c r="AI538" s="589"/>
      <c r="AJ538" s="589"/>
      <c r="AK538" s="589"/>
      <c r="AL538" s="589"/>
      <c r="AM538" s="589"/>
      <c r="AN538" s="589"/>
      <c r="AO538" s="589"/>
      <c r="AP538" s="589"/>
      <c r="AQ538" s="589"/>
      <c r="AR538" s="589"/>
      <c r="AS538" s="589"/>
      <c r="AT538" s="589"/>
      <c r="AU538" s="589"/>
      <c r="AV538" s="589"/>
      <c r="AW538" s="589"/>
      <c r="AX538" s="589"/>
    </row>
    <row r="539" spans="1:50" ht="24" customHeight="1">
      <c r="A539" s="593"/>
      <c r="B539" s="594"/>
      <c r="C539" s="595"/>
      <c r="D539" s="589"/>
      <c r="E539" s="592"/>
      <c r="F539" s="596"/>
      <c r="AE539" s="589"/>
      <c r="AF539" s="589"/>
      <c r="AG539" s="589"/>
      <c r="AH539" s="589"/>
      <c r="AI539" s="589"/>
      <c r="AJ539" s="589"/>
      <c r="AK539" s="589"/>
      <c r="AL539" s="589"/>
      <c r="AM539" s="589"/>
      <c r="AN539" s="589"/>
      <c r="AO539" s="589"/>
      <c r="AP539" s="589"/>
      <c r="AQ539" s="589"/>
      <c r="AR539" s="589"/>
      <c r="AS539" s="589"/>
      <c r="AT539" s="589"/>
      <c r="AU539" s="589"/>
      <c r="AV539" s="589"/>
      <c r="AW539" s="589"/>
      <c r="AX539" s="589"/>
    </row>
    <row r="540" spans="1:50" ht="24" customHeight="1">
      <c r="A540" s="593"/>
      <c r="B540" s="594"/>
      <c r="C540" s="595"/>
      <c r="D540" s="589"/>
      <c r="E540" s="592"/>
      <c r="F540" s="596"/>
      <c r="AE540" s="589"/>
      <c r="AF540" s="589"/>
      <c r="AG540" s="589"/>
      <c r="AH540" s="589"/>
      <c r="AI540" s="589"/>
      <c r="AJ540" s="589"/>
      <c r="AK540" s="589"/>
      <c r="AL540" s="589"/>
      <c r="AM540" s="589"/>
      <c r="AN540" s="589"/>
      <c r="AO540" s="589"/>
      <c r="AP540" s="589"/>
      <c r="AQ540" s="589"/>
      <c r="AR540" s="589"/>
      <c r="AS540" s="589"/>
      <c r="AT540" s="589"/>
      <c r="AU540" s="589"/>
      <c r="AV540" s="589"/>
      <c r="AW540" s="589"/>
      <c r="AX540" s="589"/>
    </row>
    <row r="541" spans="1:50" ht="24" customHeight="1">
      <c r="A541" s="593"/>
      <c r="B541" s="594"/>
      <c r="C541" s="595"/>
      <c r="D541" s="589"/>
      <c r="E541" s="592"/>
      <c r="F541" s="596"/>
      <c r="AE541" s="589"/>
      <c r="AF541" s="589"/>
      <c r="AG541" s="589"/>
      <c r="AH541" s="589"/>
      <c r="AI541" s="589"/>
      <c r="AJ541" s="589"/>
      <c r="AK541" s="589"/>
      <c r="AL541" s="589"/>
      <c r="AM541" s="589"/>
      <c r="AN541" s="589"/>
      <c r="AO541" s="589"/>
      <c r="AP541" s="589"/>
      <c r="AQ541" s="589"/>
      <c r="AR541" s="589"/>
      <c r="AS541" s="589"/>
      <c r="AT541" s="589"/>
      <c r="AU541" s="589"/>
      <c r="AV541" s="589"/>
      <c r="AW541" s="589"/>
      <c r="AX541" s="589"/>
    </row>
    <row r="542" spans="1:50" ht="24" customHeight="1">
      <c r="A542" s="593"/>
      <c r="B542" s="594"/>
      <c r="C542" s="595"/>
      <c r="D542" s="589"/>
      <c r="E542" s="592"/>
      <c r="F542" s="596"/>
      <c r="AE542" s="589"/>
      <c r="AF542" s="589"/>
      <c r="AG542" s="589"/>
      <c r="AH542" s="589"/>
      <c r="AI542" s="589"/>
      <c r="AJ542" s="589"/>
      <c r="AK542" s="589"/>
      <c r="AL542" s="589"/>
      <c r="AM542" s="589"/>
      <c r="AN542" s="589"/>
      <c r="AO542" s="589"/>
      <c r="AP542" s="589"/>
      <c r="AQ542" s="589"/>
      <c r="AR542" s="589"/>
      <c r="AS542" s="589"/>
      <c r="AT542" s="589"/>
      <c r="AU542" s="589"/>
      <c r="AV542" s="589"/>
      <c r="AW542" s="589"/>
      <c r="AX542" s="589"/>
    </row>
    <row r="543" spans="1:50" ht="24" customHeight="1">
      <c r="A543" s="593"/>
      <c r="B543" s="594"/>
      <c r="C543" s="595"/>
      <c r="D543" s="589"/>
      <c r="E543" s="592"/>
      <c r="F543" s="596"/>
      <c r="AE543" s="589"/>
      <c r="AF543" s="589"/>
      <c r="AG543" s="589"/>
      <c r="AH543" s="589"/>
      <c r="AI543" s="589"/>
      <c r="AJ543" s="589"/>
      <c r="AK543" s="589"/>
      <c r="AL543" s="589"/>
      <c r="AM543" s="589"/>
      <c r="AN543" s="589"/>
      <c r="AO543" s="589"/>
      <c r="AP543" s="589"/>
      <c r="AQ543" s="589"/>
      <c r="AR543" s="589"/>
      <c r="AS543" s="589"/>
      <c r="AT543" s="589"/>
      <c r="AU543" s="589"/>
      <c r="AV543" s="589"/>
      <c r="AW543" s="589"/>
      <c r="AX543" s="589"/>
    </row>
    <row r="544" spans="1:50" ht="24" customHeight="1">
      <c r="A544" s="593"/>
      <c r="B544" s="594"/>
      <c r="C544" s="595"/>
      <c r="D544" s="589"/>
      <c r="E544" s="592"/>
      <c r="F544" s="596"/>
      <c r="AE544" s="589"/>
      <c r="AF544" s="589"/>
      <c r="AG544" s="589"/>
      <c r="AH544" s="589"/>
      <c r="AI544" s="589"/>
      <c r="AJ544" s="589"/>
      <c r="AK544" s="589"/>
      <c r="AL544" s="589"/>
      <c r="AM544" s="589"/>
      <c r="AN544" s="589"/>
      <c r="AO544" s="589"/>
      <c r="AP544" s="589"/>
      <c r="AQ544" s="589"/>
      <c r="AR544" s="589"/>
      <c r="AS544" s="589"/>
      <c r="AT544" s="589"/>
      <c r="AU544" s="589"/>
      <c r="AV544" s="589"/>
      <c r="AW544" s="589"/>
      <c r="AX544" s="589"/>
    </row>
    <row r="545" spans="1:50" ht="24" customHeight="1">
      <c r="A545" s="593"/>
      <c r="B545" s="594"/>
      <c r="C545" s="595"/>
      <c r="D545" s="589"/>
      <c r="E545" s="592"/>
      <c r="F545" s="596"/>
      <c r="AE545" s="589"/>
      <c r="AF545" s="589"/>
      <c r="AG545" s="589"/>
      <c r="AH545" s="589"/>
      <c r="AI545" s="589"/>
      <c r="AJ545" s="589"/>
      <c r="AK545" s="589"/>
      <c r="AL545" s="589"/>
      <c r="AM545" s="589"/>
      <c r="AN545" s="589"/>
      <c r="AO545" s="589"/>
      <c r="AP545" s="589"/>
      <c r="AQ545" s="589"/>
      <c r="AR545" s="589"/>
      <c r="AS545" s="589"/>
      <c r="AT545" s="589"/>
      <c r="AU545" s="589"/>
      <c r="AV545" s="589"/>
      <c r="AW545" s="589"/>
      <c r="AX545" s="589"/>
    </row>
    <row r="546" spans="1:50" ht="24" customHeight="1">
      <c r="A546" s="593"/>
      <c r="B546" s="594"/>
      <c r="C546" s="595"/>
      <c r="D546" s="589"/>
      <c r="E546" s="592"/>
      <c r="F546" s="596"/>
      <c r="AE546" s="589"/>
      <c r="AF546" s="589"/>
      <c r="AG546" s="589"/>
      <c r="AH546" s="589"/>
      <c r="AI546" s="589"/>
      <c r="AJ546" s="589"/>
      <c r="AK546" s="589"/>
      <c r="AL546" s="589"/>
      <c r="AM546" s="589"/>
      <c r="AN546" s="589"/>
      <c r="AO546" s="589"/>
      <c r="AP546" s="589"/>
      <c r="AQ546" s="589"/>
      <c r="AR546" s="589"/>
      <c r="AS546" s="589"/>
      <c r="AT546" s="589"/>
      <c r="AU546" s="589"/>
      <c r="AV546" s="589"/>
      <c r="AW546" s="589"/>
      <c r="AX546" s="589"/>
    </row>
    <row r="547" spans="1:50" ht="24" customHeight="1">
      <c r="A547" s="593"/>
      <c r="B547" s="594"/>
      <c r="C547" s="595"/>
      <c r="D547" s="589"/>
      <c r="E547" s="592"/>
      <c r="F547" s="596"/>
      <c r="AE547" s="589"/>
      <c r="AF547" s="589"/>
      <c r="AG547" s="589"/>
      <c r="AH547" s="589"/>
      <c r="AI547" s="589"/>
      <c r="AJ547" s="589"/>
      <c r="AK547" s="589"/>
      <c r="AL547" s="589"/>
      <c r="AM547" s="589"/>
      <c r="AN547" s="589"/>
      <c r="AO547" s="589"/>
      <c r="AP547" s="589"/>
      <c r="AQ547" s="589"/>
      <c r="AR547" s="589"/>
      <c r="AS547" s="589"/>
      <c r="AT547" s="589"/>
      <c r="AU547" s="589"/>
      <c r="AV547" s="589"/>
      <c r="AW547" s="589"/>
      <c r="AX547" s="589"/>
    </row>
    <row r="548" spans="1:50" ht="24" customHeight="1">
      <c r="A548" s="593"/>
      <c r="B548" s="594"/>
      <c r="C548" s="595"/>
      <c r="D548" s="589"/>
      <c r="E548" s="592"/>
      <c r="F548" s="596"/>
      <c r="AE548" s="589"/>
      <c r="AF548" s="589"/>
      <c r="AG548" s="589"/>
      <c r="AH548" s="589"/>
      <c r="AI548" s="589"/>
      <c r="AJ548" s="589"/>
      <c r="AK548" s="589"/>
      <c r="AL548" s="589"/>
      <c r="AM548" s="589"/>
      <c r="AN548" s="589"/>
      <c r="AO548" s="589"/>
      <c r="AP548" s="589"/>
      <c r="AQ548" s="589"/>
      <c r="AR548" s="589"/>
      <c r="AS548" s="589"/>
      <c r="AT548" s="589"/>
      <c r="AU548" s="589"/>
      <c r="AV548" s="589"/>
      <c r="AW548" s="589"/>
      <c r="AX548" s="589"/>
    </row>
    <row r="549" spans="1:50" ht="24" customHeight="1">
      <c r="A549" s="593"/>
      <c r="B549" s="594"/>
      <c r="C549" s="595"/>
      <c r="D549" s="589"/>
      <c r="E549" s="592"/>
      <c r="F549" s="596"/>
      <c r="AE549" s="589"/>
      <c r="AF549" s="589"/>
      <c r="AG549" s="589"/>
      <c r="AH549" s="589"/>
      <c r="AI549" s="589"/>
      <c r="AJ549" s="589"/>
      <c r="AK549" s="589"/>
      <c r="AL549" s="589"/>
      <c r="AM549" s="589"/>
      <c r="AN549" s="589"/>
      <c r="AO549" s="589"/>
      <c r="AP549" s="589"/>
      <c r="AQ549" s="589"/>
      <c r="AR549" s="589"/>
      <c r="AS549" s="589"/>
      <c r="AT549" s="589"/>
      <c r="AU549" s="589"/>
      <c r="AV549" s="589"/>
      <c r="AW549" s="589"/>
      <c r="AX549" s="589"/>
    </row>
    <row r="550" spans="1:50" ht="24" customHeight="1">
      <c r="A550" s="593"/>
      <c r="B550" s="594"/>
      <c r="C550" s="595"/>
      <c r="D550" s="589"/>
      <c r="E550" s="592"/>
      <c r="F550" s="596"/>
      <c r="AE550" s="589"/>
      <c r="AF550" s="589"/>
      <c r="AG550" s="589"/>
      <c r="AH550" s="589"/>
      <c r="AI550" s="589"/>
      <c r="AJ550" s="589"/>
      <c r="AK550" s="589"/>
      <c r="AL550" s="589"/>
      <c r="AM550" s="589"/>
      <c r="AN550" s="589"/>
      <c r="AO550" s="589"/>
      <c r="AP550" s="589"/>
      <c r="AQ550" s="589"/>
      <c r="AR550" s="589"/>
      <c r="AS550" s="589"/>
      <c r="AT550" s="589"/>
      <c r="AU550" s="589"/>
      <c r="AV550" s="589"/>
      <c r="AW550" s="589"/>
      <c r="AX550" s="589"/>
    </row>
    <row r="551" spans="1:50" ht="24" customHeight="1">
      <c r="A551" s="593"/>
      <c r="B551" s="594"/>
      <c r="C551" s="595"/>
      <c r="D551" s="589"/>
      <c r="E551" s="592"/>
      <c r="F551" s="596"/>
      <c r="AE551" s="589"/>
      <c r="AF551" s="589"/>
      <c r="AG551" s="589"/>
      <c r="AH551" s="589"/>
      <c r="AI551" s="589"/>
      <c r="AJ551" s="589"/>
      <c r="AK551" s="589"/>
      <c r="AL551" s="589"/>
      <c r="AM551" s="589"/>
      <c r="AN551" s="589"/>
      <c r="AO551" s="589"/>
      <c r="AP551" s="589"/>
      <c r="AQ551" s="589"/>
      <c r="AR551" s="589"/>
      <c r="AS551" s="589"/>
      <c r="AT551" s="589"/>
      <c r="AU551" s="589"/>
      <c r="AV551" s="589"/>
      <c r="AW551" s="589"/>
      <c r="AX551" s="589"/>
    </row>
    <row r="552" spans="1:50" ht="24" customHeight="1">
      <c r="A552" s="593"/>
      <c r="B552" s="594"/>
      <c r="C552" s="595"/>
      <c r="D552" s="589"/>
      <c r="E552" s="592"/>
      <c r="F552" s="596"/>
      <c r="AE552" s="589"/>
      <c r="AF552" s="589"/>
      <c r="AG552" s="589"/>
      <c r="AH552" s="589"/>
      <c r="AI552" s="589"/>
      <c r="AJ552" s="589"/>
      <c r="AK552" s="589"/>
      <c r="AL552" s="589"/>
      <c r="AM552" s="589"/>
      <c r="AN552" s="589"/>
      <c r="AO552" s="589"/>
      <c r="AP552" s="589"/>
      <c r="AQ552" s="589"/>
      <c r="AR552" s="589"/>
      <c r="AS552" s="589"/>
      <c r="AT552" s="589"/>
      <c r="AU552" s="589"/>
      <c r="AV552" s="589"/>
      <c r="AW552" s="589"/>
      <c r="AX552" s="589"/>
    </row>
    <row r="553" spans="1:50" ht="24" customHeight="1">
      <c r="A553" s="593"/>
      <c r="B553" s="594"/>
      <c r="C553" s="595"/>
      <c r="D553" s="589"/>
      <c r="E553" s="592"/>
      <c r="F553" s="596"/>
      <c r="AE553" s="589"/>
      <c r="AF553" s="589"/>
      <c r="AG553" s="589"/>
      <c r="AH553" s="589"/>
      <c r="AI553" s="589"/>
      <c r="AJ553" s="589"/>
      <c r="AK553" s="589"/>
      <c r="AL553" s="589"/>
      <c r="AM553" s="589"/>
      <c r="AN553" s="589"/>
      <c r="AO553" s="589"/>
      <c r="AP553" s="589"/>
      <c r="AQ553" s="589"/>
      <c r="AR553" s="589"/>
      <c r="AS553" s="589"/>
      <c r="AT553" s="589"/>
      <c r="AU553" s="589"/>
      <c r="AV553" s="589"/>
      <c r="AW553" s="589"/>
      <c r="AX553" s="589"/>
    </row>
    <row r="554" spans="1:50" ht="24" customHeight="1">
      <c r="A554" s="593"/>
      <c r="B554" s="594"/>
      <c r="C554" s="595"/>
      <c r="D554" s="589"/>
      <c r="E554" s="592"/>
      <c r="F554" s="596"/>
      <c r="AE554" s="589"/>
      <c r="AF554" s="589"/>
      <c r="AG554" s="589"/>
      <c r="AH554" s="589"/>
      <c r="AI554" s="589"/>
      <c r="AJ554" s="589"/>
      <c r="AK554" s="589"/>
      <c r="AL554" s="589"/>
      <c r="AM554" s="589"/>
      <c r="AN554" s="589"/>
      <c r="AO554" s="589"/>
      <c r="AP554" s="589"/>
      <c r="AQ554" s="589"/>
      <c r="AR554" s="589"/>
      <c r="AS554" s="589"/>
      <c r="AT554" s="589"/>
      <c r="AU554" s="589"/>
      <c r="AV554" s="589"/>
      <c r="AW554" s="589"/>
      <c r="AX554" s="589"/>
    </row>
    <row r="555" spans="1:50" ht="24" customHeight="1">
      <c r="A555" s="593"/>
      <c r="B555" s="594"/>
      <c r="C555" s="595"/>
      <c r="D555" s="589"/>
      <c r="E555" s="592"/>
      <c r="F555" s="596"/>
      <c r="AE555" s="589"/>
      <c r="AF555" s="589"/>
      <c r="AG555" s="589"/>
      <c r="AH555" s="589"/>
      <c r="AI555" s="589"/>
      <c r="AJ555" s="589"/>
      <c r="AK555" s="589"/>
      <c r="AL555" s="589"/>
      <c r="AM555" s="589"/>
      <c r="AN555" s="589"/>
      <c r="AO555" s="589"/>
      <c r="AP555" s="589"/>
      <c r="AQ555" s="589"/>
      <c r="AR555" s="589"/>
      <c r="AS555" s="589"/>
      <c r="AT555" s="589"/>
      <c r="AU555" s="589"/>
      <c r="AV555" s="589"/>
      <c r="AW555" s="589"/>
      <c r="AX555" s="589"/>
    </row>
    <row r="556" spans="1:50" ht="24" customHeight="1">
      <c r="A556" s="593"/>
      <c r="B556" s="594"/>
      <c r="C556" s="595"/>
      <c r="D556" s="589"/>
      <c r="E556" s="592"/>
      <c r="F556" s="596"/>
      <c r="AE556" s="589"/>
      <c r="AF556" s="589"/>
      <c r="AG556" s="589"/>
      <c r="AH556" s="589"/>
      <c r="AI556" s="589"/>
      <c r="AJ556" s="589"/>
      <c r="AK556" s="589"/>
      <c r="AL556" s="589"/>
      <c r="AM556" s="589"/>
      <c r="AN556" s="589"/>
      <c r="AO556" s="589"/>
      <c r="AP556" s="589"/>
      <c r="AQ556" s="589"/>
      <c r="AR556" s="589"/>
      <c r="AS556" s="589"/>
      <c r="AT556" s="589"/>
      <c r="AU556" s="589"/>
      <c r="AV556" s="589"/>
      <c r="AW556" s="589"/>
      <c r="AX556" s="589"/>
    </row>
    <row r="557" spans="1:50" ht="24" customHeight="1">
      <c r="A557" s="593"/>
      <c r="B557" s="594"/>
      <c r="C557" s="595"/>
      <c r="D557" s="589"/>
      <c r="E557" s="592"/>
      <c r="F557" s="596"/>
      <c r="AE557" s="589"/>
      <c r="AF557" s="589"/>
      <c r="AG557" s="589"/>
      <c r="AH557" s="589"/>
      <c r="AI557" s="589"/>
      <c r="AJ557" s="589"/>
      <c r="AK557" s="589"/>
      <c r="AL557" s="589"/>
      <c r="AM557" s="589"/>
      <c r="AN557" s="589"/>
      <c r="AO557" s="589"/>
      <c r="AP557" s="589"/>
      <c r="AQ557" s="589"/>
      <c r="AR557" s="589"/>
      <c r="AS557" s="589"/>
      <c r="AT557" s="589"/>
      <c r="AU557" s="589"/>
      <c r="AV557" s="589"/>
      <c r="AW557" s="589"/>
      <c r="AX557" s="589"/>
    </row>
    <row r="558" spans="1:50" ht="24" customHeight="1">
      <c r="A558" s="593"/>
      <c r="B558" s="594"/>
      <c r="C558" s="595"/>
      <c r="D558" s="589"/>
      <c r="E558" s="592"/>
      <c r="F558" s="596"/>
      <c r="AE558" s="589"/>
      <c r="AF558" s="589"/>
      <c r="AG558" s="589"/>
      <c r="AH558" s="589"/>
      <c r="AI558" s="589"/>
      <c r="AJ558" s="589"/>
      <c r="AK558" s="589"/>
      <c r="AL558" s="589"/>
      <c r="AM558" s="589"/>
      <c r="AN558" s="589"/>
      <c r="AO558" s="589"/>
      <c r="AP558" s="589"/>
      <c r="AQ558" s="589"/>
      <c r="AR558" s="589"/>
      <c r="AS558" s="589"/>
      <c r="AT558" s="589"/>
      <c r="AU558" s="589"/>
      <c r="AV558" s="589"/>
      <c r="AW558" s="589"/>
      <c r="AX558" s="589"/>
    </row>
    <row r="559" spans="1:50" ht="24" customHeight="1">
      <c r="A559" s="593"/>
      <c r="B559" s="594"/>
      <c r="C559" s="595"/>
      <c r="D559" s="589"/>
      <c r="E559" s="592"/>
      <c r="F559" s="596"/>
      <c r="AE559" s="589"/>
      <c r="AF559" s="589"/>
      <c r="AG559" s="589"/>
      <c r="AH559" s="589"/>
      <c r="AI559" s="589"/>
      <c r="AJ559" s="589"/>
      <c r="AK559" s="589"/>
      <c r="AL559" s="589"/>
      <c r="AM559" s="589"/>
      <c r="AN559" s="589"/>
      <c r="AO559" s="589"/>
      <c r="AP559" s="589"/>
      <c r="AQ559" s="589"/>
      <c r="AR559" s="589"/>
      <c r="AS559" s="589"/>
      <c r="AT559" s="589"/>
      <c r="AU559" s="589"/>
      <c r="AV559" s="589"/>
      <c r="AW559" s="589"/>
      <c r="AX559" s="589"/>
    </row>
    <row r="560" spans="1:50" ht="24" customHeight="1">
      <c r="A560" s="593"/>
      <c r="B560" s="594"/>
      <c r="C560" s="595"/>
      <c r="D560" s="589"/>
      <c r="E560" s="592"/>
      <c r="F560" s="596"/>
      <c r="AE560" s="589"/>
      <c r="AF560" s="589"/>
      <c r="AG560" s="589"/>
      <c r="AH560" s="589"/>
      <c r="AI560" s="589"/>
      <c r="AJ560" s="589"/>
      <c r="AK560" s="589"/>
      <c r="AL560" s="589"/>
      <c r="AM560" s="589"/>
      <c r="AN560" s="589"/>
      <c r="AO560" s="589"/>
      <c r="AP560" s="589"/>
      <c r="AQ560" s="589"/>
      <c r="AR560" s="589"/>
      <c r="AS560" s="589"/>
      <c r="AT560" s="589"/>
      <c r="AU560" s="589"/>
      <c r="AV560" s="589"/>
      <c r="AW560" s="589"/>
      <c r="AX560" s="589"/>
    </row>
    <row r="561" spans="1:50" ht="24" customHeight="1">
      <c r="A561" s="593"/>
      <c r="B561" s="594"/>
      <c r="C561" s="595"/>
      <c r="D561" s="589"/>
      <c r="E561" s="592"/>
      <c r="F561" s="596"/>
      <c r="AE561" s="589"/>
      <c r="AF561" s="589"/>
      <c r="AG561" s="589"/>
      <c r="AH561" s="589"/>
      <c r="AI561" s="589"/>
      <c r="AJ561" s="589"/>
      <c r="AK561" s="589"/>
      <c r="AL561" s="589"/>
      <c r="AM561" s="589"/>
      <c r="AN561" s="589"/>
      <c r="AO561" s="589"/>
      <c r="AP561" s="589"/>
      <c r="AQ561" s="589"/>
      <c r="AR561" s="589"/>
      <c r="AS561" s="589"/>
      <c r="AT561" s="589"/>
      <c r="AU561" s="589"/>
      <c r="AV561" s="589"/>
      <c r="AW561" s="589"/>
      <c r="AX561" s="589"/>
    </row>
    <row r="562" spans="1:50" ht="24" customHeight="1">
      <c r="A562" s="593"/>
      <c r="B562" s="594"/>
      <c r="C562" s="595"/>
      <c r="D562" s="589"/>
      <c r="E562" s="592"/>
      <c r="F562" s="596"/>
      <c r="AE562" s="589"/>
      <c r="AF562" s="589"/>
      <c r="AG562" s="589"/>
      <c r="AH562" s="589"/>
      <c r="AI562" s="589"/>
      <c r="AJ562" s="589"/>
      <c r="AK562" s="589"/>
      <c r="AL562" s="589"/>
      <c r="AM562" s="589"/>
      <c r="AN562" s="589"/>
      <c r="AO562" s="589"/>
      <c r="AP562" s="589"/>
      <c r="AQ562" s="589"/>
      <c r="AR562" s="589"/>
      <c r="AS562" s="589"/>
      <c r="AT562" s="589"/>
      <c r="AU562" s="589"/>
      <c r="AV562" s="589"/>
      <c r="AW562" s="589"/>
      <c r="AX562" s="589"/>
    </row>
    <row r="563" spans="1:50" ht="24" customHeight="1">
      <c r="A563" s="593"/>
      <c r="B563" s="594"/>
      <c r="C563" s="595"/>
      <c r="D563" s="589"/>
      <c r="E563" s="592"/>
      <c r="F563" s="596"/>
      <c r="AE563" s="589"/>
      <c r="AF563" s="589"/>
      <c r="AG563" s="589"/>
      <c r="AH563" s="589"/>
      <c r="AI563" s="589"/>
      <c r="AJ563" s="589"/>
      <c r="AK563" s="589"/>
      <c r="AL563" s="589"/>
      <c r="AM563" s="589"/>
      <c r="AN563" s="589"/>
      <c r="AO563" s="589"/>
      <c r="AP563" s="589"/>
      <c r="AQ563" s="589"/>
      <c r="AR563" s="589"/>
      <c r="AS563" s="589"/>
      <c r="AT563" s="589"/>
      <c r="AU563" s="589"/>
      <c r="AV563" s="589"/>
      <c r="AW563" s="589"/>
      <c r="AX563" s="589"/>
    </row>
    <row r="564" spans="1:50" ht="24" customHeight="1">
      <c r="A564" s="593"/>
      <c r="B564" s="594"/>
      <c r="C564" s="595"/>
      <c r="D564" s="589"/>
      <c r="E564" s="592"/>
      <c r="F564" s="596"/>
      <c r="AE564" s="589"/>
      <c r="AF564" s="589"/>
      <c r="AG564" s="589"/>
      <c r="AH564" s="589"/>
      <c r="AI564" s="589"/>
      <c r="AJ564" s="589"/>
      <c r="AK564" s="589"/>
      <c r="AL564" s="589"/>
      <c r="AM564" s="589"/>
      <c r="AN564" s="589"/>
      <c r="AO564" s="589"/>
      <c r="AP564" s="589"/>
      <c r="AQ564" s="589"/>
      <c r="AR564" s="589"/>
      <c r="AS564" s="589"/>
      <c r="AT564" s="589"/>
      <c r="AU564" s="589"/>
      <c r="AV564" s="589"/>
      <c r="AW564" s="589"/>
      <c r="AX564" s="589"/>
    </row>
    <row r="565" spans="1:50" ht="24" customHeight="1">
      <c r="A565" s="593"/>
      <c r="B565" s="594"/>
      <c r="C565" s="595"/>
      <c r="D565" s="589"/>
      <c r="E565" s="592"/>
      <c r="F565" s="596"/>
      <c r="AE565" s="589"/>
      <c r="AF565" s="589"/>
      <c r="AG565" s="589"/>
      <c r="AH565" s="589"/>
      <c r="AI565" s="589"/>
      <c r="AJ565" s="589"/>
      <c r="AK565" s="589"/>
      <c r="AL565" s="589"/>
      <c r="AM565" s="589"/>
      <c r="AN565" s="589"/>
      <c r="AO565" s="589"/>
      <c r="AP565" s="589"/>
      <c r="AQ565" s="589"/>
      <c r="AR565" s="589"/>
      <c r="AS565" s="589"/>
      <c r="AT565" s="589"/>
      <c r="AU565" s="589"/>
      <c r="AV565" s="589"/>
      <c r="AW565" s="589"/>
      <c r="AX565" s="589"/>
    </row>
    <row r="566" spans="1:50" ht="24" customHeight="1">
      <c r="A566" s="593"/>
      <c r="B566" s="594"/>
      <c r="C566" s="595"/>
      <c r="D566" s="589"/>
      <c r="E566" s="592"/>
      <c r="F566" s="596"/>
      <c r="AE566" s="589"/>
      <c r="AF566" s="589"/>
      <c r="AG566" s="589"/>
      <c r="AH566" s="589"/>
      <c r="AI566" s="589"/>
      <c r="AJ566" s="589"/>
      <c r="AK566" s="589"/>
      <c r="AL566" s="589"/>
      <c r="AM566" s="589"/>
      <c r="AN566" s="589"/>
      <c r="AO566" s="589"/>
      <c r="AP566" s="589"/>
      <c r="AQ566" s="589"/>
      <c r="AR566" s="589"/>
      <c r="AS566" s="589"/>
      <c r="AT566" s="589"/>
      <c r="AU566" s="589"/>
      <c r="AV566" s="589"/>
      <c r="AW566" s="589"/>
      <c r="AX566" s="589"/>
    </row>
    <row r="567" spans="1:50" ht="24" customHeight="1">
      <c r="A567" s="593"/>
      <c r="B567" s="594"/>
      <c r="C567" s="595"/>
      <c r="D567" s="589"/>
      <c r="E567" s="592"/>
      <c r="F567" s="596"/>
      <c r="AE567" s="589"/>
      <c r="AF567" s="589"/>
      <c r="AG567" s="589"/>
      <c r="AH567" s="589"/>
      <c r="AI567" s="589"/>
      <c r="AJ567" s="589"/>
      <c r="AK567" s="589"/>
      <c r="AL567" s="589"/>
      <c r="AM567" s="589"/>
      <c r="AN567" s="589"/>
      <c r="AO567" s="589"/>
      <c r="AP567" s="589"/>
      <c r="AQ567" s="589"/>
      <c r="AR567" s="589"/>
      <c r="AS567" s="589"/>
      <c r="AT567" s="589"/>
      <c r="AU567" s="589"/>
      <c r="AV567" s="589"/>
      <c r="AW567" s="589"/>
      <c r="AX567" s="589"/>
    </row>
    <row r="568" spans="1:50" ht="24" customHeight="1">
      <c r="A568" s="593"/>
      <c r="B568" s="594"/>
      <c r="C568" s="595"/>
      <c r="D568" s="589"/>
      <c r="E568" s="592"/>
      <c r="F568" s="596"/>
      <c r="AE568" s="589"/>
      <c r="AF568" s="589"/>
      <c r="AG568" s="589"/>
      <c r="AH568" s="589"/>
      <c r="AI568" s="589"/>
      <c r="AJ568" s="589"/>
      <c r="AK568" s="589"/>
      <c r="AL568" s="589"/>
      <c r="AM568" s="589"/>
      <c r="AN568" s="589"/>
      <c r="AO568" s="589"/>
      <c r="AP568" s="589"/>
      <c r="AQ568" s="589"/>
      <c r="AR568" s="589"/>
      <c r="AS568" s="589"/>
      <c r="AT568" s="589"/>
      <c r="AU568" s="589"/>
      <c r="AV568" s="589"/>
      <c r="AW568" s="589"/>
      <c r="AX568" s="589"/>
    </row>
    <row r="569" spans="1:50" ht="24" customHeight="1">
      <c r="A569" s="593"/>
      <c r="B569" s="594"/>
      <c r="C569" s="595"/>
      <c r="D569" s="589"/>
      <c r="E569" s="592"/>
      <c r="F569" s="596"/>
      <c r="AE569" s="589"/>
      <c r="AF569" s="589"/>
      <c r="AG569" s="589"/>
      <c r="AH569" s="589"/>
      <c r="AI569" s="589"/>
      <c r="AJ569" s="589"/>
      <c r="AK569" s="589"/>
      <c r="AL569" s="589"/>
      <c r="AM569" s="589"/>
      <c r="AN569" s="589"/>
      <c r="AO569" s="589"/>
      <c r="AP569" s="589"/>
      <c r="AQ569" s="589"/>
      <c r="AR569" s="589"/>
      <c r="AS569" s="589"/>
      <c r="AT569" s="589"/>
      <c r="AU569" s="589"/>
      <c r="AV569" s="589"/>
      <c r="AW569" s="589"/>
      <c r="AX569" s="589"/>
    </row>
    <row r="570" spans="1:50" ht="24" customHeight="1">
      <c r="A570" s="593"/>
      <c r="B570" s="594"/>
      <c r="C570" s="595"/>
      <c r="D570" s="589"/>
      <c r="E570" s="592"/>
      <c r="F570" s="596"/>
      <c r="AE570" s="589"/>
      <c r="AF570" s="589"/>
      <c r="AG570" s="589"/>
      <c r="AH570" s="589"/>
      <c r="AI570" s="589"/>
      <c r="AJ570" s="589"/>
      <c r="AK570" s="589"/>
      <c r="AL570" s="589"/>
      <c r="AM570" s="589"/>
      <c r="AN570" s="589"/>
      <c r="AO570" s="589"/>
      <c r="AP570" s="589"/>
      <c r="AQ570" s="589"/>
      <c r="AR570" s="589"/>
      <c r="AS570" s="589"/>
      <c r="AT570" s="589"/>
      <c r="AU570" s="589"/>
      <c r="AV570" s="589"/>
      <c r="AW570" s="589"/>
      <c r="AX570" s="589"/>
    </row>
    <row r="571" spans="1:50" ht="24" customHeight="1">
      <c r="A571" s="593"/>
      <c r="B571" s="594"/>
      <c r="C571" s="595"/>
      <c r="D571" s="589"/>
      <c r="E571" s="592"/>
      <c r="F571" s="596"/>
      <c r="AE571" s="589"/>
      <c r="AF571" s="589"/>
      <c r="AG571" s="589"/>
      <c r="AH571" s="589"/>
      <c r="AI571" s="589"/>
      <c r="AJ571" s="589"/>
      <c r="AK571" s="589"/>
      <c r="AL571" s="589"/>
      <c r="AM571" s="589"/>
      <c r="AN571" s="589"/>
      <c r="AO571" s="589"/>
      <c r="AP571" s="589"/>
      <c r="AQ571" s="589"/>
      <c r="AR571" s="589"/>
      <c r="AS571" s="589"/>
      <c r="AT571" s="589"/>
      <c r="AU571" s="589"/>
      <c r="AV571" s="589"/>
      <c r="AW571" s="589"/>
      <c r="AX571" s="589"/>
    </row>
    <row r="572" spans="1:50" ht="24" customHeight="1">
      <c r="A572" s="593"/>
      <c r="B572" s="594"/>
      <c r="C572" s="595"/>
      <c r="D572" s="589"/>
      <c r="E572" s="592"/>
      <c r="F572" s="596"/>
      <c r="AE572" s="589"/>
      <c r="AF572" s="589"/>
      <c r="AG572" s="589"/>
      <c r="AH572" s="589"/>
      <c r="AI572" s="589"/>
      <c r="AJ572" s="589"/>
      <c r="AK572" s="589"/>
      <c r="AL572" s="589"/>
      <c r="AM572" s="589"/>
      <c r="AN572" s="589"/>
      <c r="AO572" s="589"/>
      <c r="AP572" s="589"/>
      <c r="AQ572" s="589"/>
      <c r="AR572" s="589"/>
      <c r="AS572" s="589"/>
      <c r="AT572" s="589"/>
      <c r="AU572" s="589"/>
      <c r="AV572" s="589"/>
      <c r="AW572" s="589"/>
      <c r="AX572" s="589"/>
    </row>
    <row r="573" spans="1:50" ht="24" customHeight="1">
      <c r="A573" s="593"/>
      <c r="B573" s="594"/>
      <c r="C573" s="595"/>
      <c r="D573" s="589"/>
      <c r="E573" s="592"/>
      <c r="F573" s="596"/>
      <c r="AE573" s="589"/>
      <c r="AF573" s="589"/>
      <c r="AG573" s="589"/>
      <c r="AH573" s="589"/>
      <c r="AI573" s="589"/>
      <c r="AJ573" s="589"/>
      <c r="AK573" s="589"/>
      <c r="AL573" s="589"/>
      <c r="AM573" s="589"/>
      <c r="AN573" s="589"/>
      <c r="AO573" s="589"/>
      <c r="AP573" s="589"/>
      <c r="AQ573" s="589"/>
      <c r="AR573" s="589"/>
      <c r="AS573" s="589"/>
      <c r="AT573" s="589"/>
      <c r="AU573" s="589"/>
      <c r="AV573" s="589"/>
      <c r="AW573" s="589"/>
      <c r="AX573" s="589"/>
    </row>
    <row r="574" spans="1:50" ht="24" customHeight="1">
      <c r="A574" s="593"/>
      <c r="B574" s="594"/>
      <c r="C574" s="595"/>
      <c r="D574" s="589"/>
      <c r="E574" s="592"/>
      <c r="F574" s="596"/>
      <c r="AE574" s="589"/>
      <c r="AF574" s="589"/>
      <c r="AG574" s="589"/>
      <c r="AH574" s="589"/>
      <c r="AI574" s="589"/>
      <c r="AJ574" s="589"/>
      <c r="AK574" s="589"/>
      <c r="AL574" s="589"/>
      <c r="AM574" s="589"/>
      <c r="AN574" s="589"/>
      <c r="AO574" s="589"/>
      <c r="AP574" s="589"/>
      <c r="AQ574" s="589"/>
      <c r="AR574" s="589"/>
      <c r="AS574" s="589"/>
      <c r="AT574" s="589"/>
      <c r="AU574" s="589"/>
      <c r="AV574" s="589"/>
      <c r="AW574" s="589"/>
      <c r="AX574" s="589"/>
    </row>
    <row r="575" spans="1:50" ht="24" customHeight="1">
      <c r="A575" s="593"/>
      <c r="B575" s="594"/>
      <c r="C575" s="595"/>
      <c r="D575" s="589"/>
      <c r="E575" s="592"/>
      <c r="F575" s="596"/>
      <c r="AE575" s="589"/>
      <c r="AF575" s="589"/>
      <c r="AG575" s="589"/>
      <c r="AH575" s="589"/>
      <c r="AI575" s="589"/>
      <c r="AJ575" s="589"/>
      <c r="AK575" s="589"/>
      <c r="AL575" s="589"/>
      <c r="AM575" s="589"/>
      <c r="AN575" s="589"/>
      <c r="AO575" s="589"/>
      <c r="AP575" s="589"/>
      <c r="AQ575" s="589"/>
      <c r="AR575" s="589"/>
      <c r="AS575" s="589"/>
      <c r="AT575" s="589"/>
      <c r="AU575" s="589"/>
      <c r="AV575" s="589"/>
      <c r="AW575" s="589"/>
      <c r="AX575" s="589"/>
    </row>
    <row r="576" spans="1:50" ht="24" customHeight="1">
      <c r="A576" s="593"/>
      <c r="B576" s="594"/>
      <c r="C576" s="595"/>
      <c r="D576" s="589"/>
      <c r="E576" s="592"/>
      <c r="F576" s="596"/>
      <c r="AE576" s="589"/>
      <c r="AF576" s="589"/>
      <c r="AG576" s="589"/>
      <c r="AH576" s="589"/>
      <c r="AI576" s="589"/>
      <c r="AJ576" s="589"/>
      <c r="AK576" s="589"/>
      <c r="AL576" s="589"/>
      <c r="AM576" s="589"/>
      <c r="AN576" s="589"/>
      <c r="AO576" s="589"/>
      <c r="AP576" s="589"/>
      <c r="AQ576" s="589"/>
      <c r="AR576" s="589"/>
      <c r="AS576" s="589"/>
      <c r="AT576" s="589"/>
      <c r="AU576" s="589"/>
      <c r="AV576" s="589"/>
      <c r="AW576" s="589"/>
      <c r="AX576" s="589"/>
    </row>
    <row r="577" spans="1:50" ht="24" customHeight="1">
      <c r="A577" s="593"/>
      <c r="B577" s="594"/>
      <c r="C577" s="595"/>
      <c r="D577" s="589"/>
      <c r="E577" s="592"/>
      <c r="F577" s="596"/>
      <c r="AE577" s="589"/>
      <c r="AF577" s="589"/>
      <c r="AG577" s="589"/>
      <c r="AH577" s="589"/>
      <c r="AI577" s="589"/>
      <c r="AJ577" s="589"/>
      <c r="AK577" s="589"/>
      <c r="AL577" s="589"/>
      <c r="AM577" s="589"/>
      <c r="AN577" s="589"/>
      <c r="AO577" s="589"/>
      <c r="AP577" s="589"/>
      <c r="AQ577" s="589"/>
      <c r="AR577" s="589"/>
      <c r="AS577" s="589"/>
      <c r="AT577" s="589"/>
      <c r="AU577" s="589"/>
      <c r="AV577" s="589"/>
      <c r="AW577" s="589"/>
      <c r="AX577" s="589"/>
    </row>
    <row r="578" spans="1:50" ht="24" customHeight="1">
      <c r="A578" s="593"/>
      <c r="B578" s="594"/>
      <c r="C578" s="595"/>
      <c r="D578" s="589"/>
      <c r="E578" s="592"/>
      <c r="F578" s="596"/>
      <c r="AE578" s="589"/>
      <c r="AF578" s="589"/>
      <c r="AG578" s="589"/>
      <c r="AH578" s="589"/>
      <c r="AI578" s="589"/>
      <c r="AJ578" s="589"/>
      <c r="AK578" s="589"/>
      <c r="AL578" s="589"/>
      <c r="AM578" s="589"/>
      <c r="AN578" s="589"/>
      <c r="AO578" s="589"/>
      <c r="AP578" s="589"/>
      <c r="AQ578" s="589"/>
      <c r="AR578" s="589"/>
      <c r="AS578" s="589"/>
      <c r="AT578" s="589"/>
      <c r="AU578" s="589"/>
      <c r="AV578" s="589"/>
      <c r="AW578" s="589"/>
      <c r="AX578" s="589"/>
    </row>
    <row r="579" spans="1:50" ht="24" customHeight="1">
      <c r="A579" s="593"/>
      <c r="B579" s="594"/>
      <c r="C579" s="595"/>
      <c r="D579" s="589"/>
      <c r="E579" s="592"/>
      <c r="F579" s="596"/>
      <c r="AE579" s="589"/>
      <c r="AF579" s="589"/>
      <c r="AG579" s="589"/>
      <c r="AH579" s="589"/>
      <c r="AI579" s="589"/>
      <c r="AJ579" s="589"/>
      <c r="AK579" s="589"/>
      <c r="AL579" s="589"/>
      <c r="AM579" s="589"/>
      <c r="AN579" s="589"/>
      <c r="AO579" s="589"/>
      <c r="AP579" s="589"/>
      <c r="AQ579" s="589"/>
      <c r="AR579" s="589"/>
      <c r="AS579" s="589"/>
      <c r="AT579" s="589"/>
      <c r="AU579" s="589"/>
      <c r="AV579" s="589"/>
      <c r="AW579" s="589"/>
      <c r="AX579" s="589"/>
    </row>
    <row r="580" spans="1:50" ht="24" customHeight="1">
      <c r="A580" s="593"/>
      <c r="B580" s="594"/>
      <c r="C580" s="595"/>
      <c r="D580" s="589"/>
      <c r="E580" s="592"/>
      <c r="F580" s="596"/>
      <c r="AE580" s="589"/>
      <c r="AF580" s="589"/>
      <c r="AG580" s="589"/>
      <c r="AH580" s="589"/>
      <c r="AI580" s="589"/>
      <c r="AJ580" s="589"/>
      <c r="AK580" s="589"/>
      <c r="AL580" s="589"/>
      <c r="AM580" s="589"/>
      <c r="AN580" s="589"/>
      <c r="AO580" s="589"/>
      <c r="AP580" s="589"/>
      <c r="AQ580" s="589"/>
      <c r="AR580" s="589"/>
      <c r="AS580" s="589"/>
      <c r="AT580" s="589"/>
      <c r="AU580" s="589"/>
      <c r="AV580" s="589"/>
      <c r="AW580" s="589"/>
      <c r="AX580" s="589"/>
    </row>
    <row r="581" spans="1:50" ht="24" customHeight="1">
      <c r="A581" s="593"/>
      <c r="B581" s="594"/>
      <c r="C581" s="595"/>
      <c r="D581" s="589"/>
      <c r="E581" s="592"/>
      <c r="F581" s="596"/>
      <c r="AE581" s="589"/>
      <c r="AF581" s="589"/>
      <c r="AG581" s="589"/>
      <c r="AH581" s="589"/>
      <c r="AI581" s="589"/>
      <c r="AJ581" s="589"/>
      <c r="AK581" s="589"/>
      <c r="AL581" s="589"/>
      <c r="AM581" s="589"/>
      <c r="AN581" s="589"/>
      <c r="AO581" s="589"/>
      <c r="AP581" s="589"/>
      <c r="AQ581" s="589"/>
      <c r="AR581" s="589"/>
      <c r="AS581" s="589"/>
      <c r="AT581" s="589"/>
      <c r="AU581" s="589"/>
      <c r="AV581" s="589"/>
      <c r="AW581" s="589"/>
      <c r="AX581" s="589"/>
    </row>
    <row r="582" spans="1:50" ht="24" customHeight="1">
      <c r="A582" s="593"/>
      <c r="B582" s="594"/>
      <c r="C582" s="595"/>
      <c r="D582" s="589"/>
      <c r="E582" s="592"/>
      <c r="F582" s="596"/>
      <c r="AE582" s="589"/>
      <c r="AF582" s="589"/>
      <c r="AG582" s="589"/>
      <c r="AH582" s="589"/>
      <c r="AI582" s="589"/>
      <c r="AJ582" s="589"/>
      <c r="AK582" s="589"/>
      <c r="AL582" s="589"/>
      <c r="AM582" s="589"/>
      <c r="AN582" s="589"/>
      <c r="AO582" s="589"/>
      <c r="AP582" s="589"/>
      <c r="AQ582" s="589"/>
      <c r="AR582" s="589"/>
      <c r="AS582" s="589"/>
      <c r="AT582" s="589"/>
      <c r="AU582" s="589"/>
      <c r="AV582" s="589"/>
      <c r="AW582" s="589"/>
      <c r="AX582" s="589"/>
    </row>
    <row r="583" spans="1:50" ht="24" customHeight="1">
      <c r="A583" s="593"/>
      <c r="B583" s="594"/>
      <c r="C583" s="595"/>
      <c r="D583" s="589"/>
      <c r="E583" s="592"/>
      <c r="F583" s="596"/>
      <c r="AE583" s="589"/>
      <c r="AF583" s="589"/>
      <c r="AG583" s="589"/>
      <c r="AH583" s="589"/>
      <c r="AI583" s="589"/>
      <c r="AJ583" s="589"/>
      <c r="AK583" s="589"/>
      <c r="AL583" s="589"/>
      <c r="AM583" s="589"/>
      <c r="AN583" s="589"/>
      <c r="AO583" s="589"/>
      <c r="AP583" s="589"/>
      <c r="AQ583" s="589"/>
      <c r="AR583" s="589"/>
      <c r="AS583" s="589"/>
      <c r="AT583" s="589"/>
      <c r="AU583" s="589"/>
      <c r="AV583" s="589"/>
      <c r="AW583" s="589"/>
      <c r="AX583" s="589"/>
    </row>
    <row r="584" spans="1:50" ht="24" customHeight="1">
      <c r="A584" s="593"/>
      <c r="B584" s="594"/>
      <c r="C584" s="595"/>
      <c r="D584" s="589"/>
      <c r="E584" s="592"/>
      <c r="F584" s="596"/>
      <c r="AE584" s="589"/>
      <c r="AF584" s="589"/>
      <c r="AG584" s="589"/>
      <c r="AH584" s="589"/>
      <c r="AI584" s="589"/>
      <c r="AJ584" s="589"/>
      <c r="AK584" s="589"/>
      <c r="AL584" s="589"/>
      <c r="AM584" s="589"/>
      <c r="AN584" s="589"/>
      <c r="AO584" s="589"/>
      <c r="AP584" s="589"/>
      <c r="AQ584" s="589"/>
      <c r="AR584" s="589"/>
      <c r="AS584" s="589"/>
      <c r="AT584" s="589"/>
      <c r="AU584" s="589"/>
      <c r="AV584" s="589"/>
      <c r="AW584" s="589"/>
      <c r="AX584" s="589"/>
    </row>
    <row r="585" spans="1:50" ht="24" customHeight="1">
      <c r="A585" s="593"/>
      <c r="B585" s="594"/>
      <c r="C585" s="595"/>
      <c r="D585" s="589"/>
      <c r="E585" s="592"/>
      <c r="F585" s="596"/>
      <c r="AE585" s="589"/>
      <c r="AF585" s="589"/>
      <c r="AG585" s="589"/>
      <c r="AH585" s="589"/>
      <c r="AI585" s="589"/>
      <c r="AJ585" s="589"/>
      <c r="AK585" s="589"/>
      <c r="AL585" s="589"/>
      <c r="AM585" s="589"/>
      <c r="AN585" s="589"/>
      <c r="AO585" s="589"/>
      <c r="AP585" s="589"/>
      <c r="AQ585" s="589"/>
      <c r="AR585" s="589"/>
      <c r="AS585" s="589"/>
      <c r="AT585" s="589"/>
      <c r="AU585" s="589"/>
      <c r="AV585" s="589"/>
      <c r="AW585" s="589"/>
      <c r="AX585" s="589"/>
    </row>
    <row r="586" spans="1:50" ht="24" customHeight="1">
      <c r="A586" s="593"/>
      <c r="B586" s="594"/>
      <c r="C586" s="595"/>
      <c r="D586" s="589"/>
      <c r="E586" s="592"/>
      <c r="F586" s="596"/>
      <c r="AE586" s="589"/>
      <c r="AF586" s="589"/>
      <c r="AG586" s="589"/>
      <c r="AH586" s="589"/>
      <c r="AI586" s="589"/>
      <c r="AJ586" s="589"/>
      <c r="AK586" s="589"/>
      <c r="AL586" s="589"/>
      <c r="AM586" s="589"/>
      <c r="AN586" s="589"/>
      <c r="AO586" s="589"/>
      <c r="AP586" s="589"/>
      <c r="AQ586" s="589"/>
      <c r="AR586" s="589"/>
      <c r="AS586" s="589"/>
      <c r="AT586" s="589"/>
      <c r="AU586" s="589"/>
      <c r="AV586" s="589"/>
      <c r="AW586" s="589"/>
      <c r="AX586" s="589"/>
    </row>
    <row r="587" spans="1:50" ht="24" customHeight="1">
      <c r="A587" s="593"/>
      <c r="B587" s="594"/>
      <c r="C587" s="595"/>
      <c r="D587" s="589"/>
      <c r="E587" s="592"/>
      <c r="F587" s="596"/>
      <c r="AE587" s="589"/>
      <c r="AF587" s="589"/>
      <c r="AG587" s="589"/>
      <c r="AH587" s="589"/>
      <c r="AI587" s="589"/>
      <c r="AJ587" s="589"/>
      <c r="AK587" s="589"/>
      <c r="AL587" s="589"/>
      <c r="AM587" s="589"/>
      <c r="AN587" s="589"/>
      <c r="AO587" s="589"/>
      <c r="AP587" s="589"/>
      <c r="AQ587" s="589"/>
      <c r="AR587" s="589"/>
      <c r="AS587" s="589"/>
      <c r="AT587" s="589"/>
      <c r="AU587" s="589"/>
      <c r="AV587" s="589"/>
      <c r="AW587" s="589"/>
      <c r="AX587" s="589"/>
    </row>
    <row r="588" spans="1:50" ht="24" customHeight="1">
      <c r="A588" s="593"/>
      <c r="B588" s="594"/>
      <c r="C588" s="595"/>
      <c r="D588" s="589"/>
      <c r="E588" s="592"/>
      <c r="F588" s="596"/>
      <c r="AE588" s="589"/>
      <c r="AF588" s="589"/>
      <c r="AG588" s="589"/>
      <c r="AH588" s="589"/>
      <c r="AI588" s="589"/>
      <c r="AJ588" s="589"/>
      <c r="AK588" s="589"/>
      <c r="AL588" s="589"/>
      <c r="AM588" s="589"/>
      <c r="AN588" s="589"/>
      <c r="AO588" s="589"/>
      <c r="AP588" s="589"/>
      <c r="AQ588" s="589"/>
      <c r="AR588" s="589"/>
      <c r="AS588" s="589"/>
      <c r="AT588" s="589"/>
      <c r="AU588" s="589"/>
      <c r="AV588" s="589"/>
      <c r="AW588" s="589"/>
      <c r="AX588" s="589"/>
    </row>
    <row r="589" spans="1:50" ht="24" customHeight="1">
      <c r="A589" s="593"/>
      <c r="B589" s="594"/>
      <c r="C589" s="595"/>
      <c r="D589" s="589"/>
      <c r="E589" s="592"/>
      <c r="F589" s="596"/>
      <c r="AE589" s="589"/>
      <c r="AF589" s="589"/>
      <c r="AG589" s="589"/>
      <c r="AH589" s="589"/>
      <c r="AI589" s="589"/>
      <c r="AJ589" s="589"/>
      <c r="AK589" s="589"/>
      <c r="AL589" s="589"/>
      <c r="AM589" s="589"/>
      <c r="AN589" s="589"/>
      <c r="AO589" s="589"/>
      <c r="AP589" s="589"/>
      <c r="AQ589" s="589"/>
      <c r="AR589" s="589"/>
      <c r="AS589" s="589"/>
      <c r="AT589" s="589"/>
      <c r="AU589" s="589"/>
      <c r="AV589" s="589"/>
      <c r="AW589" s="589"/>
      <c r="AX589" s="589"/>
    </row>
    <row r="590" spans="1:50" ht="24" customHeight="1">
      <c r="A590" s="593"/>
      <c r="B590" s="594"/>
      <c r="C590" s="595"/>
      <c r="D590" s="589"/>
      <c r="E590" s="592"/>
      <c r="F590" s="596"/>
      <c r="AE590" s="589"/>
      <c r="AF590" s="589"/>
      <c r="AG590" s="589"/>
      <c r="AH590" s="589"/>
      <c r="AI590" s="589"/>
      <c r="AJ590" s="589"/>
      <c r="AK590" s="589"/>
      <c r="AL590" s="589"/>
      <c r="AM590" s="589"/>
      <c r="AN590" s="589"/>
      <c r="AO590" s="589"/>
      <c r="AP590" s="589"/>
      <c r="AQ590" s="589"/>
      <c r="AR590" s="589"/>
      <c r="AS590" s="589"/>
      <c r="AT590" s="589"/>
      <c r="AU590" s="589"/>
      <c r="AV590" s="589"/>
      <c r="AW590" s="589"/>
      <c r="AX590" s="589"/>
    </row>
    <row r="591" spans="1:50" ht="24" customHeight="1">
      <c r="A591" s="593"/>
      <c r="B591" s="594"/>
      <c r="C591" s="595"/>
      <c r="D591" s="589"/>
      <c r="E591" s="592"/>
      <c r="F591" s="596"/>
      <c r="AE591" s="589"/>
      <c r="AF591" s="589"/>
      <c r="AG591" s="589"/>
      <c r="AH591" s="589"/>
      <c r="AI591" s="589"/>
      <c r="AJ591" s="589"/>
      <c r="AK591" s="589"/>
      <c r="AL591" s="589"/>
      <c r="AM591" s="589"/>
      <c r="AN591" s="589"/>
      <c r="AO591" s="589"/>
      <c r="AP591" s="589"/>
      <c r="AQ591" s="589"/>
      <c r="AR591" s="589"/>
      <c r="AS591" s="589"/>
      <c r="AT591" s="589"/>
      <c r="AU591" s="589"/>
      <c r="AV591" s="589"/>
      <c r="AW591" s="589"/>
      <c r="AX591" s="589"/>
    </row>
    <row r="592" spans="1:50" ht="24" customHeight="1">
      <c r="A592" s="593"/>
      <c r="B592" s="594"/>
      <c r="C592" s="595"/>
      <c r="D592" s="589"/>
      <c r="E592" s="592"/>
      <c r="F592" s="596"/>
      <c r="AE592" s="589"/>
      <c r="AF592" s="589"/>
      <c r="AG592" s="589"/>
      <c r="AH592" s="589"/>
      <c r="AI592" s="589"/>
      <c r="AJ592" s="589"/>
      <c r="AK592" s="589"/>
      <c r="AL592" s="589"/>
      <c r="AM592" s="589"/>
      <c r="AN592" s="589"/>
      <c r="AO592" s="589"/>
      <c r="AP592" s="589"/>
      <c r="AQ592" s="589"/>
      <c r="AR592" s="589"/>
      <c r="AS592" s="589"/>
      <c r="AT592" s="589"/>
      <c r="AU592" s="589"/>
      <c r="AV592" s="589"/>
      <c r="AW592" s="589"/>
      <c r="AX592" s="589"/>
    </row>
    <row r="593" spans="1:50" ht="24" customHeight="1">
      <c r="A593" s="593"/>
      <c r="B593" s="594"/>
      <c r="C593" s="595"/>
      <c r="D593" s="589"/>
      <c r="E593" s="592"/>
      <c r="F593" s="596"/>
      <c r="AE593" s="589"/>
      <c r="AF593" s="589"/>
      <c r="AG593" s="589"/>
      <c r="AH593" s="589"/>
      <c r="AI593" s="589"/>
      <c r="AJ593" s="589"/>
      <c r="AK593" s="589"/>
      <c r="AL593" s="589"/>
      <c r="AM593" s="589"/>
      <c r="AN593" s="589"/>
      <c r="AO593" s="589"/>
      <c r="AP593" s="589"/>
      <c r="AQ593" s="589"/>
      <c r="AR593" s="589"/>
      <c r="AS593" s="589"/>
      <c r="AT593" s="589"/>
      <c r="AU593" s="589"/>
      <c r="AV593" s="589"/>
      <c r="AW593" s="589"/>
      <c r="AX593" s="589"/>
    </row>
    <row r="594" spans="1:50" ht="24" customHeight="1">
      <c r="A594" s="593"/>
      <c r="B594" s="594"/>
      <c r="C594" s="595"/>
      <c r="D594" s="589"/>
      <c r="E594" s="592"/>
      <c r="F594" s="596"/>
      <c r="AE594" s="589"/>
      <c r="AF594" s="589"/>
      <c r="AG594" s="589"/>
      <c r="AH594" s="589"/>
      <c r="AI594" s="589"/>
      <c r="AJ594" s="589"/>
      <c r="AK594" s="589"/>
      <c r="AL594" s="589"/>
      <c r="AM594" s="589"/>
      <c r="AN594" s="589"/>
      <c r="AO594" s="589"/>
      <c r="AP594" s="589"/>
      <c r="AQ594" s="589"/>
      <c r="AR594" s="589"/>
      <c r="AS594" s="589"/>
      <c r="AT594" s="589"/>
      <c r="AU594" s="589"/>
      <c r="AV594" s="589"/>
      <c r="AW594" s="589"/>
      <c r="AX594" s="589"/>
    </row>
    <row r="595" spans="1:50" ht="24" customHeight="1">
      <c r="A595" s="593"/>
      <c r="B595" s="594"/>
      <c r="C595" s="595"/>
      <c r="D595" s="589"/>
      <c r="E595" s="592"/>
      <c r="F595" s="596"/>
      <c r="AE595" s="589"/>
      <c r="AF595" s="589"/>
      <c r="AG595" s="589"/>
      <c r="AH595" s="589"/>
      <c r="AI595" s="589"/>
      <c r="AJ595" s="589"/>
      <c r="AK595" s="589"/>
      <c r="AL595" s="589"/>
      <c r="AM595" s="589"/>
      <c r="AN595" s="589"/>
      <c r="AO595" s="589"/>
      <c r="AP595" s="589"/>
      <c r="AQ595" s="589"/>
      <c r="AR595" s="589"/>
      <c r="AS595" s="589"/>
      <c r="AT595" s="589"/>
      <c r="AU595" s="589"/>
      <c r="AV595" s="589"/>
      <c r="AW595" s="589"/>
      <c r="AX595" s="589"/>
    </row>
    <row r="596" spans="1:50" ht="24" customHeight="1">
      <c r="A596" s="593"/>
      <c r="B596" s="594"/>
      <c r="C596" s="595"/>
      <c r="D596" s="589"/>
      <c r="E596" s="592"/>
      <c r="F596" s="596"/>
      <c r="AE596" s="589"/>
      <c r="AF596" s="589"/>
      <c r="AG596" s="589"/>
      <c r="AH596" s="589"/>
      <c r="AI596" s="589"/>
      <c r="AJ596" s="589"/>
      <c r="AK596" s="589"/>
      <c r="AL596" s="589"/>
      <c r="AM596" s="589"/>
      <c r="AN596" s="589"/>
      <c r="AO596" s="589"/>
      <c r="AP596" s="589"/>
      <c r="AQ596" s="589"/>
      <c r="AR596" s="589"/>
      <c r="AS596" s="589"/>
      <c r="AT596" s="589"/>
      <c r="AU596" s="589"/>
      <c r="AV596" s="589"/>
      <c r="AW596" s="589"/>
      <c r="AX596" s="589"/>
    </row>
    <row r="597" spans="1:50" ht="24" customHeight="1">
      <c r="A597" s="593"/>
      <c r="B597" s="594"/>
      <c r="C597" s="595"/>
      <c r="D597" s="589"/>
      <c r="E597" s="592"/>
      <c r="F597" s="596"/>
      <c r="AE597" s="589"/>
      <c r="AF597" s="589"/>
      <c r="AG597" s="589"/>
      <c r="AH597" s="589"/>
      <c r="AI597" s="589"/>
      <c r="AJ597" s="589"/>
      <c r="AK597" s="589"/>
      <c r="AL597" s="589"/>
      <c r="AM597" s="589"/>
      <c r="AN597" s="589"/>
      <c r="AO597" s="589"/>
      <c r="AP597" s="589"/>
      <c r="AQ597" s="589"/>
      <c r="AR597" s="589"/>
      <c r="AS597" s="589"/>
      <c r="AT597" s="589"/>
      <c r="AU597" s="589"/>
      <c r="AV597" s="589"/>
      <c r="AW597" s="589"/>
      <c r="AX597" s="589"/>
    </row>
    <row r="598" spans="1:50" ht="24" customHeight="1">
      <c r="A598" s="593"/>
      <c r="B598" s="594"/>
      <c r="C598" s="595"/>
      <c r="D598" s="589"/>
      <c r="E598" s="592"/>
      <c r="F598" s="596"/>
      <c r="AE598" s="589"/>
      <c r="AF598" s="589"/>
      <c r="AG598" s="589"/>
      <c r="AH598" s="589"/>
      <c r="AI598" s="589"/>
      <c r="AJ598" s="589"/>
      <c r="AK598" s="589"/>
      <c r="AL598" s="589"/>
      <c r="AM598" s="589"/>
      <c r="AN598" s="589"/>
      <c r="AO598" s="589"/>
      <c r="AP598" s="589"/>
      <c r="AQ598" s="589"/>
      <c r="AR598" s="589"/>
      <c r="AS598" s="589"/>
      <c r="AT598" s="589"/>
      <c r="AU598" s="589"/>
      <c r="AV598" s="589"/>
      <c r="AW598" s="589"/>
      <c r="AX598" s="589"/>
    </row>
    <row r="599" spans="1:50" ht="24" customHeight="1">
      <c r="A599" s="593"/>
      <c r="B599" s="594"/>
      <c r="C599" s="595"/>
      <c r="D599" s="589"/>
      <c r="E599" s="592"/>
      <c r="F599" s="596"/>
      <c r="AE599" s="589"/>
      <c r="AF599" s="589"/>
      <c r="AG599" s="589"/>
      <c r="AH599" s="589"/>
      <c r="AI599" s="589"/>
      <c r="AJ599" s="589"/>
      <c r="AK599" s="589"/>
      <c r="AL599" s="589"/>
      <c r="AM599" s="589"/>
      <c r="AN599" s="589"/>
      <c r="AO599" s="589"/>
      <c r="AP599" s="589"/>
      <c r="AQ599" s="589"/>
      <c r="AR599" s="589"/>
      <c r="AS599" s="589"/>
      <c r="AT599" s="589"/>
      <c r="AU599" s="589"/>
      <c r="AV599" s="589"/>
      <c r="AW599" s="589"/>
      <c r="AX599" s="589"/>
    </row>
    <row r="600" spans="1:50" ht="24" customHeight="1">
      <c r="A600" s="593"/>
      <c r="B600" s="594"/>
      <c r="C600" s="595"/>
      <c r="D600" s="589"/>
      <c r="E600" s="592"/>
      <c r="F600" s="596"/>
      <c r="AE600" s="589"/>
      <c r="AF600" s="589"/>
      <c r="AG600" s="589"/>
      <c r="AH600" s="589"/>
      <c r="AI600" s="589"/>
      <c r="AJ600" s="589"/>
      <c r="AK600" s="589"/>
      <c r="AL600" s="589"/>
      <c r="AM600" s="589"/>
      <c r="AN600" s="589"/>
      <c r="AO600" s="589"/>
      <c r="AP600" s="589"/>
      <c r="AQ600" s="589"/>
      <c r="AR600" s="589"/>
      <c r="AS600" s="589"/>
      <c r="AT600" s="589"/>
      <c r="AU600" s="589"/>
      <c r="AV600" s="589"/>
      <c r="AW600" s="589"/>
      <c r="AX600" s="589"/>
    </row>
    <row r="601" spans="1:50" ht="24" customHeight="1">
      <c r="A601" s="593"/>
      <c r="B601" s="594"/>
      <c r="C601" s="595"/>
      <c r="D601" s="589"/>
      <c r="E601" s="592"/>
      <c r="F601" s="596"/>
      <c r="AE601" s="589"/>
      <c r="AF601" s="589"/>
      <c r="AG601" s="589"/>
      <c r="AH601" s="589"/>
      <c r="AI601" s="589"/>
      <c r="AJ601" s="589"/>
      <c r="AK601" s="589"/>
      <c r="AL601" s="589"/>
      <c r="AM601" s="589"/>
      <c r="AN601" s="589"/>
      <c r="AO601" s="589"/>
      <c r="AP601" s="589"/>
      <c r="AQ601" s="589"/>
      <c r="AR601" s="589"/>
      <c r="AS601" s="589"/>
      <c r="AT601" s="589"/>
      <c r="AU601" s="589"/>
      <c r="AV601" s="589"/>
      <c r="AW601" s="589"/>
      <c r="AX601" s="589"/>
    </row>
    <row r="602" spans="1:50" ht="24" customHeight="1">
      <c r="A602" s="593"/>
      <c r="B602" s="594"/>
      <c r="C602" s="595"/>
      <c r="D602" s="589"/>
      <c r="E602" s="592"/>
      <c r="F602" s="596"/>
      <c r="AE602" s="589"/>
      <c r="AF602" s="589"/>
      <c r="AG602" s="589"/>
      <c r="AH602" s="589"/>
      <c r="AI602" s="589"/>
      <c r="AJ602" s="589"/>
      <c r="AK602" s="589"/>
      <c r="AL602" s="589"/>
      <c r="AM602" s="589"/>
      <c r="AN602" s="589"/>
      <c r="AO602" s="589"/>
      <c r="AP602" s="589"/>
      <c r="AQ602" s="589"/>
      <c r="AR602" s="589"/>
      <c r="AS602" s="589"/>
      <c r="AT602" s="589"/>
      <c r="AU602" s="589"/>
      <c r="AV602" s="589"/>
      <c r="AW602" s="589"/>
      <c r="AX602" s="589"/>
    </row>
    <row r="603" spans="1:50" ht="24" customHeight="1">
      <c r="A603" s="593"/>
      <c r="B603" s="594"/>
      <c r="C603" s="595"/>
      <c r="D603" s="589"/>
      <c r="E603" s="592"/>
      <c r="F603" s="596"/>
      <c r="AE603" s="589"/>
      <c r="AF603" s="589"/>
      <c r="AG603" s="589"/>
      <c r="AH603" s="589"/>
      <c r="AI603" s="589"/>
      <c r="AJ603" s="589"/>
      <c r="AK603" s="589"/>
      <c r="AL603" s="589"/>
      <c r="AM603" s="589"/>
      <c r="AN603" s="589"/>
      <c r="AO603" s="589"/>
      <c r="AP603" s="589"/>
      <c r="AQ603" s="589"/>
      <c r="AR603" s="589"/>
      <c r="AS603" s="589"/>
      <c r="AT603" s="589"/>
      <c r="AU603" s="589"/>
      <c r="AV603" s="589"/>
      <c r="AW603" s="589"/>
      <c r="AX603" s="589"/>
    </row>
    <row r="604" spans="1:50" ht="24" customHeight="1">
      <c r="A604" s="593"/>
      <c r="B604" s="594"/>
      <c r="C604" s="595"/>
      <c r="D604" s="589"/>
      <c r="E604" s="592"/>
      <c r="F604" s="596"/>
      <c r="AE604" s="589"/>
      <c r="AF604" s="589"/>
      <c r="AG604" s="589"/>
      <c r="AH604" s="589"/>
      <c r="AI604" s="589"/>
      <c r="AJ604" s="589"/>
      <c r="AK604" s="589"/>
      <c r="AL604" s="589"/>
      <c r="AM604" s="589"/>
      <c r="AN604" s="589"/>
      <c r="AO604" s="589"/>
      <c r="AP604" s="589"/>
      <c r="AQ604" s="589"/>
      <c r="AR604" s="589"/>
      <c r="AS604" s="589"/>
      <c r="AT604" s="589"/>
      <c r="AU604" s="589"/>
      <c r="AV604" s="589"/>
      <c r="AW604" s="589"/>
      <c r="AX604" s="589"/>
    </row>
    <row r="605" spans="1:50" ht="24" customHeight="1">
      <c r="A605" s="593"/>
      <c r="B605" s="594"/>
      <c r="C605" s="595"/>
      <c r="D605" s="589"/>
      <c r="E605" s="592"/>
      <c r="F605" s="596"/>
      <c r="AE605" s="589"/>
      <c r="AF605" s="589"/>
      <c r="AG605" s="589"/>
      <c r="AH605" s="589"/>
      <c r="AI605" s="589"/>
      <c r="AJ605" s="589"/>
      <c r="AK605" s="589"/>
      <c r="AL605" s="589"/>
      <c r="AM605" s="589"/>
      <c r="AN605" s="589"/>
      <c r="AO605" s="589"/>
      <c r="AP605" s="589"/>
      <c r="AQ605" s="589"/>
      <c r="AR605" s="589"/>
      <c r="AS605" s="589"/>
      <c r="AT605" s="589"/>
      <c r="AU605" s="589"/>
      <c r="AV605" s="589"/>
      <c r="AW605" s="589"/>
      <c r="AX605" s="589"/>
    </row>
    <row r="606" spans="1:50" ht="24" customHeight="1">
      <c r="A606" s="593"/>
      <c r="B606" s="594"/>
      <c r="C606" s="595"/>
      <c r="D606" s="589"/>
      <c r="E606" s="592"/>
      <c r="F606" s="596"/>
      <c r="AE606" s="589"/>
      <c r="AF606" s="589"/>
      <c r="AG606" s="589"/>
      <c r="AH606" s="589"/>
      <c r="AI606" s="589"/>
      <c r="AJ606" s="589"/>
      <c r="AK606" s="589"/>
      <c r="AL606" s="589"/>
      <c r="AM606" s="589"/>
      <c r="AN606" s="589"/>
      <c r="AO606" s="589"/>
      <c r="AP606" s="589"/>
      <c r="AQ606" s="589"/>
      <c r="AR606" s="589"/>
      <c r="AS606" s="589"/>
      <c r="AT606" s="589"/>
      <c r="AU606" s="589"/>
      <c r="AV606" s="589"/>
      <c r="AW606" s="589"/>
      <c r="AX606" s="589"/>
    </row>
    <row r="607" spans="1:50" ht="24" customHeight="1">
      <c r="A607" s="593"/>
      <c r="B607" s="594"/>
      <c r="C607" s="595"/>
      <c r="D607" s="589"/>
      <c r="E607" s="592"/>
      <c r="F607" s="596"/>
      <c r="AE607" s="589"/>
      <c r="AF607" s="589"/>
      <c r="AG607" s="589"/>
      <c r="AH607" s="589"/>
      <c r="AI607" s="589"/>
      <c r="AJ607" s="589"/>
      <c r="AK607" s="589"/>
      <c r="AL607" s="589"/>
      <c r="AM607" s="589"/>
      <c r="AN607" s="589"/>
      <c r="AO607" s="589"/>
      <c r="AP607" s="589"/>
      <c r="AQ607" s="589"/>
      <c r="AR607" s="589"/>
      <c r="AS607" s="589"/>
      <c r="AT607" s="589"/>
      <c r="AU607" s="589"/>
      <c r="AV607" s="589"/>
      <c r="AW607" s="589"/>
      <c r="AX607" s="589"/>
    </row>
    <row r="608" spans="1:50" ht="24" customHeight="1">
      <c r="A608" s="593"/>
      <c r="B608" s="594"/>
      <c r="C608" s="595"/>
      <c r="D608" s="589"/>
      <c r="E608" s="592"/>
      <c r="F608" s="596"/>
      <c r="AE608" s="589"/>
      <c r="AF608" s="589"/>
      <c r="AG608" s="589"/>
      <c r="AH608" s="589"/>
      <c r="AI608" s="589"/>
      <c r="AJ608" s="589"/>
      <c r="AK608" s="589"/>
      <c r="AL608" s="589"/>
      <c r="AM608" s="589"/>
      <c r="AN608" s="589"/>
      <c r="AO608" s="589"/>
      <c r="AP608" s="589"/>
      <c r="AQ608" s="589"/>
      <c r="AR608" s="589"/>
      <c r="AS608" s="589"/>
      <c r="AT608" s="589"/>
      <c r="AU608" s="589"/>
      <c r="AV608" s="589"/>
      <c r="AW608" s="589"/>
      <c r="AX608" s="589"/>
    </row>
    <row r="609" spans="1:50" ht="24" customHeight="1">
      <c r="A609" s="593"/>
      <c r="B609" s="594"/>
      <c r="C609" s="595"/>
      <c r="D609" s="589"/>
      <c r="E609" s="592"/>
      <c r="F609" s="596"/>
      <c r="AE609" s="589"/>
      <c r="AF609" s="589"/>
      <c r="AG609" s="589"/>
      <c r="AH609" s="589"/>
      <c r="AI609" s="589"/>
      <c r="AJ609" s="589"/>
      <c r="AK609" s="589"/>
      <c r="AL609" s="589"/>
      <c r="AM609" s="589"/>
      <c r="AN609" s="589"/>
      <c r="AO609" s="589"/>
      <c r="AP609" s="589"/>
      <c r="AQ609" s="589"/>
      <c r="AR609" s="589"/>
      <c r="AS609" s="589"/>
      <c r="AT609" s="589"/>
      <c r="AU609" s="589"/>
      <c r="AV609" s="589"/>
      <c r="AW609" s="589"/>
      <c r="AX609" s="589"/>
    </row>
    <row r="610" spans="1:50" ht="24" customHeight="1">
      <c r="A610" s="593"/>
      <c r="B610" s="594"/>
      <c r="C610" s="595"/>
      <c r="D610" s="589"/>
      <c r="E610" s="592"/>
      <c r="F610" s="596"/>
      <c r="AE610" s="589"/>
      <c r="AF610" s="589"/>
      <c r="AG610" s="589"/>
      <c r="AH610" s="589"/>
      <c r="AI610" s="589"/>
      <c r="AJ610" s="589"/>
      <c r="AK610" s="589"/>
      <c r="AL610" s="589"/>
      <c r="AM610" s="589"/>
      <c r="AN610" s="589"/>
      <c r="AO610" s="589"/>
      <c r="AP610" s="589"/>
      <c r="AQ610" s="589"/>
      <c r="AR610" s="589"/>
      <c r="AS610" s="589"/>
      <c r="AT610" s="589"/>
      <c r="AU610" s="589"/>
      <c r="AV610" s="589"/>
      <c r="AW610" s="589"/>
      <c r="AX610" s="589"/>
    </row>
    <row r="611" spans="1:50" ht="24" customHeight="1">
      <c r="A611" s="593"/>
      <c r="B611" s="594"/>
      <c r="C611" s="595"/>
      <c r="D611" s="589"/>
      <c r="E611" s="592"/>
      <c r="F611" s="596"/>
      <c r="AE611" s="589"/>
      <c r="AF611" s="589"/>
      <c r="AG611" s="589"/>
      <c r="AH611" s="589"/>
      <c r="AI611" s="589"/>
      <c r="AJ611" s="589"/>
      <c r="AK611" s="589"/>
      <c r="AL611" s="589"/>
      <c r="AM611" s="589"/>
      <c r="AN611" s="589"/>
      <c r="AO611" s="589"/>
      <c r="AP611" s="589"/>
      <c r="AQ611" s="589"/>
      <c r="AR611" s="589"/>
      <c r="AS611" s="589"/>
      <c r="AT611" s="589"/>
      <c r="AU611" s="589"/>
      <c r="AV611" s="589"/>
      <c r="AW611" s="589"/>
      <c r="AX611" s="589"/>
    </row>
    <row r="612" spans="1:50" ht="24" customHeight="1">
      <c r="A612" s="593"/>
      <c r="B612" s="594"/>
      <c r="C612" s="595"/>
      <c r="D612" s="589"/>
      <c r="E612" s="592"/>
      <c r="F612" s="596"/>
      <c r="AE612" s="589"/>
      <c r="AF612" s="589"/>
      <c r="AG612" s="589"/>
      <c r="AH612" s="589"/>
      <c r="AI612" s="589"/>
      <c r="AJ612" s="589"/>
      <c r="AK612" s="589"/>
      <c r="AL612" s="589"/>
      <c r="AM612" s="589"/>
      <c r="AN612" s="589"/>
      <c r="AO612" s="589"/>
      <c r="AP612" s="589"/>
      <c r="AQ612" s="589"/>
      <c r="AR612" s="589"/>
      <c r="AS612" s="589"/>
      <c r="AT612" s="589"/>
      <c r="AU612" s="589"/>
      <c r="AV612" s="589"/>
      <c r="AW612" s="589"/>
      <c r="AX612" s="589"/>
    </row>
    <row r="613" spans="1:50" ht="24" customHeight="1">
      <c r="A613" s="593"/>
      <c r="B613" s="594"/>
      <c r="C613" s="595"/>
      <c r="D613" s="589"/>
      <c r="E613" s="592"/>
      <c r="F613" s="596"/>
      <c r="AE613" s="589"/>
      <c r="AF613" s="589"/>
      <c r="AG613" s="589"/>
      <c r="AH613" s="589"/>
      <c r="AI613" s="589"/>
      <c r="AJ613" s="589"/>
      <c r="AK613" s="589"/>
      <c r="AL613" s="589"/>
      <c r="AM613" s="589"/>
      <c r="AN613" s="589"/>
      <c r="AO613" s="589"/>
      <c r="AP613" s="589"/>
      <c r="AQ613" s="589"/>
      <c r="AR613" s="589"/>
      <c r="AS613" s="589"/>
      <c r="AT613" s="589"/>
      <c r="AU613" s="589"/>
      <c r="AV613" s="589"/>
      <c r="AW613" s="589"/>
      <c r="AX613" s="589"/>
    </row>
    <row r="614" spans="1:50" ht="24" customHeight="1">
      <c r="A614" s="593"/>
      <c r="B614" s="594"/>
      <c r="C614" s="595"/>
      <c r="D614" s="589"/>
      <c r="E614" s="592"/>
      <c r="F614" s="596"/>
      <c r="AE614" s="589"/>
      <c r="AF614" s="589"/>
      <c r="AG614" s="589"/>
      <c r="AH614" s="589"/>
      <c r="AI614" s="589"/>
      <c r="AJ614" s="589"/>
      <c r="AK614" s="589"/>
      <c r="AL614" s="589"/>
      <c r="AM614" s="589"/>
      <c r="AN614" s="589"/>
      <c r="AO614" s="589"/>
      <c r="AP614" s="589"/>
      <c r="AQ614" s="589"/>
      <c r="AR614" s="589"/>
      <c r="AS614" s="589"/>
      <c r="AT614" s="589"/>
      <c r="AU614" s="589"/>
      <c r="AV614" s="589"/>
      <c r="AW614" s="589"/>
      <c r="AX614" s="589"/>
    </row>
    <row r="615" spans="1:50" ht="24" customHeight="1">
      <c r="A615" s="593"/>
      <c r="B615" s="594"/>
      <c r="C615" s="595"/>
      <c r="D615" s="589"/>
      <c r="E615" s="592"/>
      <c r="F615" s="596"/>
      <c r="AE615" s="589"/>
      <c r="AF615" s="589"/>
      <c r="AG615" s="589"/>
      <c r="AH615" s="589"/>
      <c r="AI615" s="589"/>
      <c r="AJ615" s="589"/>
      <c r="AK615" s="589"/>
      <c r="AL615" s="589"/>
      <c r="AM615" s="589"/>
      <c r="AN615" s="589"/>
      <c r="AO615" s="589"/>
      <c r="AP615" s="589"/>
      <c r="AQ615" s="589"/>
      <c r="AR615" s="589"/>
      <c r="AS615" s="589"/>
      <c r="AT615" s="589"/>
      <c r="AU615" s="589"/>
      <c r="AV615" s="589"/>
      <c r="AW615" s="589"/>
      <c r="AX615" s="589"/>
    </row>
    <row r="616" spans="1:50" ht="24" customHeight="1">
      <c r="A616" s="593"/>
      <c r="B616" s="594"/>
      <c r="C616" s="595"/>
      <c r="D616" s="589"/>
      <c r="E616" s="592"/>
      <c r="F616" s="596"/>
      <c r="AE616" s="589"/>
      <c r="AF616" s="589"/>
      <c r="AG616" s="589"/>
      <c r="AH616" s="589"/>
      <c r="AI616" s="589"/>
      <c r="AJ616" s="589"/>
      <c r="AK616" s="589"/>
      <c r="AL616" s="589"/>
      <c r="AM616" s="589"/>
      <c r="AN616" s="589"/>
      <c r="AO616" s="589"/>
      <c r="AP616" s="589"/>
      <c r="AQ616" s="589"/>
      <c r="AR616" s="589"/>
      <c r="AS616" s="589"/>
      <c r="AT616" s="589"/>
      <c r="AU616" s="589"/>
      <c r="AV616" s="589"/>
      <c r="AW616" s="589"/>
      <c r="AX616" s="589"/>
    </row>
    <row r="617" spans="1:50" ht="24" customHeight="1">
      <c r="A617" s="593"/>
      <c r="B617" s="594"/>
      <c r="C617" s="595"/>
      <c r="D617" s="589"/>
      <c r="E617" s="592"/>
      <c r="F617" s="596"/>
      <c r="AE617" s="589"/>
      <c r="AF617" s="589"/>
      <c r="AG617" s="589"/>
      <c r="AH617" s="589"/>
      <c r="AI617" s="589"/>
      <c r="AJ617" s="589"/>
      <c r="AK617" s="589"/>
      <c r="AL617" s="589"/>
      <c r="AM617" s="589"/>
      <c r="AN617" s="589"/>
      <c r="AO617" s="589"/>
      <c r="AP617" s="589"/>
      <c r="AQ617" s="589"/>
      <c r="AR617" s="589"/>
      <c r="AS617" s="589"/>
      <c r="AT617" s="589"/>
      <c r="AU617" s="589"/>
      <c r="AV617" s="589"/>
      <c r="AW617" s="589"/>
      <c r="AX617" s="589"/>
    </row>
    <row r="618" spans="1:50" ht="24" customHeight="1">
      <c r="A618" s="593"/>
      <c r="B618" s="594"/>
      <c r="C618" s="595"/>
      <c r="D618" s="589"/>
      <c r="E618" s="592"/>
      <c r="F618" s="596"/>
      <c r="AE618" s="589"/>
      <c r="AF618" s="589"/>
      <c r="AG618" s="589"/>
      <c r="AH618" s="589"/>
      <c r="AI618" s="589"/>
      <c r="AJ618" s="589"/>
      <c r="AK618" s="589"/>
      <c r="AL618" s="589"/>
      <c r="AM618" s="589"/>
      <c r="AN618" s="589"/>
      <c r="AO618" s="589"/>
      <c r="AP618" s="589"/>
      <c r="AQ618" s="589"/>
      <c r="AR618" s="589"/>
      <c r="AS618" s="589"/>
      <c r="AT618" s="589"/>
      <c r="AU618" s="589"/>
      <c r="AV618" s="589"/>
      <c r="AW618" s="589"/>
      <c r="AX618" s="589"/>
    </row>
    <row r="619" spans="1:50" ht="24" customHeight="1">
      <c r="A619" s="593"/>
      <c r="B619" s="594"/>
      <c r="C619" s="595"/>
      <c r="D619" s="589"/>
      <c r="E619" s="592"/>
      <c r="F619" s="596"/>
      <c r="AE619" s="589"/>
      <c r="AF619" s="589"/>
      <c r="AG619" s="589"/>
      <c r="AH619" s="589"/>
      <c r="AI619" s="589"/>
      <c r="AJ619" s="589"/>
      <c r="AK619" s="589"/>
      <c r="AL619" s="589"/>
      <c r="AM619" s="589"/>
      <c r="AN619" s="589"/>
      <c r="AO619" s="589"/>
      <c r="AP619" s="589"/>
      <c r="AQ619" s="589"/>
      <c r="AR619" s="589"/>
      <c r="AS619" s="589"/>
      <c r="AT619" s="589"/>
      <c r="AU619" s="589"/>
      <c r="AV619" s="589"/>
      <c r="AW619" s="589"/>
      <c r="AX619" s="589"/>
    </row>
    <row r="620" spans="1:50" ht="24" customHeight="1">
      <c r="A620" s="593"/>
      <c r="B620" s="594"/>
      <c r="C620" s="595"/>
      <c r="D620" s="589"/>
      <c r="E620" s="592"/>
      <c r="F620" s="596"/>
      <c r="AE620" s="589"/>
      <c r="AF620" s="589"/>
      <c r="AG620" s="589"/>
      <c r="AH620" s="589"/>
      <c r="AI620" s="589"/>
      <c r="AJ620" s="589"/>
      <c r="AK620" s="589"/>
      <c r="AL620" s="589"/>
      <c r="AM620" s="589"/>
      <c r="AN620" s="589"/>
      <c r="AO620" s="589"/>
      <c r="AP620" s="589"/>
      <c r="AQ620" s="589"/>
      <c r="AR620" s="589"/>
      <c r="AS620" s="589"/>
      <c r="AT620" s="589"/>
      <c r="AU620" s="589"/>
      <c r="AV620" s="589"/>
      <c r="AW620" s="589"/>
      <c r="AX620" s="589"/>
    </row>
    <row r="621" spans="1:50" ht="24" customHeight="1">
      <c r="A621" s="593"/>
      <c r="B621" s="594"/>
      <c r="C621" s="595"/>
      <c r="D621" s="589"/>
      <c r="E621" s="592"/>
      <c r="F621" s="596"/>
      <c r="AE621" s="589"/>
      <c r="AF621" s="589"/>
      <c r="AG621" s="589"/>
      <c r="AH621" s="589"/>
      <c r="AI621" s="589"/>
      <c r="AJ621" s="589"/>
      <c r="AK621" s="589"/>
      <c r="AL621" s="589"/>
      <c r="AM621" s="589"/>
      <c r="AN621" s="589"/>
      <c r="AO621" s="589"/>
      <c r="AP621" s="589"/>
      <c r="AQ621" s="589"/>
      <c r="AR621" s="589"/>
      <c r="AS621" s="589"/>
      <c r="AT621" s="589"/>
      <c r="AU621" s="589"/>
      <c r="AV621" s="589"/>
      <c r="AW621" s="589"/>
      <c r="AX621" s="589"/>
    </row>
    <row r="622" spans="1:50" ht="24" customHeight="1">
      <c r="A622" s="593"/>
      <c r="B622" s="594"/>
      <c r="C622" s="595"/>
      <c r="D622" s="589"/>
      <c r="E622" s="592"/>
      <c r="F622" s="596"/>
      <c r="AE622" s="589"/>
      <c r="AF622" s="589"/>
      <c r="AG622" s="589"/>
      <c r="AH622" s="589"/>
      <c r="AI622" s="589"/>
      <c r="AJ622" s="589"/>
      <c r="AK622" s="589"/>
      <c r="AL622" s="589"/>
      <c r="AM622" s="589"/>
      <c r="AN622" s="589"/>
      <c r="AO622" s="589"/>
      <c r="AP622" s="589"/>
      <c r="AQ622" s="589"/>
      <c r="AR622" s="589"/>
      <c r="AS622" s="589"/>
      <c r="AT622" s="589"/>
      <c r="AU622" s="589"/>
      <c r="AV622" s="589"/>
      <c r="AW622" s="589"/>
      <c r="AX622" s="589"/>
    </row>
    <row r="623" spans="1:50" ht="24" customHeight="1">
      <c r="A623" s="593"/>
      <c r="B623" s="594"/>
      <c r="C623" s="595"/>
      <c r="D623" s="589"/>
      <c r="E623" s="592"/>
      <c r="F623" s="596"/>
      <c r="AE623" s="589"/>
      <c r="AF623" s="589"/>
      <c r="AG623" s="589"/>
      <c r="AH623" s="589"/>
      <c r="AI623" s="589"/>
      <c r="AJ623" s="589"/>
      <c r="AK623" s="589"/>
      <c r="AL623" s="589"/>
      <c r="AM623" s="589"/>
      <c r="AN623" s="589"/>
      <c r="AO623" s="589"/>
      <c r="AP623" s="589"/>
      <c r="AQ623" s="589"/>
      <c r="AR623" s="589"/>
      <c r="AS623" s="589"/>
      <c r="AT623" s="589"/>
      <c r="AU623" s="589"/>
      <c r="AV623" s="589"/>
      <c r="AW623" s="589"/>
      <c r="AX623" s="589"/>
    </row>
    <row r="624" spans="1:50" ht="24" customHeight="1">
      <c r="A624" s="593"/>
      <c r="B624" s="594"/>
      <c r="C624" s="595"/>
      <c r="D624" s="589"/>
      <c r="E624" s="592"/>
      <c r="F624" s="596"/>
      <c r="AE624" s="589"/>
      <c r="AF624" s="589"/>
      <c r="AG624" s="589"/>
      <c r="AH624" s="589"/>
      <c r="AI624" s="589"/>
      <c r="AJ624" s="589"/>
      <c r="AK624" s="589"/>
      <c r="AL624" s="589"/>
      <c r="AM624" s="589"/>
      <c r="AN624" s="589"/>
      <c r="AO624" s="589"/>
      <c r="AP624" s="589"/>
      <c r="AQ624" s="589"/>
      <c r="AR624" s="589"/>
      <c r="AS624" s="589"/>
      <c r="AT624" s="589"/>
      <c r="AU624" s="589"/>
      <c r="AV624" s="589"/>
      <c r="AW624" s="589"/>
      <c r="AX624" s="589"/>
    </row>
    <row r="625" spans="1:50" ht="24" customHeight="1">
      <c r="A625" s="593"/>
      <c r="B625" s="594"/>
      <c r="C625" s="595"/>
      <c r="D625" s="589"/>
      <c r="E625" s="592"/>
      <c r="F625" s="596"/>
      <c r="AE625" s="589"/>
      <c r="AF625" s="589"/>
      <c r="AG625" s="589"/>
      <c r="AH625" s="589"/>
      <c r="AI625" s="589"/>
      <c r="AJ625" s="589"/>
      <c r="AK625" s="589"/>
      <c r="AL625" s="589"/>
      <c r="AM625" s="589"/>
      <c r="AN625" s="589"/>
      <c r="AO625" s="589"/>
      <c r="AP625" s="589"/>
      <c r="AQ625" s="589"/>
      <c r="AR625" s="589"/>
      <c r="AS625" s="589"/>
      <c r="AT625" s="589"/>
      <c r="AU625" s="589"/>
      <c r="AV625" s="589"/>
      <c r="AW625" s="589"/>
      <c r="AX625" s="589"/>
    </row>
    <row r="626" spans="1:50" ht="24" customHeight="1">
      <c r="A626" s="593"/>
      <c r="B626" s="594"/>
      <c r="C626" s="595"/>
      <c r="D626" s="589"/>
      <c r="E626" s="592"/>
      <c r="F626" s="596"/>
      <c r="AE626" s="589"/>
      <c r="AF626" s="589"/>
      <c r="AG626" s="589"/>
      <c r="AH626" s="589"/>
      <c r="AI626" s="589"/>
      <c r="AJ626" s="589"/>
      <c r="AK626" s="589"/>
      <c r="AL626" s="589"/>
      <c r="AM626" s="589"/>
      <c r="AN626" s="589"/>
      <c r="AO626" s="589"/>
      <c r="AP626" s="589"/>
      <c r="AQ626" s="589"/>
      <c r="AR626" s="589"/>
      <c r="AS626" s="589"/>
      <c r="AT626" s="589"/>
      <c r="AU626" s="589"/>
      <c r="AV626" s="589"/>
      <c r="AW626" s="589"/>
      <c r="AX626" s="589"/>
    </row>
    <row r="627" spans="1:50" ht="24" customHeight="1">
      <c r="A627" s="593"/>
      <c r="B627" s="594"/>
      <c r="C627" s="595"/>
      <c r="D627" s="589"/>
      <c r="E627" s="592"/>
      <c r="F627" s="596"/>
      <c r="AE627" s="589"/>
      <c r="AF627" s="589"/>
      <c r="AG627" s="589"/>
      <c r="AH627" s="589"/>
      <c r="AI627" s="589"/>
      <c r="AJ627" s="589"/>
      <c r="AK627" s="589"/>
      <c r="AL627" s="589"/>
      <c r="AM627" s="589"/>
      <c r="AN627" s="589"/>
      <c r="AO627" s="589"/>
      <c r="AP627" s="589"/>
      <c r="AQ627" s="589"/>
      <c r="AR627" s="589"/>
      <c r="AS627" s="589"/>
      <c r="AT627" s="589"/>
      <c r="AU627" s="589"/>
      <c r="AV627" s="589"/>
      <c r="AW627" s="589"/>
      <c r="AX627" s="589"/>
    </row>
    <row r="628" spans="1:50" ht="24" customHeight="1">
      <c r="A628" s="593"/>
      <c r="B628" s="594"/>
      <c r="C628" s="595"/>
      <c r="D628" s="589"/>
      <c r="E628" s="592"/>
      <c r="F628" s="596"/>
      <c r="AE628" s="589"/>
      <c r="AF628" s="589"/>
      <c r="AG628" s="589"/>
      <c r="AH628" s="589"/>
      <c r="AI628" s="589"/>
      <c r="AJ628" s="589"/>
      <c r="AK628" s="589"/>
      <c r="AL628" s="589"/>
      <c r="AM628" s="589"/>
      <c r="AN628" s="589"/>
      <c r="AO628" s="589"/>
      <c r="AP628" s="589"/>
      <c r="AQ628" s="589"/>
      <c r="AR628" s="589"/>
      <c r="AS628" s="589"/>
      <c r="AT628" s="589"/>
      <c r="AU628" s="589"/>
      <c r="AV628" s="589"/>
      <c r="AW628" s="589"/>
      <c r="AX628" s="589"/>
    </row>
    <row r="629" spans="1:50" ht="24" customHeight="1">
      <c r="A629" s="593"/>
      <c r="B629" s="594"/>
      <c r="C629" s="595"/>
      <c r="D629" s="589"/>
      <c r="E629" s="592"/>
      <c r="F629" s="596"/>
      <c r="AE629" s="589"/>
      <c r="AF629" s="589"/>
      <c r="AG629" s="589"/>
      <c r="AH629" s="589"/>
      <c r="AI629" s="589"/>
      <c r="AJ629" s="589"/>
      <c r="AK629" s="589"/>
      <c r="AL629" s="589"/>
      <c r="AM629" s="589"/>
      <c r="AN629" s="589"/>
      <c r="AO629" s="589"/>
      <c r="AP629" s="589"/>
      <c r="AQ629" s="589"/>
      <c r="AR629" s="589"/>
      <c r="AS629" s="589"/>
      <c r="AT629" s="589"/>
      <c r="AU629" s="589"/>
      <c r="AV629" s="589"/>
      <c r="AW629" s="589"/>
      <c r="AX629" s="589"/>
    </row>
    <row r="630" spans="1:50" ht="24" customHeight="1">
      <c r="A630" s="593"/>
      <c r="B630" s="594"/>
      <c r="C630" s="595"/>
      <c r="D630" s="589"/>
      <c r="E630" s="592"/>
      <c r="F630" s="596"/>
      <c r="AE630" s="589"/>
      <c r="AF630" s="589"/>
      <c r="AG630" s="589"/>
      <c r="AH630" s="589"/>
      <c r="AI630" s="589"/>
      <c r="AJ630" s="589"/>
      <c r="AK630" s="589"/>
      <c r="AL630" s="589"/>
      <c r="AM630" s="589"/>
      <c r="AN630" s="589"/>
      <c r="AO630" s="589"/>
      <c r="AP630" s="589"/>
      <c r="AQ630" s="589"/>
      <c r="AR630" s="589"/>
      <c r="AS630" s="589"/>
      <c r="AT630" s="589"/>
      <c r="AU630" s="589"/>
      <c r="AV630" s="589"/>
      <c r="AW630" s="589"/>
      <c r="AX630" s="589"/>
    </row>
    <row r="631" spans="1:50" ht="24" customHeight="1">
      <c r="A631" s="593"/>
      <c r="B631" s="594"/>
      <c r="C631" s="595"/>
      <c r="D631" s="589"/>
      <c r="E631" s="592"/>
      <c r="F631" s="596"/>
      <c r="AE631" s="589"/>
      <c r="AF631" s="589"/>
      <c r="AG631" s="589"/>
      <c r="AH631" s="589"/>
      <c r="AI631" s="589"/>
      <c r="AJ631" s="589"/>
      <c r="AK631" s="589"/>
      <c r="AL631" s="589"/>
      <c r="AM631" s="589"/>
      <c r="AN631" s="589"/>
      <c r="AO631" s="589"/>
      <c r="AP631" s="589"/>
      <c r="AQ631" s="589"/>
      <c r="AR631" s="589"/>
      <c r="AS631" s="589"/>
      <c r="AT631" s="589"/>
      <c r="AU631" s="589"/>
      <c r="AV631" s="589"/>
      <c r="AW631" s="589"/>
      <c r="AX631" s="589"/>
    </row>
    <row r="632" spans="1:50" ht="24" customHeight="1">
      <c r="A632" s="593"/>
      <c r="B632" s="594"/>
      <c r="C632" s="595"/>
      <c r="D632" s="589"/>
      <c r="E632" s="592"/>
      <c r="F632" s="596"/>
      <c r="AE632" s="589"/>
      <c r="AF632" s="589"/>
      <c r="AG632" s="589"/>
      <c r="AH632" s="589"/>
      <c r="AI632" s="589"/>
      <c r="AJ632" s="589"/>
      <c r="AK632" s="589"/>
      <c r="AL632" s="589"/>
      <c r="AM632" s="589"/>
      <c r="AN632" s="589"/>
      <c r="AO632" s="589"/>
      <c r="AP632" s="589"/>
      <c r="AQ632" s="589"/>
      <c r="AR632" s="589"/>
      <c r="AS632" s="589"/>
      <c r="AT632" s="589"/>
      <c r="AU632" s="589"/>
      <c r="AV632" s="589"/>
      <c r="AW632" s="589"/>
      <c r="AX632" s="589"/>
    </row>
    <row r="633" spans="1:50" ht="24" customHeight="1">
      <c r="A633" s="593"/>
      <c r="B633" s="594"/>
      <c r="C633" s="595"/>
      <c r="D633" s="589"/>
      <c r="E633" s="592"/>
      <c r="F633" s="596"/>
      <c r="AE633" s="589"/>
      <c r="AF633" s="589"/>
      <c r="AG633" s="589"/>
      <c r="AH633" s="589"/>
      <c r="AI633" s="589"/>
      <c r="AJ633" s="589"/>
      <c r="AK633" s="589"/>
      <c r="AL633" s="589"/>
      <c r="AM633" s="589"/>
      <c r="AN633" s="589"/>
      <c r="AO633" s="589"/>
      <c r="AP633" s="589"/>
      <c r="AQ633" s="589"/>
      <c r="AR633" s="589"/>
      <c r="AS633" s="589"/>
      <c r="AT633" s="589"/>
      <c r="AU633" s="589"/>
      <c r="AV633" s="589"/>
      <c r="AW633" s="589"/>
      <c r="AX633" s="589"/>
    </row>
    <row r="634" spans="1:50" ht="24" customHeight="1">
      <c r="A634" s="593"/>
      <c r="B634" s="594"/>
      <c r="C634" s="595"/>
      <c r="D634" s="589"/>
      <c r="E634" s="592"/>
      <c r="F634" s="596"/>
      <c r="AE634" s="589"/>
      <c r="AF634" s="589"/>
      <c r="AG634" s="589"/>
      <c r="AH634" s="589"/>
      <c r="AI634" s="589"/>
      <c r="AJ634" s="589"/>
      <c r="AK634" s="589"/>
      <c r="AL634" s="589"/>
      <c r="AM634" s="589"/>
      <c r="AN634" s="589"/>
      <c r="AO634" s="589"/>
      <c r="AP634" s="589"/>
      <c r="AQ634" s="589"/>
      <c r="AR634" s="589"/>
      <c r="AS634" s="589"/>
      <c r="AT634" s="589"/>
      <c r="AU634" s="589"/>
      <c r="AV634" s="589"/>
      <c r="AW634" s="589"/>
      <c r="AX634" s="589"/>
    </row>
    <row r="635" spans="1:50" ht="24" customHeight="1">
      <c r="A635" s="593"/>
      <c r="B635" s="594"/>
      <c r="C635" s="595"/>
      <c r="D635" s="589"/>
      <c r="E635" s="592"/>
      <c r="F635" s="596"/>
      <c r="AE635" s="589"/>
      <c r="AF635" s="589"/>
      <c r="AG635" s="589"/>
      <c r="AH635" s="589"/>
      <c r="AI635" s="589"/>
      <c r="AJ635" s="589"/>
      <c r="AK635" s="589"/>
      <c r="AL635" s="589"/>
      <c r="AM635" s="589"/>
      <c r="AN635" s="589"/>
      <c r="AO635" s="589"/>
      <c r="AP635" s="589"/>
      <c r="AQ635" s="589"/>
      <c r="AR635" s="589"/>
      <c r="AS635" s="589"/>
      <c r="AT635" s="589"/>
      <c r="AU635" s="589"/>
      <c r="AV635" s="589"/>
      <c r="AW635" s="589"/>
      <c r="AX635" s="589"/>
    </row>
    <row r="636" spans="1:50" ht="24" customHeight="1">
      <c r="A636" s="593"/>
      <c r="B636" s="594"/>
      <c r="C636" s="595"/>
      <c r="D636" s="589"/>
      <c r="E636" s="592"/>
      <c r="F636" s="596"/>
      <c r="AE636" s="589"/>
      <c r="AF636" s="589"/>
      <c r="AG636" s="589"/>
      <c r="AH636" s="589"/>
      <c r="AI636" s="589"/>
      <c r="AJ636" s="589"/>
      <c r="AK636" s="589"/>
      <c r="AL636" s="589"/>
      <c r="AM636" s="589"/>
      <c r="AN636" s="589"/>
      <c r="AO636" s="589"/>
      <c r="AP636" s="589"/>
      <c r="AQ636" s="589"/>
      <c r="AR636" s="589"/>
      <c r="AS636" s="589"/>
      <c r="AT636" s="589"/>
      <c r="AU636" s="589"/>
      <c r="AV636" s="589"/>
      <c r="AW636" s="589"/>
      <c r="AX636" s="589"/>
    </row>
    <row r="637" spans="1:50" ht="24" customHeight="1">
      <c r="A637" s="593"/>
      <c r="B637" s="594"/>
      <c r="C637" s="595"/>
      <c r="D637" s="589"/>
      <c r="E637" s="592"/>
      <c r="F637" s="596"/>
      <c r="AE637" s="589"/>
      <c r="AF637" s="589"/>
      <c r="AG637" s="589"/>
      <c r="AH637" s="589"/>
      <c r="AI637" s="589"/>
      <c r="AJ637" s="589"/>
      <c r="AK637" s="589"/>
      <c r="AL637" s="589"/>
      <c r="AM637" s="589"/>
      <c r="AN637" s="589"/>
      <c r="AO637" s="589"/>
      <c r="AP637" s="589"/>
      <c r="AQ637" s="589"/>
      <c r="AR637" s="589"/>
      <c r="AS637" s="589"/>
      <c r="AT637" s="589"/>
      <c r="AU637" s="589"/>
      <c r="AV637" s="589"/>
      <c r="AW637" s="589"/>
      <c r="AX637" s="589"/>
    </row>
    <row r="638" spans="1:50" ht="24" customHeight="1">
      <c r="A638" s="593"/>
      <c r="B638" s="594"/>
      <c r="C638" s="595"/>
      <c r="D638" s="589"/>
      <c r="E638" s="592"/>
      <c r="F638" s="596"/>
      <c r="AE638" s="589"/>
      <c r="AF638" s="589"/>
      <c r="AG638" s="589"/>
      <c r="AH638" s="589"/>
      <c r="AI638" s="589"/>
      <c r="AJ638" s="589"/>
      <c r="AK638" s="589"/>
      <c r="AL638" s="589"/>
      <c r="AM638" s="589"/>
      <c r="AN638" s="589"/>
      <c r="AO638" s="589"/>
      <c r="AP638" s="589"/>
      <c r="AQ638" s="589"/>
      <c r="AR638" s="589"/>
      <c r="AS638" s="589"/>
      <c r="AT638" s="589"/>
      <c r="AU638" s="589"/>
      <c r="AV638" s="589"/>
      <c r="AW638" s="589"/>
      <c r="AX638" s="589"/>
    </row>
    <row r="639" spans="1:50" ht="24" customHeight="1">
      <c r="A639" s="593"/>
      <c r="B639" s="594"/>
      <c r="C639" s="595"/>
      <c r="D639" s="589"/>
      <c r="E639" s="592"/>
      <c r="F639" s="596"/>
      <c r="AE639" s="589"/>
      <c r="AF639" s="589"/>
      <c r="AG639" s="589"/>
      <c r="AH639" s="589"/>
      <c r="AI639" s="589"/>
      <c r="AJ639" s="589"/>
      <c r="AK639" s="589"/>
      <c r="AL639" s="589"/>
      <c r="AM639" s="589"/>
      <c r="AN639" s="589"/>
      <c r="AO639" s="589"/>
      <c r="AP639" s="589"/>
      <c r="AQ639" s="589"/>
      <c r="AR639" s="589"/>
      <c r="AS639" s="589"/>
      <c r="AT639" s="589"/>
      <c r="AU639" s="589"/>
      <c r="AV639" s="589"/>
      <c r="AW639" s="589"/>
      <c r="AX639" s="589"/>
    </row>
    <row r="640" spans="1:50" ht="24" customHeight="1">
      <c r="A640" s="593"/>
      <c r="B640" s="594"/>
      <c r="C640" s="595"/>
      <c r="D640" s="589"/>
      <c r="E640" s="592"/>
      <c r="F640" s="596"/>
      <c r="AE640" s="589"/>
      <c r="AF640" s="589"/>
      <c r="AG640" s="589"/>
      <c r="AH640" s="589"/>
      <c r="AI640" s="589"/>
      <c r="AJ640" s="589"/>
      <c r="AK640" s="589"/>
      <c r="AL640" s="589"/>
      <c r="AM640" s="589"/>
      <c r="AN640" s="589"/>
      <c r="AO640" s="589"/>
      <c r="AP640" s="589"/>
      <c r="AQ640" s="589"/>
      <c r="AR640" s="589"/>
      <c r="AS640" s="589"/>
      <c r="AT640" s="589"/>
      <c r="AU640" s="589"/>
      <c r="AV640" s="589"/>
      <c r="AW640" s="589"/>
      <c r="AX640" s="589"/>
    </row>
    <row r="641" spans="1:50" ht="24" customHeight="1">
      <c r="A641" s="593"/>
      <c r="B641" s="594"/>
      <c r="C641" s="595"/>
      <c r="D641" s="589"/>
      <c r="E641" s="592"/>
      <c r="F641" s="596"/>
      <c r="AE641" s="589"/>
      <c r="AF641" s="589"/>
      <c r="AG641" s="589"/>
      <c r="AH641" s="589"/>
      <c r="AI641" s="589"/>
      <c r="AJ641" s="589"/>
      <c r="AK641" s="589"/>
      <c r="AL641" s="589"/>
      <c r="AM641" s="589"/>
      <c r="AN641" s="589"/>
      <c r="AO641" s="589"/>
      <c r="AP641" s="589"/>
      <c r="AQ641" s="589"/>
      <c r="AR641" s="589"/>
      <c r="AS641" s="589"/>
      <c r="AT641" s="589"/>
      <c r="AU641" s="589"/>
      <c r="AV641" s="589"/>
      <c r="AW641" s="589"/>
      <c r="AX641" s="589"/>
    </row>
    <row r="642" spans="1:50" ht="24" customHeight="1">
      <c r="A642" s="593"/>
      <c r="B642" s="594"/>
      <c r="C642" s="595"/>
      <c r="D642" s="589"/>
      <c r="E642" s="592"/>
      <c r="F642" s="596"/>
      <c r="AE642" s="589"/>
      <c r="AF642" s="589"/>
      <c r="AG642" s="589"/>
      <c r="AH642" s="589"/>
      <c r="AI642" s="589"/>
      <c r="AJ642" s="589"/>
      <c r="AK642" s="589"/>
      <c r="AL642" s="589"/>
      <c r="AM642" s="589"/>
      <c r="AN642" s="589"/>
      <c r="AO642" s="589"/>
      <c r="AP642" s="589"/>
      <c r="AQ642" s="589"/>
      <c r="AR642" s="589"/>
      <c r="AS642" s="589"/>
      <c r="AT642" s="589"/>
      <c r="AU642" s="589"/>
      <c r="AV642" s="589"/>
      <c r="AW642" s="589"/>
      <c r="AX642" s="589"/>
    </row>
    <row r="643" spans="1:50" ht="24" customHeight="1">
      <c r="A643" s="593"/>
      <c r="B643" s="594"/>
      <c r="C643" s="595"/>
      <c r="D643" s="589"/>
      <c r="E643" s="592"/>
      <c r="F643" s="596"/>
      <c r="AE643" s="589"/>
      <c r="AF643" s="589"/>
      <c r="AG643" s="589"/>
      <c r="AH643" s="589"/>
      <c r="AI643" s="589"/>
      <c r="AJ643" s="589"/>
      <c r="AK643" s="589"/>
      <c r="AL643" s="589"/>
      <c r="AM643" s="589"/>
      <c r="AN643" s="589"/>
      <c r="AO643" s="589"/>
      <c r="AP643" s="589"/>
      <c r="AQ643" s="589"/>
      <c r="AR643" s="589"/>
      <c r="AS643" s="589"/>
      <c r="AT643" s="589"/>
      <c r="AU643" s="589"/>
      <c r="AV643" s="589"/>
      <c r="AW643" s="589"/>
      <c r="AX643" s="589"/>
    </row>
    <row r="644" spans="1:50" ht="24" customHeight="1">
      <c r="A644" s="593"/>
      <c r="B644" s="594"/>
      <c r="C644" s="595"/>
      <c r="D644" s="589"/>
      <c r="E644" s="592"/>
      <c r="F644" s="596"/>
      <c r="AE644" s="589"/>
      <c r="AF644" s="589"/>
      <c r="AG644" s="589"/>
      <c r="AH644" s="589"/>
      <c r="AI644" s="589"/>
      <c r="AJ644" s="589"/>
      <c r="AK644" s="589"/>
      <c r="AL644" s="589"/>
      <c r="AM644" s="589"/>
      <c r="AN644" s="589"/>
      <c r="AO644" s="589"/>
      <c r="AP644" s="589"/>
      <c r="AQ644" s="589"/>
      <c r="AR644" s="589"/>
      <c r="AS644" s="589"/>
      <c r="AT644" s="589"/>
      <c r="AU644" s="589"/>
      <c r="AV644" s="589"/>
      <c r="AW644" s="589"/>
      <c r="AX644" s="589"/>
    </row>
    <row r="645" spans="1:50" ht="24" customHeight="1">
      <c r="A645" s="593"/>
      <c r="B645" s="594"/>
      <c r="C645" s="595"/>
      <c r="D645" s="589"/>
      <c r="E645" s="592"/>
      <c r="F645" s="596"/>
      <c r="AE645" s="589"/>
      <c r="AF645" s="589"/>
      <c r="AG645" s="589"/>
      <c r="AH645" s="589"/>
      <c r="AI645" s="589"/>
      <c r="AJ645" s="589"/>
      <c r="AK645" s="589"/>
      <c r="AL645" s="589"/>
      <c r="AM645" s="589"/>
      <c r="AN645" s="589"/>
      <c r="AO645" s="589"/>
      <c r="AP645" s="589"/>
      <c r="AQ645" s="589"/>
      <c r="AR645" s="589"/>
      <c r="AS645" s="589"/>
      <c r="AT645" s="589"/>
      <c r="AU645" s="589"/>
      <c r="AV645" s="589"/>
      <c r="AW645" s="589"/>
      <c r="AX645" s="589"/>
    </row>
    <row r="646" spans="1:50" ht="24" customHeight="1">
      <c r="A646" s="593"/>
      <c r="B646" s="594"/>
      <c r="C646" s="595"/>
      <c r="D646" s="589"/>
      <c r="E646" s="592"/>
      <c r="F646" s="596"/>
      <c r="AE646" s="589"/>
      <c r="AF646" s="589"/>
      <c r="AG646" s="589"/>
      <c r="AH646" s="589"/>
      <c r="AI646" s="589"/>
      <c r="AJ646" s="589"/>
      <c r="AK646" s="589"/>
      <c r="AL646" s="589"/>
      <c r="AM646" s="589"/>
      <c r="AN646" s="589"/>
      <c r="AO646" s="589"/>
      <c r="AP646" s="589"/>
      <c r="AQ646" s="589"/>
      <c r="AR646" s="589"/>
      <c r="AS646" s="589"/>
      <c r="AT646" s="589"/>
      <c r="AU646" s="589"/>
      <c r="AV646" s="589"/>
      <c r="AW646" s="589"/>
      <c r="AX646" s="589"/>
    </row>
    <row r="647" spans="1:50" ht="24" customHeight="1">
      <c r="A647" s="593"/>
      <c r="B647" s="594"/>
      <c r="C647" s="595"/>
      <c r="D647" s="589"/>
      <c r="E647" s="592"/>
      <c r="F647" s="596"/>
      <c r="AE647" s="589"/>
      <c r="AF647" s="589"/>
      <c r="AG647" s="589"/>
      <c r="AH647" s="589"/>
      <c r="AI647" s="589"/>
      <c r="AJ647" s="589"/>
      <c r="AK647" s="589"/>
      <c r="AL647" s="589"/>
      <c r="AM647" s="589"/>
      <c r="AN647" s="589"/>
      <c r="AO647" s="589"/>
      <c r="AP647" s="589"/>
      <c r="AQ647" s="589"/>
      <c r="AR647" s="589"/>
      <c r="AS647" s="589"/>
      <c r="AT647" s="589"/>
      <c r="AU647" s="589"/>
      <c r="AV647" s="589"/>
      <c r="AW647" s="589"/>
      <c r="AX647" s="589"/>
    </row>
    <row r="648" spans="1:50" ht="24" customHeight="1">
      <c r="A648" s="593"/>
      <c r="B648" s="594"/>
      <c r="C648" s="595"/>
      <c r="D648" s="589"/>
      <c r="E648" s="592"/>
      <c r="F648" s="596"/>
      <c r="AE648" s="589"/>
      <c r="AF648" s="589"/>
      <c r="AG648" s="589"/>
      <c r="AH648" s="589"/>
      <c r="AI648" s="589"/>
      <c r="AJ648" s="589"/>
      <c r="AK648" s="589"/>
      <c r="AL648" s="589"/>
      <c r="AM648" s="589"/>
      <c r="AN648" s="589"/>
      <c r="AO648" s="589"/>
      <c r="AP648" s="589"/>
      <c r="AQ648" s="589"/>
      <c r="AR648" s="589"/>
      <c r="AS648" s="589"/>
      <c r="AT648" s="589"/>
      <c r="AU648" s="589"/>
      <c r="AV648" s="589"/>
      <c r="AW648" s="589"/>
      <c r="AX648" s="589"/>
    </row>
    <row r="649" spans="1:50" ht="24" customHeight="1">
      <c r="A649" s="593"/>
      <c r="B649" s="594"/>
      <c r="C649" s="595"/>
      <c r="D649" s="589"/>
      <c r="E649" s="592"/>
      <c r="F649" s="596"/>
      <c r="AE649" s="589"/>
      <c r="AF649" s="589"/>
      <c r="AG649" s="589"/>
      <c r="AH649" s="589"/>
      <c r="AI649" s="589"/>
      <c r="AJ649" s="589"/>
      <c r="AK649" s="589"/>
      <c r="AL649" s="589"/>
      <c r="AM649" s="589"/>
      <c r="AN649" s="589"/>
      <c r="AO649" s="589"/>
      <c r="AP649" s="589"/>
      <c r="AQ649" s="589"/>
      <c r="AR649" s="589"/>
      <c r="AS649" s="589"/>
      <c r="AT649" s="589"/>
      <c r="AU649" s="589"/>
      <c r="AV649" s="589"/>
      <c r="AW649" s="589"/>
      <c r="AX649" s="589"/>
    </row>
    <row r="650" spans="1:50" ht="24" customHeight="1">
      <c r="A650" s="593"/>
      <c r="B650" s="594"/>
      <c r="C650" s="595"/>
      <c r="D650" s="589"/>
      <c r="E650" s="592"/>
      <c r="F650" s="596"/>
      <c r="AE650" s="589"/>
      <c r="AF650" s="589"/>
      <c r="AG650" s="589"/>
      <c r="AH650" s="589"/>
      <c r="AI650" s="589"/>
      <c r="AJ650" s="589"/>
      <c r="AK650" s="589"/>
      <c r="AL650" s="589"/>
      <c r="AM650" s="589"/>
      <c r="AN650" s="589"/>
      <c r="AO650" s="589"/>
      <c r="AP650" s="589"/>
      <c r="AQ650" s="589"/>
      <c r="AR650" s="589"/>
      <c r="AS650" s="589"/>
      <c r="AT650" s="589"/>
      <c r="AU650" s="589"/>
      <c r="AV650" s="589"/>
      <c r="AW650" s="589"/>
      <c r="AX650" s="589"/>
    </row>
    <row r="651" spans="1:50" ht="24" customHeight="1">
      <c r="A651" s="593"/>
      <c r="B651" s="594"/>
      <c r="C651" s="595"/>
      <c r="D651" s="589"/>
      <c r="E651" s="592"/>
      <c r="F651" s="596"/>
      <c r="AE651" s="589"/>
      <c r="AF651" s="589"/>
      <c r="AG651" s="589"/>
      <c r="AH651" s="589"/>
      <c r="AI651" s="589"/>
      <c r="AJ651" s="589"/>
      <c r="AK651" s="589"/>
      <c r="AL651" s="589"/>
      <c r="AM651" s="589"/>
      <c r="AN651" s="589"/>
      <c r="AO651" s="589"/>
      <c r="AP651" s="589"/>
      <c r="AQ651" s="589"/>
      <c r="AR651" s="589"/>
      <c r="AS651" s="589"/>
      <c r="AT651" s="589"/>
      <c r="AU651" s="589"/>
      <c r="AV651" s="589"/>
      <c r="AW651" s="589"/>
      <c r="AX651" s="589"/>
    </row>
    <row r="652" spans="1:50" ht="24" customHeight="1">
      <c r="A652" s="593"/>
      <c r="B652" s="594"/>
      <c r="C652" s="595"/>
      <c r="D652" s="589"/>
      <c r="E652" s="592"/>
      <c r="F652" s="596"/>
      <c r="AE652" s="589"/>
      <c r="AF652" s="589"/>
      <c r="AG652" s="589"/>
      <c r="AH652" s="589"/>
      <c r="AI652" s="589"/>
      <c r="AJ652" s="589"/>
      <c r="AK652" s="589"/>
      <c r="AL652" s="589"/>
      <c r="AM652" s="589"/>
      <c r="AN652" s="589"/>
      <c r="AO652" s="589"/>
      <c r="AP652" s="589"/>
      <c r="AQ652" s="589"/>
      <c r="AR652" s="589"/>
      <c r="AS652" s="589"/>
      <c r="AT652" s="589"/>
      <c r="AU652" s="589"/>
      <c r="AV652" s="589"/>
      <c r="AW652" s="589"/>
      <c r="AX652" s="589"/>
    </row>
    <row r="653" spans="1:50" ht="24" customHeight="1">
      <c r="A653" s="593"/>
      <c r="B653" s="594"/>
      <c r="C653" s="595"/>
      <c r="D653" s="589"/>
      <c r="E653" s="592"/>
      <c r="F653" s="596"/>
      <c r="AE653" s="589"/>
      <c r="AF653" s="589"/>
      <c r="AG653" s="589"/>
      <c r="AH653" s="589"/>
      <c r="AI653" s="589"/>
      <c r="AJ653" s="589"/>
      <c r="AK653" s="589"/>
      <c r="AL653" s="589"/>
      <c r="AM653" s="589"/>
      <c r="AN653" s="589"/>
      <c r="AO653" s="589"/>
      <c r="AP653" s="589"/>
      <c r="AQ653" s="589"/>
      <c r="AR653" s="589"/>
      <c r="AS653" s="589"/>
      <c r="AT653" s="589"/>
      <c r="AU653" s="589"/>
      <c r="AV653" s="589"/>
      <c r="AW653" s="589"/>
      <c r="AX653" s="589"/>
    </row>
    <row r="654" spans="1:50" ht="24" customHeight="1">
      <c r="A654" s="593"/>
      <c r="B654" s="594"/>
      <c r="C654" s="595"/>
      <c r="D654" s="589"/>
      <c r="E654" s="592"/>
      <c r="F654" s="596"/>
      <c r="AE654" s="589"/>
      <c r="AF654" s="589"/>
      <c r="AG654" s="589"/>
      <c r="AH654" s="589"/>
      <c r="AI654" s="589"/>
      <c r="AJ654" s="589"/>
      <c r="AK654" s="589"/>
      <c r="AL654" s="589"/>
      <c r="AM654" s="589"/>
      <c r="AN654" s="589"/>
      <c r="AO654" s="589"/>
      <c r="AP654" s="589"/>
      <c r="AQ654" s="589"/>
      <c r="AR654" s="589"/>
      <c r="AS654" s="589"/>
      <c r="AT654" s="589"/>
      <c r="AU654" s="589"/>
      <c r="AV654" s="589"/>
      <c r="AW654" s="589"/>
      <c r="AX654" s="589"/>
    </row>
    <row r="655" spans="1:50" ht="24" customHeight="1">
      <c r="A655" s="593"/>
      <c r="B655" s="594"/>
      <c r="C655" s="595"/>
      <c r="D655" s="589"/>
      <c r="E655" s="592"/>
      <c r="F655" s="596"/>
      <c r="AE655" s="589"/>
      <c r="AF655" s="589"/>
      <c r="AG655" s="589"/>
      <c r="AH655" s="589"/>
      <c r="AI655" s="589"/>
      <c r="AJ655" s="589"/>
      <c r="AK655" s="589"/>
      <c r="AL655" s="589"/>
      <c r="AM655" s="589"/>
      <c r="AN655" s="589"/>
      <c r="AO655" s="589"/>
      <c r="AP655" s="589"/>
      <c r="AQ655" s="589"/>
      <c r="AR655" s="589"/>
      <c r="AS655" s="589"/>
      <c r="AT655" s="589"/>
      <c r="AU655" s="589"/>
      <c r="AV655" s="589"/>
      <c r="AW655" s="589"/>
      <c r="AX655" s="589"/>
    </row>
    <row r="656" spans="1:50" ht="24" customHeight="1">
      <c r="A656" s="593"/>
      <c r="B656" s="594"/>
      <c r="C656" s="595"/>
      <c r="D656" s="589"/>
      <c r="E656" s="592"/>
      <c r="F656" s="596"/>
      <c r="AE656" s="589"/>
      <c r="AF656" s="589"/>
      <c r="AG656" s="589"/>
      <c r="AH656" s="589"/>
      <c r="AI656" s="589"/>
      <c r="AJ656" s="589"/>
      <c r="AK656" s="589"/>
      <c r="AL656" s="589"/>
      <c r="AM656" s="589"/>
      <c r="AN656" s="589"/>
      <c r="AO656" s="589"/>
      <c r="AP656" s="589"/>
      <c r="AQ656" s="589"/>
      <c r="AR656" s="589"/>
      <c r="AS656" s="589"/>
      <c r="AT656" s="589"/>
      <c r="AU656" s="589"/>
      <c r="AV656" s="589"/>
      <c r="AW656" s="589"/>
      <c r="AX656" s="589"/>
    </row>
    <row r="657" spans="1:50" ht="24" customHeight="1">
      <c r="A657" s="593"/>
      <c r="B657" s="594"/>
      <c r="C657" s="595"/>
      <c r="D657" s="589"/>
      <c r="E657" s="592"/>
      <c r="F657" s="596"/>
      <c r="AE657" s="589"/>
      <c r="AF657" s="589"/>
      <c r="AG657" s="589"/>
      <c r="AH657" s="589"/>
      <c r="AI657" s="589"/>
      <c r="AJ657" s="589"/>
      <c r="AK657" s="589"/>
      <c r="AL657" s="589"/>
      <c r="AM657" s="589"/>
      <c r="AN657" s="589"/>
      <c r="AO657" s="589"/>
      <c r="AP657" s="589"/>
      <c r="AQ657" s="589"/>
      <c r="AR657" s="589"/>
      <c r="AS657" s="589"/>
      <c r="AT657" s="589"/>
      <c r="AU657" s="589"/>
      <c r="AV657" s="589"/>
      <c r="AW657" s="589"/>
      <c r="AX657" s="589"/>
    </row>
    <row r="658" spans="1:50" ht="24" customHeight="1">
      <c r="A658" s="593"/>
      <c r="B658" s="594"/>
      <c r="C658" s="595"/>
      <c r="D658" s="589"/>
      <c r="E658" s="592"/>
      <c r="F658" s="596"/>
      <c r="AE658" s="589"/>
      <c r="AF658" s="589"/>
      <c r="AG658" s="589"/>
      <c r="AH658" s="589"/>
      <c r="AI658" s="589"/>
      <c r="AJ658" s="589"/>
      <c r="AK658" s="589"/>
      <c r="AL658" s="589"/>
      <c r="AM658" s="589"/>
      <c r="AN658" s="589"/>
      <c r="AO658" s="589"/>
      <c r="AP658" s="589"/>
      <c r="AQ658" s="589"/>
      <c r="AR658" s="589"/>
      <c r="AS658" s="589"/>
      <c r="AT658" s="589"/>
      <c r="AU658" s="589"/>
      <c r="AV658" s="589"/>
      <c r="AW658" s="589"/>
      <c r="AX658" s="589"/>
    </row>
    <row r="659" spans="1:50" ht="24" customHeight="1">
      <c r="A659" s="593"/>
      <c r="B659" s="594"/>
      <c r="C659" s="595"/>
      <c r="D659" s="589"/>
      <c r="E659" s="592"/>
      <c r="F659" s="596"/>
      <c r="AE659" s="589"/>
      <c r="AF659" s="589"/>
      <c r="AG659" s="589"/>
      <c r="AH659" s="589"/>
      <c r="AI659" s="589"/>
      <c r="AJ659" s="589"/>
      <c r="AK659" s="589"/>
      <c r="AL659" s="589"/>
      <c r="AM659" s="589"/>
      <c r="AN659" s="589"/>
      <c r="AO659" s="589"/>
      <c r="AP659" s="589"/>
      <c r="AQ659" s="589"/>
      <c r="AR659" s="589"/>
      <c r="AS659" s="589"/>
      <c r="AT659" s="589"/>
      <c r="AU659" s="589"/>
      <c r="AV659" s="589"/>
      <c r="AW659" s="589"/>
      <c r="AX659" s="589"/>
    </row>
    <row r="660" spans="1:50" ht="24" customHeight="1">
      <c r="A660" s="593"/>
      <c r="B660" s="594"/>
      <c r="C660" s="595"/>
      <c r="D660" s="589"/>
      <c r="E660" s="592"/>
      <c r="F660" s="596"/>
      <c r="AE660" s="589"/>
      <c r="AF660" s="589"/>
      <c r="AG660" s="589"/>
      <c r="AH660" s="589"/>
      <c r="AI660" s="589"/>
      <c r="AJ660" s="589"/>
      <c r="AK660" s="589"/>
      <c r="AL660" s="589"/>
      <c r="AM660" s="589"/>
      <c r="AN660" s="589"/>
      <c r="AO660" s="589"/>
      <c r="AP660" s="589"/>
      <c r="AQ660" s="589"/>
      <c r="AR660" s="589"/>
      <c r="AS660" s="589"/>
      <c r="AT660" s="589"/>
      <c r="AU660" s="589"/>
      <c r="AV660" s="589"/>
      <c r="AW660" s="589"/>
      <c r="AX660" s="589"/>
    </row>
    <row r="661" spans="1:50" ht="24" customHeight="1">
      <c r="A661" s="593"/>
      <c r="B661" s="594"/>
      <c r="C661" s="595"/>
      <c r="D661" s="589"/>
      <c r="E661" s="592"/>
      <c r="F661" s="596"/>
      <c r="AE661" s="589"/>
      <c r="AF661" s="589"/>
      <c r="AG661" s="589"/>
      <c r="AH661" s="589"/>
      <c r="AI661" s="589"/>
      <c r="AJ661" s="589"/>
      <c r="AK661" s="589"/>
      <c r="AL661" s="589"/>
      <c r="AM661" s="589"/>
      <c r="AN661" s="589"/>
      <c r="AO661" s="589"/>
      <c r="AP661" s="589"/>
      <c r="AQ661" s="589"/>
      <c r="AR661" s="589"/>
      <c r="AS661" s="589"/>
      <c r="AT661" s="589"/>
      <c r="AU661" s="589"/>
      <c r="AV661" s="589"/>
      <c r="AW661" s="589"/>
      <c r="AX661" s="589"/>
    </row>
    <row r="662" spans="1:50" ht="24" customHeight="1">
      <c r="A662" s="593"/>
      <c r="B662" s="594"/>
      <c r="C662" s="595"/>
      <c r="D662" s="589"/>
      <c r="E662" s="592"/>
      <c r="F662" s="596"/>
      <c r="AE662" s="589"/>
      <c r="AF662" s="589"/>
      <c r="AG662" s="589"/>
      <c r="AH662" s="589"/>
      <c r="AI662" s="589"/>
      <c r="AJ662" s="589"/>
      <c r="AK662" s="589"/>
      <c r="AL662" s="589"/>
      <c r="AM662" s="589"/>
      <c r="AN662" s="589"/>
      <c r="AO662" s="589"/>
      <c r="AP662" s="589"/>
      <c r="AQ662" s="589"/>
      <c r="AR662" s="589"/>
      <c r="AS662" s="589"/>
      <c r="AT662" s="589"/>
      <c r="AU662" s="589"/>
      <c r="AV662" s="589"/>
      <c r="AW662" s="589"/>
      <c r="AX662" s="589"/>
    </row>
    <row r="663" spans="1:50" ht="24" customHeight="1">
      <c r="A663" s="593"/>
      <c r="B663" s="594"/>
      <c r="C663" s="595"/>
      <c r="D663" s="589"/>
      <c r="E663" s="592"/>
      <c r="F663" s="596"/>
      <c r="AE663" s="589"/>
      <c r="AF663" s="589"/>
      <c r="AG663" s="589"/>
      <c r="AH663" s="589"/>
      <c r="AI663" s="589"/>
      <c r="AJ663" s="589"/>
      <c r="AK663" s="589"/>
      <c r="AL663" s="589"/>
      <c r="AM663" s="589"/>
      <c r="AN663" s="589"/>
      <c r="AO663" s="589"/>
      <c r="AP663" s="589"/>
      <c r="AQ663" s="589"/>
      <c r="AR663" s="589"/>
      <c r="AS663" s="589"/>
      <c r="AT663" s="589"/>
      <c r="AU663" s="589"/>
      <c r="AV663" s="589"/>
      <c r="AW663" s="589"/>
      <c r="AX663" s="589"/>
    </row>
    <row r="664" spans="1:50" ht="24" customHeight="1">
      <c r="A664" s="593"/>
      <c r="B664" s="594"/>
      <c r="C664" s="595"/>
      <c r="D664" s="589"/>
      <c r="E664" s="592"/>
      <c r="F664" s="596"/>
      <c r="AE664" s="589"/>
      <c r="AF664" s="589"/>
      <c r="AG664" s="589"/>
      <c r="AH664" s="589"/>
      <c r="AI664" s="589"/>
      <c r="AJ664" s="589"/>
      <c r="AK664" s="589"/>
      <c r="AL664" s="589"/>
      <c r="AM664" s="589"/>
      <c r="AN664" s="589"/>
      <c r="AO664" s="589"/>
      <c r="AP664" s="589"/>
      <c r="AQ664" s="589"/>
      <c r="AR664" s="589"/>
      <c r="AS664" s="589"/>
      <c r="AT664" s="589"/>
      <c r="AU664" s="589"/>
      <c r="AV664" s="589"/>
      <c r="AW664" s="589"/>
      <c r="AX664" s="589"/>
    </row>
    <row r="665" spans="1:50" ht="24" customHeight="1">
      <c r="A665" s="593"/>
      <c r="B665" s="594"/>
      <c r="C665" s="595"/>
      <c r="D665" s="589"/>
      <c r="E665" s="592"/>
      <c r="F665" s="596"/>
      <c r="AE665" s="589"/>
      <c r="AF665" s="589"/>
      <c r="AG665" s="589"/>
      <c r="AH665" s="589"/>
      <c r="AI665" s="589"/>
      <c r="AJ665" s="589"/>
      <c r="AK665" s="589"/>
      <c r="AL665" s="589"/>
      <c r="AM665" s="589"/>
      <c r="AN665" s="589"/>
      <c r="AO665" s="589"/>
      <c r="AP665" s="589"/>
      <c r="AQ665" s="589"/>
      <c r="AR665" s="589"/>
      <c r="AS665" s="589"/>
      <c r="AT665" s="589"/>
      <c r="AU665" s="589"/>
      <c r="AV665" s="589"/>
      <c r="AW665" s="589"/>
      <c r="AX665" s="589"/>
    </row>
    <row r="666" spans="1:50" ht="24" customHeight="1">
      <c r="A666" s="593"/>
      <c r="B666" s="594"/>
      <c r="C666" s="595"/>
      <c r="D666" s="589"/>
      <c r="E666" s="592"/>
      <c r="F666" s="596"/>
      <c r="AE666" s="589"/>
      <c r="AF666" s="589"/>
      <c r="AG666" s="589"/>
      <c r="AH666" s="589"/>
      <c r="AI666" s="589"/>
      <c r="AJ666" s="589"/>
      <c r="AK666" s="589"/>
      <c r="AL666" s="589"/>
      <c r="AM666" s="589"/>
      <c r="AN666" s="589"/>
      <c r="AO666" s="589"/>
      <c r="AP666" s="589"/>
      <c r="AQ666" s="589"/>
      <c r="AR666" s="589"/>
      <c r="AS666" s="589"/>
      <c r="AT666" s="589"/>
      <c r="AU666" s="589"/>
      <c r="AV666" s="589"/>
      <c r="AW666" s="589"/>
      <c r="AX666" s="589"/>
    </row>
    <row r="667" spans="1:50" ht="24" customHeight="1">
      <c r="A667" s="593"/>
      <c r="B667" s="594"/>
      <c r="C667" s="595"/>
      <c r="D667" s="589"/>
      <c r="E667" s="592"/>
      <c r="F667" s="596"/>
      <c r="AE667" s="589"/>
      <c r="AF667" s="589"/>
      <c r="AG667" s="589"/>
      <c r="AH667" s="589"/>
      <c r="AI667" s="589"/>
      <c r="AJ667" s="589"/>
      <c r="AK667" s="589"/>
      <c r="AL667" s="589"/>
      <c r="AM667" s="589"/>
      <c r="AN667" s="589"/>
      <c r="AO667" s="589"/>
      <c r="AP667" s="589"/>
      <c r="AQ667" s="589"/>
      <c r="AR667" s="589"/>
      <c r="AS667" s="589"/>
      <c r="AT667" s="589"/>
      <c r="AU667" s="589"/>
      <c r="AV667" s="589"/>
      <c r="AW667" s="589"/>
      <c r="AX667" s="589"/>
    </row>
    <row r="668" spans="1:50" ht="24" customHeight="1">
      <c r="A668" s="593"/>
      <c r="B668" s="594"/>
      <c r="C668" s="595"/>
      <c r="D668" s="589"/>
      <c r="E668" s="592"/>
      <c r="F668" s="596"/>
      <c r="AE668" s="589"/>
      <c r="AF668" s="589"/>
      <c r="AG668" s="589"/>
      <c r="AH668" s="589"/>
      <c r="AI668" s="589"/>
      <c r="AJ668" s="589"/>
      <c r="AK668" s="589"/>
      <c r="AL668" s="589"/>
      <c r="AM668" s="589"/>
      <c r="AN668" s="589"/>
      <c r="AO668" s="589"/>
      <c r="AP668" s="589"/>
      <c r="AQ668" s="589"/>
      <c r="AR668" s="589"/>
      <c r="AS668" s="589"/>
      <c r="AT668" s="589"/>
      <c r="AU668" s="589"/>
      <c r="AV668" s="589"/>
      <c r="AW668" s="589"/>
      <c r="AX668" s="589"/>
    </row>
    <row r="669" spans="1:50" ht="24" customHeight="1">
      <c r="A669" s="593"/>
      <c r="B669" s="594"/>
      <c r="C669" s="595"/>
      <c r="D669" s="589"/>
      <c r="E669" s="592"/>
      <c r="F669" s="596"/>
      <c r="AE669" s="589"/>
      <c r="AF669" s="589"/>
      <c r="AG669" s="589"/>
      <c r="AH669" s="589"/>
      <c r="AI669" s="589"/>
      <c r="AJ669" s="589"/>
      <c r="AK669" s="589"/>
      <c r="AL669" s="589"/>
      <c r="AM669" s="589"/>
      <c r="AN669" s="589"/>
      <c r="AO669" s="589"/>
      <c r="AP669" s="589"/>
      <c r="AQ669" s="589"/>
      <c r="AR669" s="589"/>
      <c r="AS669" s="589"/>
      <c r="AT669" s="589"/>
      <c r="AU669" s="589"/>
      <c r="AV669" s="589"/>
      <c r="AW669" s="589"/>
      <c r="AX669" s="589"/>
    </row>
    <row r="670" spans="1:50" ht="24" customHeight="1">
      <c r="A670" s="593"/>
      <c r="B670" s="594"/>
      <c r="C670" s="595"/>
      <c r="D670" s="589"/>
      <c r="E670" s="592"/>
      <c r="F670" s="596"/>
      <c r="AE670" s="589"/>
      <c r="AF670" s="589"/>
      <c r="AG670" s="589"/>
      <c r="AH670" s="589"/>
      <c r="AI670" s="589"/>
      <c r="AJ670" s="589"/>
      <c r="AK670" s="589"/>
      <c r="AL670" s="589"/>
      <c r="AM670" s="589"/>
      <c r="AN670" s="589"/>
      <c r="AO670" s="589"/>
      <c r="AP670" s="589"/>
      <c r="AQ670" s="589"/>
      <c r="AR670" s="589"/>
      <c r="AS670" s="589"/>
      <c r="AT670" s="589"/>
      <c r="AU670" s="589"/>
      <c r="AV670" s="589"/>
      <c r="AW670" s="589"/>
      <c r="AX670" s="589"/>
    </row>
    <row r="671" spans="1:50" ht="24" customHeight="1">
      <c r="A671" s="593"/>
      <c r="B671" s="594"/>
      <c r="C671" s="595"/>
      <c r="D671" s="589"/>
      <c r="E671" s="592"/>
      <c r="F671" s="596"/>
      <c r="AE671" s="589"/>
      <c r="AF671" s="589"/>
      <c r="AG671" s="589"/>
      <c r="AH671" s="589"/>
      <c r="AI671" s="589"/>
      <c r="AJ671" s="589"/>
      <c r="AK671" s="589"/>
      <c r="AL671" s="589"/>
      <c r="AM671" s="589"/>
      <c r="AN671" s="589"/>
      <c r="AO671" s="589"/>
      <c r="AP671" s="589"/>
      <c r="AQ671" s="589"/>
      <c r="AR671" s="589"/>
      <c r="AS671" s="589"/>
      <c r="AT671" s="589"/>
      <c r="AU671" s="589"/>
      <c r="AV671" s="589"/>
      <c r="AW671" s="589"/>
      <c r="AX671" s="589"/>
    </row>
    <row r="672" spans="1:50" ht="24" customHeight="1">
      <c r="A672" s="593"/>
      <c r="B672" s="594"/>
      <c r="C672" s="595"/>
      <c r="D672" s="589"/>
      <c r="E672" s="592"/>
      <c r="F672" s="596"/>
      <c r="AE672" s="589"/>
      <c r="AF672" s="589"/>
      <c r="AG672" s="589"/>
      <c r="AH672" s="589"/>
      <c r="AI672" s="589"/>
      <c r="AJ672" s="589"/>
      <c r="AK672" s="589"/>
      <c r="AL672" s="589"/>
      <c r="AM672" s="589"/>
      <c r="AN672" s="589"/>
      <c r="AO672" s="589"/>
      <c r="AP672" s="589"/>
      <c r="AQ672" s="589"/>
      <c r="AR672" s="589"/>
      <c r="AS672" s="589"/>
      <c r="AT672" s="589"/>
      <c r="AU672" s="589"/>
      <c r="AV672" s="589"/>
      <c r="AW672" s="589"/>
      <c r="AX672" s="589"/>
    </row>
    <row r="673" spans="1:50" ht="24" customHeight="1">
      <c r="A673" s="593"/>
      <c r="B673" s="594"/>
      <c r="C673" s="595"/>
      <c r="D673" s="589"/>
      <c r="E673" s="592"/>
      <c r="F673" s="596"/>
      <c r="AE673" s="589"/>
      <c r="AF673" s="589"/>
      <c r="AG673" s="589"/>
      <c r="AH673" s="589"/>
      <c r="AI673" s="589"/>
      <c r="AJ673" s="589"/>
      <c r="AK673" s="589"/>
      <c r="AL673" s="589"/>
      <c r="AM673" s="589"/>
      <c r="AN673" s="589"/>
      <c r="AO673" s="589"/>
      <c r="AP673" s="589"/>
      <c r="AQ673" s="589"/>
      <c r="AR673" s="589"/>
      <c r="AS673" s="589"/>
      <c r="AT673" s="589"/>
      <c r="AU673" s="589"/>
      <c r="AV673" s="589"/>
      <c r="AW673" s="589"/>
      <c r="AX673" s="589"/>
    </row>
    <row r="674" spans="1:50" ht="24" customHeight="1">
      <c r="A674" s="593"/>
      <c r="B674" s="594"/>
      <c r="C674" s="595"/>
      <c r="D674" s="589"/>
      <c r="E674" s="592"/>
      <c r="F674" s="596"/>
      <c r="AE674" s="589"/>
      <c r="AF674" s="589"/>
      <c r="AG674" s="589"/>
      <c r="AH674" s="589"/>
      <c r="AI674" s="589"/>
      <c r="AJ674" s="589"/>
      <c r="AK674" s="589"/>
      <c r="AL674" s="589"/>
      <c r="AM674" s="589"/>
      <c r="AN674" s="589"/>
      <c r="AO674" s="589"/>
      <c r="AP674" s="589"/>
      <c r="AQ674" s="589"/>
      <c r="AR674" s="589"/>
      <c r="AS674" s="589"/>
      <c r="AT674" s="589"/>
      <c r="AU674" s="589"/>
      <c r="AV674" s="589"/>
      <c r="AW674" s="589"/>
      <c r="AX674" s="589"/>
    </row>
    <row r="675" spans="1:50" ht="24" customHeight="1">
      <c r="A675" s="593"/>
      <c r="B675" s="594"/>
      <c r="C675" s="595"/>
      <c r="D675" s="589"/>
      <c r="E675" s="592"/>
      <c r="F675" s="596"/>
      <c r="AE675" s="589"/>
      <c r="AF675" s="589"/>
      <c r="AG675" s="589"/>
      <c r="AH675" s="589"/>
      <c r="AI675" s="589"/>
      <c r="AJ675" s="589"/>
      <c r="AK675" s="589"/>
      <c r="AL675" s="589"/>
      <c r="AM675" s="589"/>
      <c r="AN675" s="589"/>
      <c r="AO675" s="589"/>
      <c r="AP675" s="589"/>
      <c r="AQ675" s="589"/>
      <c r="AR675" s="589"/>
      <c r="AS675" s="589"/>
      <c r="AT675" s="589"/>
      <c r="AU675" s="589"/>
      <c r="AV675" s="589"/>
      <c r="AW675" s="589"/>
      <c r="AX675" s="589"/>
    </row>
    <row r="676" spans="1:50" ht="24" customHeight="1">
      <c r="A676" s="593"/>
      <c r="B676" s="594"/>
      <c r="C676" s="595"/>
      <c r="D676" s="589"/>
      <c r="E676" s="592"/>
      <c r="F676" s="596"/>
      <c r="AE676" s="589"/>
      <c r="AF676" s="589"/>
      <c r="AG676" s="589"/>
      <c r="AH676" s="589"/>
      <c r="AI676" s="589"/>
      <c r="AJ676" s="589"/>
      <c r="AK676" s="589"/>
      <c r="AL676" s="589"/>
      <c r="AM676" s="589"/>
      <c r="AN676" s="589"/>
      <c r="AO676" s="589"/>
      <c r="AP676" s="589"/>
      <c r="AQ676" s="589"/>
      <c r="AR676" s="589"/>
      <c r="AS676" s="589"/>
      <c r="AT676" s="589"/>
      <c r="AU676" s="589"/>
      <c r="AV676" s="589"/>
      <c r="AW676" s="589"/>
      <c r="AX676" s="589"/>
    </row>
    <row r="677" spans="1:50" ht="24" customHeight="1">
      <c r="A677" s="593"/>
      <c r="B677" s="594"/>
      <c r="C677" s="595"/>
      <c r="D677" s="589"/>
      <c r="E677" s="592"/>
      <c r="F677" s="596"/>
      <c r="AE677" s="589"/>
      <c r="AF677" s="589"/>
      <c r="AG677" s="589"/>
      <c r="AH677" s="589"/>
      <c r="AI677" s="589"/>
      <c r="AJ677" s="589"/>
      <c r="AK677" s="589"/>
      <c r="AL677" s="589"/>
      <c r="AM677" s="589"/>
      <c r="AN677" s="589"/>
      <c r="AO677" s="589"/>
      <c r="AP677" s="589"/>
      <c r="AQ677" s="589"/>
      <c r="AR677" s="589"/>
      <c r="AS677" s="589"/>
      <c r="AT677" s="589"/>
      <c r="AU677" s="589"/>
      <c r="AV677" s="589"/>
      <c r="AW677" s="589"/>
      <c r="AX677" s="589"/>
    </row>
    <row r="678" spans="1:50" ht="24" customHeight="1">
      <c r="A678" s="593"/>
      <c r="B678" s="594"/>
      <c r="C678" s="595"/>
      <c r="D678" s="589"/>
      <c r="E678" s="592"/>
      <c r="F678" s="596"/>
      <c r="AE678" s="589"/>
      <c r="AF678" s="589"/>
      <c r="AG678" s="589"/>
      <c r="AH678" s="589"/>
      <c r="AI678" s="589"/>
      <c r="AJ678" s="589"/>
      <c r="AK678" s="589"/>
      <c r="AL678" s="589"/>
      <c r="AM678" s="589"/>
      <c r="AN678" s="589"/>
      <c r="AO678" s="589"/>
      <c r="AP678" s="589"/>
      <c r="AQ678" s="589"/>
      <c r="AR678" s="589"/>
      <c r="AS678" s="589"/>
      <c r="AT678" s="589"/>
      <c r="AU678" s="589"/>
      <c r="AV678" s="589"/>
      <c r="AW678" s="589"/>
      <c r="AX678" s="589"/>
    </row>
    <row r="679" spans="1:50" ht="24" customHeight="1">
      <c r="A679" s="593"/>
      <c r="B679" s="594"/>
      <c r="C679" s="595"/>
      <c r="D679" s="589"/>
      <c r="E679" s="592"/>
      <c r="F679" s="596"/>
      <c r="AE679" s="589"/>
      <c r="AF679" s="589"/>
      <c r="AG679" s="589"/>
      <c r="AH679" s="589"/>
      <c r="AI679" s="589"/>
      <c r="AJ679" s="589"/>
      <c r="AK679" s="589"/>
      <c r="AL679" s="589"/>
      <c r="AM679" s="589"/>
      <c r="AN679" s="589"/>
      <c r="AO679" s="589"/>
      <c r="AP679" s="589"/>
      <c r="AQ679" s="589"/>
      <c r="AR679" s="589"/>
      <c r="AS679" s="589"/>
      <c r="AT679" s="589"/>
      <c r="AU679" s="589"/>
      <c r="AV679" s="589"/>
      <c r="AW679" s="589"/>
      <c r="AX679" s="589"/>
    </row>
    <row r="680" spans="1:50" ht="24" customHeight="1">
      <c r="A680" s="593"/>
      <c r="B680" s="594"/>
      <c r="C680" s="595"/>
      <c r="D680" s="589"/>
      <c r="E680" s="592"/>
      <c r="F680" s="596"/>
      <c r="AE680" s="589"/>
      <c r="AF680" s="589"/>
      <c r="AG680" s="589"/>
      <c r="AH680" s="589"/>
      <c r="AI680" s="589"/>
      <c r="AJ680" s="589"/>
      <c r="AK680" s="589"/>
      <c r="AL680" s="589"/>
      <c r="AM680" s="589"/>
      <c r="AN680" s="589"/>
      <c r="AO680" s="589"/>
      <c r="AP680" s="589"/>
      <c r="AQ680" s="589"/>
      <c r="AR680" s="589"/>
      <c r="AS680" s="589"/>
      <c r="AT680" s="589"/>
      <c r="AU680" s="589"/>
      <c r="AV680" s="589"/>
      <c r="AW680" s="589"/>
      <c r="AX680" s="589"/>
    </row>
    <row r="681" spans="1:50" ht="24" customHeight="1">
      <c r="A681" s="593"/>
      <c r="B681" s="594"/>
      <c r="C681" s="595"/>
      <c r="D681" s="589"/>
      <c r="E681" s="592"/>
      <c r="F681" s="596"/>
      <c r="AE681" s="589"/>
      <c r="AF681" s="589"/>
      <c r="AG681" s="589"/>
      <c r="AH681" s="589"/>
      <c r="AI681" s="589"/>
      <c r="AJ681" s="589"/>
      <c r="AK681" s="589"/>
      <c r="AL681" s="589"/>
      <c r="AM681" s="589"/>
      <c r="AN681" s="589"/>
      <c r="AO681" s="589"/>
      <c r="AP681" s="589"/>
      <c r="AQ681" s="589"/>
      <c r="AR681" s="589"/>
      <c r="AS681" s="589"/>
      <c r="AT681" s="589"/>
      <c r="AU681" s="589"/>
      <c r="AV681" s="589"/>
      <c r="AW681" s="589"/>
      <c r="AX681" s="589"/>
    </row>
    <row r="682" spans="1:50" ht="24" customHeight="1">
      <c r="A682" s="593"/>
      <c r="B682" s="594"/>
      <c r="C682" s="595"/>
      <c r="D682" s="589"/>
      <c r="E682" s="592"/>
      <c r="F682" s="596"/>
      <c r="AE682" s="589"/>
      <c r="AF682" s="589"/>
      <c r="AG682" s="589"/>
      <c r="AH682" s="589"/>
      <c r="AI682" s="589"/>
      <c r="AJ682" s="589"/>
      <c r="AK682" s="589"/>
      <c r="AL682" s="589"/>
      <c r="AM682" s="589"/>
      <c r="AN682" s="589"/>
      <c r="AO682" s="589"/>
      <c r="AP682" s="589"/>
      <c r="AQ682" s="589"/>
      <c r="AR682" s="589"/>
      <c r="AS682" s="589"/>
      <c r="AT682" s="589"/>
      <c r="AU682" s="589"/>
      <c r="AV682" s="589"/>
      <c r="AW682" s="589"/>
      <c r="AX682" s="589"/>
    </row>
    <row r="683" spans="1:50" ht="24" customHeight="1">
      <c r="A683" s="593"/>
      <c r="B683" s="594"/>
      <c r="C683" s="595"/>
      <c r="D683" s="589"/>
      <c r="E683" s="592"/>
      <c r="F683" s="596"/>
      <c r="AE683" s="589"/>
      <c r="AF683" s="589"/>
      <c r="AG683" s="589"/>
      <c r="AH683" s="589"/>
      <c r="AI683" s="589"/>
      <c r="AJ683" s="589"/>
      <c r="AK683" s="589"/>
      <c r="AL683" s="589"/>
      <c r="AM683" s="589"/>
      <c r="AN683" s="589"/>
      <c r="AO683" s="589"/>
      <c r="AP683" s="589"/>
      <c r="AQ683" s="589"/>
      <c r="AR683" s="589"/>
      <c r="AS683" s="589"/>
      <c r="AT683" s="589"/>
      <c r="AU683" s="589"/>
      <c r="AV683" s="589"/>
      <c r="AW683" s="589"/>
      <c r="AX683" s="589"/>
    </row>
    <row r="684" spans="1:50" ht="24" customHeight="1">
      <c r="A684" s="593"/>
      <c r="B684" s="594"/>
      <c r="C684" s="595"/>
      <c r="D684" s="589"/>
      <c r="E684" s="592"/>
      <c r="F684" s="596"/>
      <c r="AE684" s="589"/>
      <c r="AF684" s="589"/>
      <c r="AG684" s="589"/>
      <c r="AH684" s="589"/>
      <c r="AI684" s="589"/>
      <c r="AJ684" s="589"/>
      <c r="AK684" s="589"/>
      <c r="AL684" s="589"/>
      <c r="AM684" s="589"/>
      <c r="AN684" s="589"/>
      <c r="AO684" s="589"/>
      <c r="AP684" s="589"/>
      <c r="AQ684" s="589"/>
      <c r="AR684" s="589"/>
      <c r="AS684" s="589"/>
      <c r="AT684" s="589"/>
      <c r="AU684" s="589"/>
      <c r="AV684" s="589"/>
      <c r="AW684" s="589"/>
      <c r="AX684" s="589"/>
    </row>
    <row r="685" spans="1:50" ht="24" customHeight="1">
      <c r="A685" s="593"/>
      <c r="B685" s="594"/>
      <c r="C685" s="595"/>
      <c r="D685" s="589"/>
      <c r="E685" s="592"/>
      <c r="F685" s="596"/>
      <c r="AE685" s="589"/>
      <c r="AF685" s="589"/>
      <c r="AG685" s="589"/>
      <c r="AH685" s="589"/>
      <c r="AI685" s="589"/>
      <c r="AJ685" s="589"/>
      <c r="AK685" s="589"/>
      <c r="AL685" s="589"/>
      <c r="AM685" s="589"/>
      <c r="AN685" s="589"/>
      <c r="AO685" s="589"/>
      <c r="AP685" s="589"/>
      <c r="AQ685" s="589"/>
      <c r="AR685" s="589"/>
      <c r="AS685" s="589"/>
      <c r="AT685" s="589"/>
      <c r="AU685" s="589"/>
      <c r="AV685" s="589"/>
      <c r="AW685" s="589"/>
      <c r="AX685" s="589"/>
    </row>
    <row r="686" spans="1:50" ht="24" customHeight="1">
      <c r="A686" s="593"/>
      <c r="B686" s="594"/>
      <c r="C686" s="595"/>
      <c r="D686" s="589"/>
      <c r="E686" s="592"/>
      <c r="F686" s="596"/>
      <c r="AE686" s="589"/>
      <c r="AF686" s="589"/>
      <c r="AG686" s="589"/>
      <c r="AH686" s="589"/>
      <c r="AI686" s="589"/>
      <c r="AJ686" s="589"/>
      <c r="AK686" s="589"/>
      <c r="AL686" s="589"/>
      <c r="AM686" s="589"/>
      <c r="AN686" s="589"/>
      <c r="AO686" s="589"/>
      <c r="AP686" s="589"/>
      <c r="AQ686" s="589"/>
      <c r="AR686" s="589"/>
      <c r="AS686" s="589"/>
      <c r="AT686" s="589"/>
      <c r="AU686" s="589"/>
      <c r="AV686" s="589"/>
      <c r="AW686" s="589"/>
      <c r="AX686" s="589"/>
    </row>
    <row r="687" spans="1:50" ht="24" customHeight="1">
      <c r="A687" s="593"/>
      <c r="B687" s="594"/>
      <c r="C687" s="595"/>
      <c r="D687" s="589"/>
      <c r="E687" s="592"/>
      <c r="F687" s="596"/>
      <c r="AE687" s="589"/>
      <c r="AF687" s="589"/>
      <c r="AG687" s="589"/>
      <c r="AH687" s="589"/>
      <c r="AI687" s="589"/>
      <c r="AJ687" s="589"/>
      <c r="AK687" s="589"/>
      <c r="AL687" s="589"/>
      <c r="AM687" s="589"/>
      <c r="AN687" s="589"/>
      <c r="AO687" s="589"/>
      <c r="AP687" s="589"/>
      <c r="AQ687" s="589"/>
      <c r="AR687" s="589"/>
      <c r="AS687" s="589"/>
      <c r="AT687" s="589"/>
      <c r="AU687" s="589"/>
      <c r="AV687" s="589"/>
      <c r="AW687" s="589"/>
      <c r="AX687" s="589"/>
    </row>
    <row r="688" spans="1:50" ht="24" customHeight="1">
      <c r="A688" s="593"/>
      <c r="B688" s="594"/>
      <c r="C688" s="595"/>
      <c r="D688" s="589"/>
      <c r="E688" s="592"/>
      <c r="F688" s="596"/>
      <c r="AE688" s="589"/>
      <c r="AF688" s="589"/>
      <c r="AG688" s="589"/>
      <c r="AH688" s="589"/>
      <c r="AI688" s="589"/>
      <c r="AJ688" s="589"/>
      <c r="AK688" s="589"/>
      <c r="AL688" s="589"/>
      <c r="AM688" s="589"/>
      <c r="AN688" s="589"/>
      <c r="AO688" s="589"/>
      <c r="AP688" s="589"/>
      <c r="AQ688" s="589"/>
      <c r="AR688" s="589"/>
      <c r="AS688" s="589"/>
      <c r="AT688" s="589"/>
      <c r="AU688" s="589"/>
      <c r="AV688" s="589"/>
      <c r="AW688" s="589"/>
      <c r="AX688" s="589"/>
    </row>
    <row r="689" spans="1:50" ht="24" customHeight="1">
      <c r="A689" s="593"/>
      <c r="B689" s="594"/>
      <c r="C689" s="595"/>
      <c r="D689" s="589"/>
      <c r="E689" s="592"/>
      <c r="F689" s="596"/>
      <c r="AE689" s="589"/>
      <c r="AF689" s="589"/>
      <c r="AG689" s="589"/>
      <c r="AH689" s="589"/>
      <c r="AI689" s="589"/>
      <c r="AJ689" s="589"/>
      <c r="AK689" s="589"/>
      <c r="AL689" s="589"/>
      <c r="AM689" s="589"/>
      <c r="AN689" s="589"/>
      <c r="AO689" s="589"/>
      <c r="AP689" s="589"/>
      <c r="AQ689" s="589"/>
      <c r="AR689" s="589"/>
      <c r="AS689" s="589"/>
      <c r="AT689" s="589"/>
      <c r="AU689" s="589"/>
      <c r="AV689" s="589"/>
      <c r="AW689" s="589"/>
      <c r="AX689" s="589"/>
    </row>
    <row r="690" spans="1:50" ht="24" customHeight="1">
      <c r="A690" s="593"/>
      <c r="B690" s="594"/>
      <c r="C690" s="595"/>
      <c r="D690" s="589"/>
      <c r="E690" s="592"/>
      <c r="F690" s="596"/>
      <c r="AE690" s="589"/>
      <c r="AF690" s="589"/>
      <c r="AG690" s="589"/>
      <c r="AH690" s="589"/>
      <c r="AI690" s="589"/>
      <c r="AJ690" s="589"/>
      <c r="AK690" s="589"/>
      <c r="AL690" s="589"/>
      <c r="AM690" s="589"/>
      <c r="AN690" s="589"/>
      <c r="AO690" s="589"/>
      <c r="AP690" s="589"/>
      <c r="AQ690" s="589"/>
      <c r="AR690" s="589"/>
      <c r="AS690" s="589"/>
      <c r="AT690" s="589"/>
      <c r="AU690" s="589"/>
      <c r="AV690" s="589"/>
      <c r="AW690" s="589"/>
      <c r="AX690" s="589"/>
    </row>
    <row r="691" spans="1:50" ht="24" customHeight="1">
      <c r="A691" s="593"/>
      <c r="B691" s="594"/>
      <c r="C691" s="595"/>
      <c r="D691" s="589"/>
      <c r="E691" s="592"/>
      <c r="F691" s="596"/>
      <c r="AE691" s="589"/>
      <c r="AF691" s="589"/>
      <c r="AG691" s="589"/>
      <c r="AH691" s="589"/>
      <c r="AI691" s="589"/>
      <c r="AJ691" s="589"/>
      <c r="AK691" s="589"/>
      <c r="AL691" s="589"/>
      <c r="AM691" s="589"/>
      <c r="AN691" s="589"/>
      <c r="AO691" s="589"/>
      <c r="AP691" s="589"/>
      <c r="AQ691" s="589"/>
      <c r="AR691" s="589"/>
      <c r="AS691" s="589"/>
      <c r="AT691" s="589"/>
      <c r="AU691" s="589"/>
      <c r="AV691" s="589"/>
      <c r="AW691" s="589"/>
      <c r="AX691" s="589"/>
    </row>
    <row r="692" spans="1:50" ht="24" customHeight="1">
      <c r="A692" s="593"/>
      <c r="B692" s="594"/>
      <c r="C692" s="595"/>
      <c r="D692" s="589"/>
      <c r="E692" s="592"/>
      <c r="F692" s="596"/>
      <c r="AE692" s="589"/>
      <c r="AF692" s="589"/>
      <c r="AG692" s="589"/>
      <c r="AH692" s="589"/>
      <c r="AI692" s="589"/>
      <c r="AJ692" s="589"/>
      <c r="AK692" s="589"/>
      <c r="AL692" s="589"/>
      <c r="AM692" s="589"/>
      <c r="AN692" s="589"/>
      <c r="AO692" s="589"/>
      <c r="AP692" s="589"/>
      <c r="AQ692" s="589"/>
      <c r="AR692" s="589"/>
      <c r="AS692" s="589"/>
      <c r="AT692" s="589"/>
      <c r="AU692" s="589"/>
      <c r="AV692" s="589"/>
      <c r="AW692" s="589"/>
      <c r="AX692" s="589"/>
    </row>
    <row r="693" spans="1:50" ht="24" customHeight="1">
      <c r="A693" s="593"/>
      <c r="B693" s="594"/>
      <c r="C693" s="595"/>
      <c r="D693" s="589"/>
      <c r="E693" s="592"/>
      <c r="F693" s="596"/>
      <c r="AE693" s="589"/>
      <c r="AF693" s="589"/>
      <c r="AG693" s="589"/>
      <c r="AH693" s="589"/>
      <c r="AI693" s="589"/>
      <c r="AJ693" s="589"/>
      <c r="AK693" s="589"/>
      <c r="AL693" s="589"/>
      <c r="AM693" s="589"/>
      <c r="AN693" s="589"/>
      <c r="AO693" s="589"/>
      <c r="AP693" s="589"/>
      <c r="AQ693" s="589"/>
      <c r="AR693" s="589"/>
      <c r="AS693" s="589"/>
      <c r="AT693" s="589"/>
      <c r="AU693" s="589"/>
      <c r="AV693" s="589"/>
      <c r="AW693" s="589"/>
      <c r="AX693" s="589"/>
    </row>
    <row r="694" spans="1:50" ht="24" customHeight="1">
      <c r="A694" s="593"/>
      <c r="B694" s="594"/>
      <c r="C694" s="595"/>
      <c r="D694" s="589"/>
      <c r="E694" s="592"/>
      <c r="F694" s="596"/>
      <c r="AE694" s="589"/>
      <c r="AF694" s="589"/>
      <c r="AG694" s="589"/>
      <c r="AH694" s="589"/>
      <c r="AI694" s="589"/>
      <c r="AJ694" s="589"/>
      <c r="AK694" s="589"/>
      <c r="AL694" s="589"/>
      <c r="AM694" s="589"/>
      <c r="AN694" s="589"/>
      <c r="AO694" s="589"/>
      <c r="AP694" s="589"/>
      <c r="AQ694" s="589"/>
      <c r="AR694" s="589"/>
      <c r="AS694" s="589"/>
      <c r="AT694" s="589"/>
      <c r="AU694" s="589"/>
      <c r="AV694" s="589"/>
      <c r="AW694" s="589"/>
      <c r="AX694" s="589"/>
    </row>
    <row r="695" spans="1:50" ht="24" customHeight="1">
      <c r="A695" s="593"/>
      <c r="B695" s="594"/>
      <c r="C695" s="595"/>
      <c r="D695" s="589"/>
      <c r="E695" s="592"/>
      <c r="F695" s="596"/>
      <c r="AE695" s="589"/>
      <c r="AF695" s="589"/>
      <c r="AG695" s="589"/>
      <c r="AH695" s="589"/>
      <c r="AI695" s="589"/>
      <c r="AJ695" s="589"/>
      <c r="AK695" s="589"/>
      <c r="AL695" s="589"/>
      <c r="AM695" s="589"/>
      <c r="AN695" s="589"/>
      <c r="AO695" s="589"/>
      <c r="AP695" s="589"/>
      <c r="AQ695" s="589"/>
      <c r="AR695" s="589"/>
      <c r="AS695" s="589"/>
      <c r="AT695" s="589"/>
      <c r="AU695" s="589"/>
      <c r="AV695" s="589"/>
      <c r="AW695" s="589"/>
      <c r="AX695" s="589"/>
    </row>
    <row r="696" spans="1:50" ht="24" customHeight="1">
      <c r="A696" s="593"/>
      <c r="B696" s="594"/>
      <c r="C696" s="595"/>
      <c r="D696" s="589"/>
      <c r="E696" s="592"/>
      <c r="F696" s="596"/>
      <c r="AE696" s="589"/>
      <c r="AF696" s="589"/>
      <c r="AG696" s="589"/>
      <c r="AH696" s="589"/>
      <c r="AI696" s="589"/>
      <c r="AJ696" s="589"/>
      <c r="AK696" s="589"/>
      <c r="AL696" s="589"/>
      <c r="AM696" s="589"/>
      <c r="AN696" s="589"/>
      <c r="AO696" s="589"/>
      <c r="AP696" s="589"/>
      <c r="AQ696" s="589"/>
      <c r="AR696" s="589"/>
      <c r="AS696" s="589"/>
      <c r="AT696" s="589"/>
      <c r="AU696" s="589"/>
      <c r="AV696" s="589"/>
      <c r="AW696" s="589"/>
      <c r="AX696" s="589"/>
    </row>
    <row r="697" spans="1:50" ht="24" customHeight="1">
      <c r="A697" s="593"/>
      <c r="B697" s="594"/>
      <c r="C697" s="595"/>
      <c r="D697" s="589"/>
      <c r="E697" s="592"/>
      <c r="F697" s="596"/>
      <c r="AE697" s="589"/>
      <c r="AF697" s="589"/>
      <c r="AG697" s="589"/>
      <c r="AH697" s="589"/>
      <c r="AI697" s="589"/>
      <c r="AJ697" s="589"/>
      <c r="AK697" s="589"/>
      <c r="AL697" s="589"/>
      <c r="AM697" s="589"/>
      <c r="AN697" s="589"/>
      <c r="AO697" s="589"/>
      <c r="AP697" s="589"/>
      <c r="AQ697" s="589"/>
      <c r="AR697" s="589"/>
      <c r="AS697" s="589"/>
      <c r="AT697" s="589"/>
      <c r="AU697" s="589"/>
      <c r="AV697" s="589"/>
      <c r="AW697" s="589"/>
      <c r="AX697" s="589"/>
    </row>
    <row r="698" spans="1:50" ht="24" customHeight="1">
      <c r="A698" s="593"/>
      <c r="B698" s="594"/>
      <c r="C698" s="595"/>
      <c r="D698" s="589"/>
      <c r="E698" s="592"/>
      <c r="F698" s="596"/>
      <c r="AE698" s="589"/>
      <c r="AF698" s="589"/>
      <c r="AG698" s="589"/>
      <c r="AH698" s="589"/>
      <c r="AI698" s="589"/>
      <c r="AJ698" s="589"/>
      <c r="AK698" s="589"/>
      <c r="AL698" s="589"/>
      <c r="AM698" s="589"/>
      <c r="AN698" s="589"/>
      <c r="AO698" s="589"/>
      <c r="AP698" s="589"/>
      <c r="AQ698" s="589"/>
      <c r="AR698" s="589"/>
      <c r="AS698" s="589"/>
      <c r="AT698" s="589"/>
      <c r="AU698" s="589"/>
      <c r="AV698" s="589"/>
      <c r="AW698" s="589"/>
      <c r="AX698" s="589"/>
    </row>
    <row r="699" spans="1:50" ht="24" customHeight="1">
      <c r="A699" s="593"/>
      <c r="B699" s="594"/>
      <c r="C699" s="595"/>
      <c r="D699" s="589"/>
      <c r="E699" s="592"/>
      <c r="F699" s="596"/>
      <c r="AE699" s="589"/>
      <c r="AF699" s="589"/>
      <c r="AG699" s="589"/>
      <c r="AH699" s="589"/>
      <c r="AI699" s="589"/>
      <c r="AJ699" s="589"/>
      <c r="AK699" s="589"/>
      <c r="AL699" s="589"/>
      <c r="AM699" s="589"/>
      <c r="AN699" s="589"/>
      <c r="AO699" s="589"/>
      <c r="AP699" s="589"/>
      <c r="AQ699" s="589"/>
      <c r="AR699" s="589"/>
      <c r="AS699" s="589"/>
      <c r="AT699" s="589"/>
      <c r="AU699" s="589"/>
      <c r="AV699" s="589"/>
      <c r="AW699" s="589"/>
      <c r="AX699" s="589"/>
    </row>
    <row r="700" spans="1:50" ht="24" customHeight="1">
      <c r="A700" s="593"/>
      <c r="B700" s="594"/>
      <c r="C700" s="595"/>
      <c r="D700" s="589"/>
      <c r="E700" s="592"/>
      <c r="F700" s="596"/>
      <c r="AE700" s="589"/>
      <c r="AF700" s="589"/>
      <c r="AG700" s="589"/>
      <c r="AH700" s="589"/>
      <c r="AI700" s="589"/>
      <c r="AJ700" s="589"/>
      <c r="AK700" s="589"/>
      <c r="AL700" s="589"/>
      <c r="AM700" s="589"/>
      <c r="AN700" s="589"/>
      <c r="AO700" s="589"/>
      <c r="AP700" s="589"/>
      <c r="AQ700" s="589"/>
      <c r="AR700" s="589"/>
      <c r="AS700" s="589"/>
      <c r="AT700" s="589"/>
      <c r="AU700" s="589"/>
      <c r="AV700" s="589"/>
      <c r="AW700" s="589"/>
      <c r="AX700" s="589"/>
    </row>
    <row r="701" spans="1:50" ht="24" customHeight="1">
      <c r="A701" s="593"/>
      <c r="B701" s="594"/>
      <c r="C701" s="595"/>
      <c r="D701" s="589"/>
      <c r="E701" s="592"/>
      <c r="F701" s="596"/>
      <c r="AE701" s="589"/>
      <c r="AF701" s="589"/>
      <c r="AG701" s="589"/>
      <c r="AH701" s="589"/>
      <c r="AI701" s="589"/>
      <c r="AJ701" s="589"/>
      <c r="AK701" s="589"/>
      <c r="AL701" s="589"/>
      <c r="AM701" s="589"/>
      <c r="AN701" s="589"/>
      <c r="AO701" s="589"/>
      <c r="AP701" s="589"/>
      <c r="AQ701" s="589"/>
      <c r="AR701" s="589"/>
      <c r="AS701" s="589"/>
      <c r="AT701" s="589"/>
      <c r="AU701" s="589"/>
      <c r="AV701" s="589"/>
      <c r="AW701" s="589"/>
      <c r="AX701" s="589"/>
    </row>
    <row r="702" spans="1:50" ht="24" customHeight="1">
      <c r="A702" s="593"/>
      <c r="B702" s="594"/>
      <c r="C702" s="595"/>
      <c r="D702" s="589"/>
      <c r="E702" s="592"/>
      <c r="F702" s="596"/>
      <c r="AE702" s="589"/>
      <c r="AF702" s="589"/>
      <c r="AG702" s="589"/>
      <c r="AH702" s="589"/>
      <c r="AI702" s="589"/>
      <c r="AJ702" s="589"/>
      <c r="AK702" s="589"/>
      <c r="AL702" s="589"/>
      <c r="AM702" s="589"/>
      <c r="AN702" s="589"/>
      <c r="AO702" s="589"/>
      <c r="AP702" s="589"/>
      <c r="AQ702" s="589"/>
      <c r="AR702" s="589"/>
      <c r="AS702" s="589"/>
      <c r="AT702" s="589"/>
      <c r="AU702" s="589"/>
      <c r="AV702" s="589"/>
      <c r="AW702" s="589"/>
      <c r="AX702" s="589"/>
    </row>
    <row r="703" spans="1:50" ht="24" customHeight="1">
      <c r="A703" s="593"/>
      <c r="B703" s="594"/>
      <c r="C703" s="595"/>
      <c r="D703" s="589"/>
      <c r="E703" s="592"/>
      <c r="F703" s="596"/>
      <c r="AE703" s="589"/>
      <c r="AF703" s="589"/>
      <c r="AG703" s="589"/>
      <c r="AH703" s="589"/>
      <c r="AI703" s="589"/>
      <c r="AJ703" s="589"/>
      <c r="AK703" s="589"/>
      <c r="AL703" s="589"/>
      <c r="AM703" s="589"/>
      <c r="AN703" s="589"/>
      <c r="AO703" s="589"/>
      <c r="AP703" s="589"/>
      <c r="AQ703" s="589"/>
      <c r="AR703" s="589"/>
      <c r="AS703" s="589"/>
      <c r="AT703" s="589"/>
      <c r="AU703" s="589"/>
      <c r="AV703" s="589"/>
      <c r="AW703" s="589"/>
      <c r="AX703" s="589"/>
    </row>
    <row r="704" spans="1:50" ht="24" customHeight="1">
      <c r="A704" s="593"/>
      <c r="B704" s="594"/>
      <c r="C704" s="595"/>
      <c r="D704" s="589"/>
      <c r="E704" s="592"/>
      <c r="F704" s="596"/>
      <c r="AE704" s="589"/>
      <c r="AF704" s="589"/>
      <c r="AG704" s="589"/>
      <c r="AH704" s="589"/>
      <c r="AI704" s="589"/>
      <c r="AJ704" s="589"/>
      <c r="AK704" s="589"/>
      <c r="AL704" s="589"/>
      <c r="AM704" s="589"/>
      <c r="AN704" s="589"/>
      <c r="AO704" s="589"/>
      <c r="AP704" s="589"/>
      <c r="AQ704" s="589"/>
      <c r="AR704" s="589"/>
      <c r="AS704" s="589"/>
      <c r="AT704" s="589"/>
      <c r="AU704" s="589"/>
      <c r="AV704" s="589"/>
      <c r="AW704" s="589"/>
      <c r="AX704" s="589"/>
    </row>
    <row r="705" spans="1:50" ht="24" customHeight="1">
      <c r="A705" s="593"/>
      <c r="B705" s="594"/>
      <c r="C705" s="595"/>
      <c r="D705" s="589"/>
      <c r="E705" s="592"/>
      <c r="F705" s="596"/>
      <c r="AE705" s="589"/>
      <c r="AF705" s="589"/>
      <c r="AG705" s="589"/>
      <c r="AH705" s="589"/>
      <c r="AI705" s="589"/>
      <c r="AJ705" s="589"/>
      <c r="AK705" s="589"/>
      <c r="AL705" s="589"/>
      <c r="AM705" s="589"/>
      <c r="AN705" s="589"/>
      <c r="AO705" s="589"/>
      <c r="AP705" s="589"/>
      <c r="AQ705" s="589"/>
      <c r="AR705" s="589"/>
      <c r="AS705" s="589"/>
      <c r="AT705" s="589"/>
      <c r="AU705" s="589"/>
      <c r="AV705" s="589"/>
      <c r="AW705" s="589"/>
      <c r="AX705" s="589"/>
    </row>
    <row r="706" spans="1:50" ht="24" customHeight="1">
      <c r="A706" s="593"/>
      <c r="B706" s="594"/>
      <c r="C706" s="595"/>
      <c r="D706" s="589"/>
      <c r="E706" s="592"/>
      <c r="F706" s="596"/>
      <c r="AE706" s="589"/>
      <c r="AF706" s="589"/>
      <c r="AG706" s="589"/>
      <c r="AH706" s="589"/>
      <c r="AI706" s="589"/>
      <c r="AJ706" s="589"/>
      <c r="AK706" s="589"/>
      <c r="AL706" s="589"/>
      <c r="AM706" s="589"/>
      <c r="AN706" s="589"/>
      <c r="AO706" s="589"/>
      <c r="AP706" s="589"/>
      <c r="AQ706" s="589"/>
      <c r="AR706" s="589"/>
      <c r="AS706" s="589"/>
      <c r="AT706" s="589"/>
      <c r="AU706" s="589"/>
      <c r="AV706" s="589"/>
      <c r="AW706" s="589"/>
      <c r="AX706" s="589"/>
    </row>
    <row r="707" spans="1:50" ht="24" customHeight="1">
      <c r="A707" s="593"/>
      <c r="B707" s="594"/>
      <c r="C707" s="595"/>
      <c r="D707" s="589"/>
      <c r="E707" s="592"/>
      <c r="F707" s="596"/>
      <c r="AE707" s="589"/>
      <c r="AF707" s="589"/>
      <c r="AG707" s="589"/>
      <c r="AH707" s="589"/>
      <c r="AI707" s="589"/>
      <c r="AJ707" s="589"/>
      <c r="AK707" s="589"/>
      <c r="AL707" s="589"/>
      <c r="AM707" s="589"/>
      <c r="AN707" s="589"/>
      <c r="AO707" s="589"/>
      <c r="AP707" s="589"/>
      <c r="AQ707" s="589"/>
      <c r="AR707" s="589"/>
      <c r="AS707" s="589"/>
      <c r="AT707" s="589"/>
      <c r="AU707" s="589"/>
      <c r="AV707" s="589"/>
      <c r="AW707" s="589"/>
      <c r="AX707" s="589"/>
    </row>
    <row r="708" spans="1:50" ht="24" customHeight="1">
      <c r="A708" s="593"/>
      <c r="B708" s="594"/>
      <c r="C708" s="595"/>
      <c r="D708" s="589"/>
      <c r="E708" s="592"/>
      <c r="F708" s="596"/>
      <c r="AE708" s="589"/>
      <c r="AF708" s="589"/>
      <c r="AG708" s="589"/>
      <c r="AH708" s="589"/>
      <c r="AI708" s="589"/>
      <c r="AJ708" s="589"/>
      <c r="AK708" s="589"/>
      <c r="AL708" s="589"/>
      <c r="AM708" s="589"/>
      <c r="AN708" s="589"/>
      <c r="AO708" s="589"/>
      <c r="AP708" s="589"/>
      <c r="AQ708" s="589"/>
      <c r="AR708" s="589"/>
      <c r="AS708" s="589"/>
      <c r="AT708" s="589"/>
      <c r="AU708" s="589"/>
      <c r="AV708" s="589"/>
      <c r="AW708" s="589"/>
      <c r="AX708" s="589"/>
    </row>
    <row r="709" spans="1:50" ht="24" customHeight="1">
      <c r="A709" s="593"/>
      <c r="B709" s="594"/>
      <c r="C709" s="595"/>
      <c r="D709" s="589"/>
      <c r="E709" s="592"/>
      <c r="F709" s="596"/>
      <c r="AE709" s="589"/>
      <c r="AF709" s="589"/>
      <c r="AG709" s="589"/>
      <c r="AH709" s="589"/>
      <c r="AI709" s="589"/>
      <c r="AJ709" s="589"/>
      <c r="AK709" s="589"/>
      <c r="AL709" s="589"/>
      <c r="AM709" s="589"/>
      <c r="AN709" s="589"/>
      <c r="AO709" s="589"/>
      <c r="AP709" s="589"/>
      <c r="AQ709" s="589"/>
      <c r="AR709" s="589"/>
      <c r="AS709" s="589"/>
      <c r="AT709" s="589"/>
      <c r="AU709" s="589"/>
      <c r="AV709" s="589"/>
      <c r="AW709" s="589"/>
      <c r="AX709" s="589"/>
    </row>
    <row r="710" spans="1:50" ht="24" customHeight="1">
      <c r="A710" s="593"/>
      <c r="B710" s="594"/>
      <c r="C710" s="595"/>
      <c r="D710" s="589"/>
      <c r="E710" s="592"/>
      <c r="F710" s="596"/>
      <c r="AE710" s="589"/>
      <c r="AF710" s="589"/>
      <c r="AG710" s="589"/>
      <c r="AH710" s="589"/>
      <c r="AI710" s="589"/>
      <c r="AJ710" s="589"/>
      <c r="AK710" s="589"/>
      <c r="AL710" s="589"/>
      <c r="AM710" s="589"/>
      <c r="AN710" s="589"/>
      <c r="AO710" s="589"/>
      <c r="AP710" s="589"/>
      <c r="AQ710" s="589"/>
      <c r="AR710" s="589"/>
      <c r="AS710" s="589"/>
      <c r="AT710" s="589"/>
      <c r="AU710" s="589"/>
      <c r="AV710" s="589"/>
      <c r="AW710" s="589"/>
      <c r="AX710" s="589"/>
    </row>
    <row r="711" spans="1:50" ht="24" customHeight="1">
      <c r="A711" s="593"/>
      <c r="B711" s="594"/>
      <c r="C711" s="595"/>
      <c r="D711" s="589"/>
      <c r="E711" s="592"/>
      <c r="F711" s="596"/>
      <c r="AE711" s="589"/>
      <c r="AF711" s="589"/>
      <c r="AG711" s="589"/>
      <c r="AH711" s="589"/>
      <c r="AI711" s="589"/>
      <c r="AJ711" s="589"/>
      <c r="AK711" s="589"/>
      <c r="AL711" s="589"/>
      <c r="AM711" s="589"/>
      <c r="AN711" s="589"/>
      <c r="AO711" s="589"/>
      <c r="AP711" s="589"/>
      <c r="AQ711" s="589"/>
      <c r="AR711" s="589"/>
      <c r="AS711" s="589"/>
      <c r="AT711" s="589"/>
      <c r="AU711" s="589"/>
      <c r="AV711" s="589"/>
      <c r="AW711" s="589"/>
      <c r="AX711" s="589"/>
    </row>
    <row r="712" spans="1:50" ht="24" customHeight="1">
      <c r="A712" s="593"/>
      <c r="B712" s="594"/>
      <c r="C712" s="595"/>
      <c r="D712" s="589"/>
      <c r="E712" s="592"/>
      <c r="F712" s="596"/>
      <c r="AE712" s="589"/>
      <c r="AF712" s="589"/>
      <c r="AG712" s="589"/>
      <c r="AH712" s="589"/>
      <c r="AI712" s="589"/>
      <c r="AJ712" s="589"/>
      <c r="AK712" s="589"/>
      <c r="AL712" s="589"/>
      <c r="AM712" s="589"/>
      <c r="AN712" s="589"/>
      <c r="AO712" s="589"/>
      <c r="AP712" s="589"/>
      <c r="AQ712" s="589"/>
      <c r="AR712" s="589"/>
      <c r="AS712" s="589"/>
      <c r="AT712" s="589"/>
      <c r="AU712" s="589"/>
      <c r="AV712" s="589"/>
      <c r="AW712" s="589"/>
      <c r="AX712" s="589"/>
    </row>
    <row r="713" spans="1:50" ht="24" customHeight="1">
      <c r="A713" s="593"/>
      <c r="B713" s="594"/>
      <c r="C713" s="595"/>
      <c r="D713" s="589"/>
      <c r="E713" s="592"/>
      <c r="F713" s="596"/>
      <c r="AE713" s="589"/>
      <c r="AF713" s="589"/>
      <c r="AG713" s="589"/>
      <c r="AH713" s="589"/>
      <c r="AI713" s="589"/>
      <c r="AJ713" s="589"/>
      <c r="AK713" s="589"/>
      <c r="AL713" s="589"/>
      <c r="AM713" s="589"/>
      <c r="AN713" s="589"/>
      <c r="AO713" s="589"/>
      <c r="AP713" s="589"/>
      <c r="AQ713" s="589"/>
      <c r="AR713" s="589"/>
      <c r="AS713" s="589"/>
      <c r="AT713" s="589"/>
      <c r="AU713" s="589"/>
      <c r="AV713" s="589"/>
      <c r="AW713" s="589"/>
      <c r="AX713" s="589"/>
    </row>
    <row r="714" spans="1:50" ht="24" customHeight="1">
      <c r="A714" s="593"/>
      <c r="B714" s="594"/>
      <c r="C714" s="595"/>
      <c r="D714" s="589"/>
      <c r="E714" s="592"/>
      <c r="F714" s="596"/>
      <c r="AE714" s="589"/>
      <c r="AF714" s="589"/>
      <c r="AG714" s="589"/>
      <c r="AH714" s="589"/>
      <c r="AI714" s="589"/>
      <c r="AJ714" s="589"/>
      <c r="AK714" s="589"/>
      <c r="AL714" s="589"/>
      <c r="AM714" s="589"/>
      <c r="AN714" s="589"/>
      <c r="AO714" s="589"/>
      <c r="AP714" s="589"/>
      <c r="AQ714" s="589"/>
      <c r="AR714" s="589"/>
      <c r="AS714" s="589"/>
      <c r="AT714" s="589"/>
      <c r="AU714" s="589"/>
      <c r="AV714" s="589"/>
      <c r="AW714" s="589"/>
      <c r="AX714" s="589"/>
    </row>
    <row r="715" spans="1:50" ht="24" customHeight="1">
      <c r="A715" s="593"/>
      <c r="B715" s="594"/>
      <c r="C715" s="595"/>
      <c r="D715" s="589"/>
      <c r="E715" s="592"/>
      <c r="F715" s="596"/>
      <c r="AE715" s="589"/>
      <c r="AF715" s="589"/>
      <c r="AG715" s="589"/>
      <c r="AH715" s="589"/>
      <c r="AI715" s="589"/>
      <c r="AJ715" s="589"/>
      <c r="AK715" s="589"/>
      <c r="AL715" s="589"/>
      <c r="AM715" s="589"/>
      <c r="AN715" s="589"/>
      <c r="AO715" s="589"/>
      <c r="AP715" s="589"/>
      <c r="AQ715" s="589"/>
      <c r="AR715" s="589"/>
      <c r="AS715" s="589"/>
      <c r="AT715" s="589"/>
      <c r="AU715" s="589"/>
      <c r="AV715" s="589"/>
      <c r="AW715" s="589"/>
      <c r="AX715" s="589"/>
    </row>
    <row r="716" spans="1:50" ht="24" customHeight="1">
      <c r="A716" s="593"/>
      <c r="B716" s="594"/>
      <c r="C716" s="595"/>
      <c r="D716" s="589"/>
      <c r="E716" s="592"/>
      <c r="F716" s="596"/>
      <c r="AE716" s="589"/>
      <c r="AF716" s="589"/>
      <c r="AG716" s="589"/>
      <c r="AH716" s="589"/>
      <c r="AI716" s="589"/>
      <c r="AJ716" s="589"/>
      <c r="AK716" s="589"/>
      <c r="AL716" s="589"/>
      <c r="AM716" s="589"/>
      <c r="AN716" s="589"/>
      <c r="AO716" s="589"/>
      <c r="AP716" s="589"/>
      <c r="AQ716" s="589"/>
      <c r="AR716" s="589"/>
      <c r="AS716" s="589"/>
      <c r="AT716" s="589"/>
      <c r="AU716" s="589"/>
      <c r="AV716" s="589"/>
      <c r="AW716" s="589"/>
      <c r="AX716" s="589"/>
    </row>
    <row r="717" spans="1:50" ht="24" customHeight="1">
      <c r="A717" s="593"/>
      <c r="B717" s="594"/>
      <c r="C717" s="595"/>
      <c r="D717" s="589"/>
      <c r="E717" s="592"/>
      <c r="F717" s="596"/>
      <c r="AE717" s="589"/>
      <c r="AF717" s="589"/>
      <c r="AG717" s="589"/>
      <c r="AH717" s="589"/>
      <c r="AI717" s="589"/>
      <c r="AJ717" s="589"/>
      <c r="AK717" s="589"/>
      <c r="AL717" s="589"/>
      <c r="AM717" s="589"/>
      <c r="AN717" s="589"/>
      <c r="AO717" s="589"/>
      <c r="AP717" s="589"/>
      <c r="AQ717" s="589"/>
      <c r="AR717" s="589"/>
      <c r="AS717" s="589"/>
      <c r="AT717" s="589"/>
      <c r="AU717" s="589"/>
      <c r="AV717" s="589"/>
      <c r="AW717" s="589"/>
      <c r="AX717" s="589"/>
    </row>
    <row r="718" spans="1:50" ht="24" customHeight="1">
      <c r="A718" s="593"/>
      <c r="B718" s="594"/>
      <c r="C718" s="595"/>
      <c r="D718" s="589"/>
      <c r="E718" s="592"/>
      <c r="F718" s="596"/>
      <c r="AE718" s="589"/>
      <c r="AF718" s="589"/>
      <c r="AG718" s="589"/>
      <c r="AH718" s="589"/>
      <c r="AI718" s="589"/>
      <c r="AJ718" s="589"/>
      <c r="AK718" s="589"/>
      <c r="AL718" s="589"/>
      <c r="AM718" s="589"/>
      <c r="AN718" s="589"/>
      <c r="AO718" s="589"/>
      <c r="AP718" s="589"/>
      <c r="AQ718" s="589"/>
      <c r="AR718" s="589"/>
      <c r="AS718" s="589"/>
      <c r="AT718" s="589"/>
      <c r="AU718" s="589"/>
      <c r="AV718" s="589"/>
      <c r="AW718" s="589"/>
      <c r="AX718" s="589"/>
    </row>
    <row r="719" spans="1:50" ht="24" customHeight="1">
      <c r="A719" s="593"/>
      <c r="B719" s="594"/>
      <c r="C719" s="595"/>
      <c r="D719" s="589"/>
      <c r="E719" s="592"/>
      <c r="F719" s="596"/>
      <c r="AE719" s="589"/>
      <c r="AF719" s="589"/>
      <c r="AG719" s="589"/>
      <c r="AH719" s="589"/>
      <c r="AI719" s="589"/>
      <c r="AJ719" s="589"/>
      <c r="AK719" s="589"/>
      <c r="AL719" s="589"/>
      <c r="AM719" s="589"/>
      <c r="AN719" s="589"/>
      <c r="AO719" s="589"/>
      <c r="AP719" s="589"/>
      <c r="AQ719" s="589"/>
      <c r="AR719" s="589"/>
      <c r="AS719" s="589"/>
      <c r="AT719" s="589"/>
      <c r="AU719" s="589"/>
      <c r="AV719" s="589"/>
      <c r="AW719" s="589"/>
      <c r="AX719" s="589"/>
    </row>
    <row r="720" spans="1:50" ht="24" customHeight="1">
      <c r="A720" s="593"/>
      <c r="B720" s="594"/>
      <c r="C720" s="595"/>
      <c r="D720" s="589"/>
      <c r="E720" s="592"/>
      <c r="F720" s="596"/>
      <c r="AE720" s="589"/>
      <c r="AF720" s="589"/>
      <c r="AG720" s="589"/>
      <c r="AH720" s="589"/>
      <c r="AI720" s="589"/>
      <c r="AJ720" s="589"/>
      <c r="AK720" s="589"/>
      <c r="AL720" s="589"/>
      <c r="AM720" s="589"/>
      <c r="AN720" s="589"/>
      <c r="AO720" s="589"/>
      <c r="AP720" s="589"/>
      <c r="AQ720" s="589"/>
      <c r="AR720" s="589"/>
      <c r="AS720" s="589"/>
      <c r="AT720" s="589"/>
      <c r="AU720" s="589"/>
      <c r="AV720" s="589"/>
      <c r="AW720" s="589"/>
      <c r="AX720" s="589"/>
    </row>
    <row r="721" spans="1:50" ht="24" customHeight="1">
      <c r="A721" s="593"/>
      <c r="B721" s="594"/>
      <c r="C721" s="595"/>
      <c r="D721" s="589"/>
      <c r="E721" s="592"/>
      <c r="F721" s="596"/>
      <c r="AE721" s="589"/>
      <c r="AF721" s="589"/>
      <c r="AG721" s="589"/>
      <c r="AH721" s="589"/>
      <c r="AI721" s="589"/>
      <c r="AJ721" s="589"/>
      <c r="AK721" s="589"/>
      <c r="AL721" s="589"/>
      <c r="AM721" s="589"/>
      <c r="AN721" s="589"/>
      <c r="AO721" s="589"/>
      <c r="AP721" s="589"/>
      <c r="AQ721" s="589"/>
      <c r="AR721" s="589"/>
      <c r="AS721" s="589"/>
      <c r="AT721" s="589"/>
      <c r="AU721" s="589"/>
      <c r="AV721" s="589"/>
      <c r="AW721" s="589"/>
      <c r="AX721" s="589"/>
    </row>
    <row r="722" spans="1:50" ht="24" customHeight="1">
      <c r="A722" s="593"/>
      <c r="B722" s="594"/>
      <c r="C722" s="595"/>
      <c r="D722" s="589"/>
      <c r="E722" s="592"/>
      <c r="F722" s="596"/>
      <c r="AE722" s="589"/>
      <c r="AF722" s="589"/>
      <c r="AG722" s="589"/>
      <c r="AH722" s="589"/>
      <c r="AI722" s="589"/>
      <c r="AJ722" s="589"/>
      <c r="AK722" s="589"/>
      <c r="AL722" s="589"/>
      <c r="AM722" s="589"/>
      <c r="AN722" s="589"/>
      <c r="AO722" s="589"/>
      <c r="AP722" s="589"/>
      <c r="AQ722" s="589"/>
      <c r="AR722" s="589"/>
      <c r="AS722" s="589"/>
      <c r="AT722" s="589"/>
      <c r="AU722" s="589"/>
      <c r="AV722" s="589"/>
      <c r="AW722" s="589"/>
      <c r="AX722" s="589"/>
    </row>
    <row r="723" spans="1:50" ht="24" customHeight="1">
      <c r="A723" s="593"/>
      <c r="B723" s="594"/>
      <c r="C723" s="595"/>
      <c r="D723" s="589"/>
      <c r="E723" s="592"/>
      <c r="F723" s="596"/>
      <c r="AE723" s="589"/>
      <c r="AF723" s="589"/>
      <c r="AG723" s="589"/>
      <c r="AH723" s="589"/>
      <c r="AI723" s="589"/>
      <c r="AJ723" s="589"/>
      <c r="AK723" s="589"/>
      <c r="AL723" s="589"/>
      <c r="AM723" s="589"/>
      <c r="AN723" s="589"/>
      <c r="AO723" s="589"/>
      <c r="AP723" s="589"/>
      <c r="AQ723" s="589"/>
      <c r="AR723" s="589"/>
      <c r="AS723" s="589"/>
      <c r="AT723" s="589"/>
      <c r="AU723" s="589"/>
      <c r="AV723" s="589"/>
      <c r="AW723" s="589"/>
      <c r="AX723" s="589"/>
    </row>
    <row r="724" spans="1:50" ht="24" customHeight="1">
      <c r="A724" s="593"/>
      <c r="B724" s="594"/>
      <c r="C724" s="595"/>
      <c r="D724" s="589"/>
      <c r="E724" s="592"/>
      <c r="F724" s="596"/>
      <c r="AE724" s="589"/>
      <c r="AF724" s="589"/>
      <c r="AG724" s="589"/>
      <c r="AH724" s="589"/>
      <c r="AI724" s="589"/>
      <c r="AJ724" s="589"/>
      <c r="AK724" s="589"/>
      <c r="AL724" s="589"/>
      <c r="AM724" s="589"/>
      <c r="AN724" s="589"/>
      <c r="AO724" s="589"/>
      <c r="AP724" s="589"/>
      <c r="AQ724" s="589"/>
      <c r="AR724" s="589"/>
      <c r="AS724" s="589"/>
      <c r="AT724" s="589"/>
      <c r="AU724" s="589"/>
      <c r="AV724" s="589"/>
      <c r="AW724" s="589"/>
      <c r="AX724" s="589"/>
    </row>
    <row r="725" spans="1:50" ht="24" customHeight="1">
      <c r="A725" s="593"/>
      <c r="B725" s="594"/>
      <c r="C725" s="595"/>
      <c r="D725" s="589"/>
      <c r="E725" s="592"/>
      <c r="F725" s="596"/>
      <c r="AE725" s="589"/>
      <c r="AF725" s="589"/>
      <c r="AG725" s="589"/>
      <c r="AH725" s="589"/>
      <c r="AI725" s="589"/>
      <c r="AJ725" s="589"/>
      <c r="AK725" s="589"/>
      <c r="AL725" s="589"/>
      <c r="AM725" s="589"/>
      <c r="AN725" s="589"/>
      <c r="AO725" s="589"/>
      <c r="AP725" s="589"/>
      <c r="AQ725" s="589"/>
      <c r="AR725" s="589"/>
      <c r="AS725" s="589"/>
      <c r="AT725" s="589"/>
      <c r="AU725" s="589"/>
      <c r="AV725" s="589"/>
      <c r="AW725" s="589"/>
      <c r="AX725" s="589"/>
    </row>
    <row r="726" spans="1:50" ht="24" customHeight="1">
      <c r="A726" s="593"/>
      <c r="B726" s="594"/>
      <c r="C726" s="595"/>
      <c r="D726" s="589"/>
      <c r="E726" s="592"/>
      <c r="F726" s="596"/>
      <c r="AE726" s="589"/>
      <c r="AF726" s="589"/>
      <c r="AG726" s="589"/>
      <c r="AH726" s="589"/>
      <c r="AI726" s="589"/>
      <c r="AJ726" s="589"/>
      <c r="AK726" s="589"/>
      <c r="AL726" s="589"/>
      <c r="AM726" s="589"/>
      <c r="AN726" s="589"/>
      <c r="AO726" s="589"/>
      <c r="AP726" s="589"/>
      <c r="AQ726" s="589"/>
      <c r="AR726" s="589"/>
      <c r="AS726" s="589"/>
      <c r="AT726" s="589"/>
      <c r="AU726" s="589"/>
      <c r="AV726" s="589"/>
      <c r="AW726" s="589"/>
      <c r="AX726" s="589"/>
    </row>
    <row r="727" spans="1:50" ht="24" customHeight="1">
      <c r="A727" s="593"/>
      <c r="B727" s="594"/>
      <c r="C727" s="595"/>
      <c r="D727" s="589"/>
      <c r="E727" s="592"/>
      <c r="F727" s="596"/>
      <c r="AE727" s="589"/>
      <c r="AF727" s="589"/>
      <c r="AG727" s="589"/>
      <c r="AH727" s="589"/>
      <c r="AI727" s="589"/>
      <c r="AJ727" s="589"/>
      <c r="AK727" s="589"/>
      <c r="AL727" s="589"/>
      <c r="AM727" s="589"/>
      <c r="AN727" s="589"/>
      <c r="AO727" s="589"/>
      <c r="AP727" s="589"/>
      <c r="AQ727" s="589"/>
      <c r="AR727" s="589"/>
      <c r="AS727" s="589"/>
      <c r="AT727" s="589"/>
      <c r="AU727" s="589"/>
      <c r="AV727" s="589"/>
      <c r="AW727" s="589"/>
      <c r="AX727" s="589"/>
    </row>
    <row r="728" spans="1:50" ht="24" customHeight="1">
      <c r="A728" s="593"/>
      <c r="B728" s="594"/>
      <c r="C728" s="595"/>
      <c r="D728" s="589"/>
      <c r="E728" s="592"/>
      <c r="F728" s="596"/>
      <c r="AE728" s="589"/>
      <c r="AF728" s="589"/>
      <c r="AG728" s="589"/>
      <c r="AH728" s="589"/>
      <c r="AI728" s="589"/>
      <c r="AJ728" s="589"/>
      <c r="AK728" s="589"/>
      <c r="AL728" s="589"/>
      <c r="AM728" s="589"/>
      <c r="AN728" s="589"/>
      <c r="AO728" s="589"/>
      <c r="AP728" s="589"/>
      <c r="AQ728" s="589"/>
      <c r="AR728" s="589"/>
      <c r="AS728" s="589"/>
      <c r="AT728" s="589"/>
      <c r="AU728" s="589"/>
      <c r="AV728" s="589"/>
      <c r="AW728" s="589"/>
      <c r="AX728" s="589"/>
    </row>
    <row r="729" spans="1:50" ht="24" customHeight="1">
      <c r="A729" s="593"/>
      <c r="B729" s="594"/>
      <c r="C729" s="595"/>
      <c r="D729" s="589"/>
      <c r="E729" s="592"/>
      <c r="F729" s="596"/>
      <c r="AE729" s="589"/>
      <c r="AF729" s="589"/>
      <c r="AG729" s="589"/>
      <c r="AH729" s="589"/>
      <c r="AI729" s="589"/>
      <c r="AJ729" s="589"/>
      <c r="AK729" s="589"/>
      <c r="AL729" s="589"/>
      <c r="AM729" s="589"/>
      <c r="AN729" s="589"/>
      <c r="AO729" s="589"/>
      <c r="AP729" s="589"/>
      <c r="AQ729" s="589"/>
      <c r="AR729" s="589"/>
      <c r="AS729" s="589"/>
      <c r="AT729" s="589"/>
      <c r="AU729" s="589"/>
      <c r="AV729" s="589"/>
      <c r="AW729" s="589"/>
      <c r="AX729" s="589"/>
    </row>
    <row r="730" spans="1:50" ht="24" customHeight="1">
      <c r="A730" s="593"/>
      <c r="B730" s="594"/>
      <c r="C730" s="595"/>
      <c r="D730" s="589"/>
      <c r="E730" s="592"/>
      <c r="F730" s="596"/>
      <c r="AE730" s="589"/>
      <c r="AF730" s="589"/>
      <c r="AG730" s="589"/>
      <c r="AH730" s="589"/>
      <c r="AI730" s="589"/>
      <c r="AJ730" s="589"/>
      <c r="AK730" s="589"/>
      <c r="AL730" s="589"/>
      <c r="AM730" s="589"/>
      <c r="AN730" s="589"/>
      <c r="AO730" s="589"/>
      <c r="AP730" s="589"/>
      <c r="AQ730" s="589"/>
      <c r="AR730" s="589"/>
      <c r="AS730" s="589"/>
      <c r="AT730" s="589"/>
      <c r="AU730" s="589"/>
      <c r="AV730" s="589"/>
      <c r="AW730" s="589"/>
      <c r="AX730" s="589"/>
    </row>
    <row r="731" spans="1:50" ht="24" customHeight="1">
      <c r="A731" s="593"/>
      <c r="B731" s="594"/>
      <c r="C731" s="595"/>
      <c r="D731" s="589"/>
      <c r="E731" s="592"/>
      <c r="F731" s="596"/>
      <c r="AE731" s="589"/>
      <c r="AF731" s="589"/>
      <c r="AG731" s="589"/>
      <c r="AH731" s="589"/>
      <c r="AI731" s="589"/>
      <c r="AJ731" s="589"/>
      <c r="AK731" s="589"/>
      <c r="AL731" s="589"/>
      <c r="AM731" s="589"/>
      <c r="AN731" s="589"/>
      <c r="AO731" s="589"/>
      <c r="AP731" s="589"/>
      <c r="AQ731" s="589"/>
      <c r="AR731" s="589"/>
      <c r="AS731" s="589"/>
      <c r="AT731" s="589"/>
      <c r="AU731" s="589"/>
      <c r="AV731" s="589"/>
      <c r="AW731" s="589"/>
      <c r="AX731" s="589"/>
    </row>
    <row r="732" spans="1:50" ht="24" customHeight="1">
      <c r="A732" s="593"/>
      <c r="B732" s="594"/>
      <c r="C732" s="595"/>
      <c r="D732" s="589"/>
      <c r="E732" s="592"/>
      <c r="F732" s="596"/>
      <c r="AE732" s="589"/>
      <c r="AF732" s="589"/>
      <c r="AG732" s="589"/>
      <c r="AH732" s="589"/>
      <c r="AI732" s="589"/>
      <c r="AJ732" s="589"/>
      <c r="AK732" s="589"/>
      <c r="AL732" s="589"/>
      <c r="AM732" s="589"/>
      <c r="AN732" s="589"/>
      <c r="AO732" s="589"/>
      <c r="AP732" s="589"/>
      <c r="AQ732" s="589"/>
      <c r="AR732" s="589"/>
      <c r="AS732" s="589"/>
      <c r="AT732" s="589"/>
      <c r="AU732" s="589"/>
      <c r="AV732" s="589"/>
      <c r="AW732" s="589"/>
      <c r="AX732" s="589"/>
    </row>
    <row r="733" spans="1:50" ht="24" customHeight="1">
      <c r="A733" s="593"/>
      <c r="B733" s="594"/>
      <c r="C733" s="595"/>
      <c r="D733" s="589"/>
      <c r="E733" s="592"/>
      <c r="F733" s="596"/>
      <c r="AE733" s="589"/>
      <c r="AF733" s="589"/>
      <c r="AG733" s="589"/>
      <c r="AH733" s="589"/>
      <c r="AI733" s="589"/>
      <c r="AJ733" s="589"/>
      <c r="AK733" s="589"/>
      <c r="AL733" s="589"/>
      <c r="AM733" s="589"/>
      <c r="AN733" s="589"/>
      <c r="AO733" s="589"/>
      <c r="AP733" s="589"/>
      <c r="AQ733" s="589"/>
      <c r="AR733" s="589"/>
      <c r="AS733" s="589"/>
      <c r="AT733" s="589"/>
      <c r="AU733" s="589"/>
      <c r="AV733" s="589"/>
      <c r="AW733" s="589"/>
      <c r="AX733" s="589"/>
    </row>
    <row r="734" spans="1:50" ht="24" customHeight="1">
      <c r="A734" s="593"/>
      <c r="B734" s="594"/>
      <c r="C734" s="595"/>
      <c r="D734" s="589"/>
      <c r="E734" s="592"/>
      <c r="F734" s="596"/>
      <c r="AE734" s="589"/>
      <c r="AF734" s="589"/>
      <c r="AG734" s="589"/>
      <c r="AH734" s="589"/>
      <c r="AI734" s="589"/>
      <c r="AJ734" s="589"/>
      <c r="AK734" s="589"/>
      <c r="AL734" s="589"/>
      <c r="AM734" s="589"/>
      <c r="AN734" s="589"/>
      <c r="AO734" s="589"/>
      <c r="AP734" s="589"/>
      <c r="AQ734" s="589"/>
      <c r="AR734" s="589"/>
      <c r="AS734" s="589"/>
      <c r="AT734" s="589"/>
      <c r="AU734" s="589"/>
      <c r="AV734" s="589"/>
      <c r="AW734" s="589"/>
      <c r="AX734" s="589"/>
    </row>
    <row r="735" spans="1:50" ht="24" customHeight="1">
      <c r="A735" s="593"/>
      <c r="B735" s="594"/>
      <c r="C735" s="595"/>
      <c r="D735" s="589"/>
      <c r="E735" s="592"/>
      <c r="F735" s="596"/>
      <c r="AE735" s="589"/>
      <c r="AF735" s="589"/>
      <c r="AG735" s="589"/>
      <c r="AH735" s="589"/>
      <c r="AI735" s="589"/>
      <c r="AJ735" s="589"/>
      <c r="AK735" s="589"/>
      <c r="AL735" s="589"/>
      <c r="AM735" s="589"/>
      <c r="AN735" s="589"/>
      <c r="AO735" s="589"/>
      <c r="AP735" s="589"/>
      <c r="AQ735" s="589"/>
      <c r="AR735" s="589"/>
      <c r="AS735" s="589"/>
      <c r="AT735" s="589"/>
      <c r="AU735" s="589"/>
      <c r="AV735" s="589"/>
      <c r="AW735" s="589"/>
      <c r="AX735" s="589"/>
    </row>
    <row r="736" spans="1:50" ht="24" customHeight="1">
      <c r="A736" s="593"/>
      <c r="B736" s="594"/>
      <c r="C736" s="595"/>
      <c r="D736" s="589"/>
      <c r="E736" s="592"/>
      <c r="F736" s="596"/>
      <c r="AE736" s="589"/>
      <c r="AF736" s="589"/>
      <c r="AG736" s="589"/>
      <c r="AH736" s="589"/>
      <c r="AI736" s="589"/>
      <c r="AJ736" s="589"/>
      <c r="AK736" s="589"/>
      <c r="AL736" s="589"/>
      <c r="AM736" s="589"/>
      <c r="AN736" s="589"/>
      <c r="AO736" s="589"/>
      <c r="AP736" s="589"/>
      <c r="AQ736" s="589"/>
      <c r="AR736" s="589"/>
      <c r="AS736" s="589"/>
      <c r="AT736" s="589"/>
      <c r="AU736" s="589"/>
      <c r="AV736" s="589"/>
      <c r="AW736" s="589"/>
      <c r="AX736" s="589"/>
    </row>
    <row r="737" spans="1:50" ht="24" customHeight="1">
      <c r="A737" s="593"/>
      <c r="B737" s="594"/>
      <c r="C737" s="595"/>
      <c r="D737" s="589"/>
      <c r="E737" s="592"/>
      <c r="F737" s="596"/>
      <c r="AE737" s="589"/>
      <c r="AF737" s="589"/>
      <c r="AG737" s="589"/>
      <c r="AH737" s="589"/>
      <c r="AI737" s="589"/>
      <c r="AJ737" s="589"/>
      <c r="AK737" s="589"/>
      <c r="AL737" s="589"/>
      <c r="AM737" s="589"/>
      <c r="AN737" s="589"/>
      <c r="AO737" s="589"/>
      <c r="AP737" s="589"/>
      <c r="AQ737" s="589"/>
      <c r="AR737" s="589"/>
      <c r="AS737" s="589"/>
      <c r="AT737" s="589"/>
      <c r="AU737" s="589"/>
      <c r="AV737" s="589"/>
      <c r="AW737" s="589"/>
      <c r="AX737" s="589"/>
    </row>
    <row r="738" spans="1:50" ht="24" customHeight="1">
      <c r="A738" s="593"/>
      <c r="B738" s="594"/>
      <c r="C738" s="595"/>
      <c r="D738" s="589"/>
      <c r="E738" s="592"/>
      <c r="F738" s="596"/>
      <c r="AE738" s="589"/>
      <c r="AF738" s="589"/>
      <c r="AG738" s="589"/>
      <c r="AH738" s="589"/>
      <c r="AI738" s="589"/>
      <c r="AJ738" s="589"/>
      <c r="AK738" s="589"/>
      <c r="AL738" s="589"/>
      <c r="AM738" s="589"/>
      <c r="AN738" s="589"/>
      <c r="AO738" s="589"/>
      <c r="AP738" s="589"/>
      <c r="AQ738" s="589"/>
      <c r="AR738" s="589"/>
      <c r="AS738" s="589"/>
      <c r="AT738" s="589"/>
      <c r="AU738" s="589"/>
      <c r="AV738" s="589"/>
      <c r="AW738" s="589"/>
      <c r="AX738" s="589"/>
    </row>
    <row r="739" spans="1:50" ht="24" customHeight="1">
      <c r="A739" s="593"/>
      <c r="B739" s="594"/>
      <c r="C739" s="595"/>
      <c r="D739" s="589"/>
      <c r="E739" s="592"/>
      <c r="F739" s="596"/>
      <c r="AE739" s="589"/>
      <c r="AF739" s="589"/>
      <c r="AG739" s="589"/>
      <c r="AH739" s="589"/>
      <c r="AI739" s="589"/>
      <c r="AJ739" s="589"/>
      <c r="AK739" s="589"/>
      <c r="AL739" s="589"/>
      <c r="AM739" s="589"/>
      <c r="AN739" s="589"/>
      <c r="AO739" s="589"/>
      <c r="AP739" s="589"/>
      <c r="AQ739" s="589"/>
      <c r="AR739" s="589"/>
      <c r="AS739" s="589"/>
      <c r="AT739" s="589"/>
      <c r="AU739" s="589"/>
      <c r="AV739" s="589"/>
      <c r="AW739" s="589"/>
      <c r="AX739" s="589"/>
    </row>
    <row r="740" spans="1:50" ht="24" customHeight="1">
      <c r="A740" s="593"/>
      <c r="B740" s="594"/>
      <c r="C740" s="595"/>
      <c r="D740" s="589"/>
      <c r="E740" s="592"/>
      <c r="F740" s="596"/>
      <c r="AE740" s="589"/>
      <c r="AF740" s="589"/>
      <c r="AG740" s="589"/>
      <c r="AH740" s="589"/>
      <c r="AI740" s="589"/>
      <c r="AJ740" s="589"/>
      <c r="AK740" s="589"/>
      <c r="AL740" s="589"/>
      <c r="AM740" s="589"/>
      <c r="AN740" s="589"/>
      <c r="AO740" s="589"/>
      <c r="AP740" s="589"/>
      <c r="AQ740" s="589"/>
      <c r="AR740" s="589"/>
      <c r="AS740" s="589"/>
      <c r="AT740" s="589"/>
      <c r="AU740" s="589"/>
      <c r="AV740" s="589"/>
      <c r="AW740" s="589"/>
      <c r="AX740" s="589"/>
    </row>
    <row r="741" spans="1:50" ht="24" customHeight="1">
      <c r="A741" s="593"/>
      <c r="B741" s="594"/>
      <c r="C741" s="595"/>
      <c r="D741" s="589"/>
      <c r="E741" s="592"/>
      <c r="F741" s="596"/>
      <c r="AE741" s="589"/>
      <c r="AF741" s="589"/>
      <c r="AG741" s="589"/>
      <c r="AH741" s="589"/>
      <c r="AI741" s="589"/>
      <c r="AJ741" s="589"/>
      <c r="AK741" s="589"/>
      <c r="AL741" s="589"/>
      <c r="AM741" s="589"/>
      <c r="AN741" s="589"/>
      <c r="AO741" s="589"/>
      <c r="AP741" s="589"/>
      <c r="AQ741" s="589"/>
      <c r="AR741" s="589"/>
      <c r="AS741" s="589"/>
      <c r="AT741" s="589"/>
      <c r="AU741" s="589"/>
      <c r="AV741" s="589"/>
      <c r="AW741" s="589"/>
      <c r="AX741" s="589"/>
    </row>
    <row r="742" spans="1:50" ht="24" customHeight="1">
      <c r="A742" s="593"/>
      <c r="B742" s="594"/>
      <c r="C742" s="595"/>
      <c r="D742" s="589"/>
      <c r="E742" s="592"/>
      <c r="F742" s="596"/>
      <c r="AE742" s="589"/>
      <c r="AF742" s="589"/>
      <c r="AG742" s="589"/>
      <c r="AH742" s="589"/>
      <c r="AI742" s="589"/>
      <c r="AJ742" s="589"/>
      <c r="AK742" s="589"/>
      <c r="AL742" s="589"/>
      <c r="AM742" s="589"/>
      <c r="AN742" s="589"/>
      <c r="AO742" s="589"/>
      <c r="AP742" s="589"/>
      <c r="AQ742" s="589"/>
      <c r="AR742" s="589"/>
      <c r="AS742" s="589"/>
      <c r="AT742" s="589"/>
      <c r="AU742" s="589"/>
      <c r="AV742" s="589"/>
      <c r="AW742" s="589"/>
      <c r="AX742" s="589"/>
    </row>
    <row r="743" spans="1:50" ht="24" customHeight="1">
      <c r="A743" s="593"/>
      <c r="B743" s="594"/>
      <c r="C743" s="595"/>
      <c r="D743" s="589"/>
      <c r="E743" s="592"/>
      <c r="F743" s="596"/>
      <c r="AE743" s="589"/>
      <c r="AF743" s="589"/>
      <c r="AG743" s="589"/>
      <c r="AH743" s="589"/>
      <c r="AI743" s="589"/>
      <c r="AJ743" s="589"/>
      <c r="AK743" s="589"/>
      <c r="AL743" s="589"/>
      <c r="AM743" s="589"/>
      <c r="AN743" s="589"/>
      <c r="AO743" s="589"/>
      <c r="AP743" s="589"/>
      <c r="AQ743" s="589"/>
      <c r="AR743" s="589"/>
      <c r="AS743" s="589"/>
      <c r="AT743" s="589"/>
      <c r="AU743" s="589"/>
      <c r="AV743" s="589"/>
      <c r="AW743" s="589"/>
      <c r="AX743" s="589"/>
    </row>
    <row r="744" spans="1:50" ht="24" customHeight="1">
      <c r="A744" s="593"/>
      <c r="B744" s="594"/>
      <c r="C744" s="595"/>
      <c r="D744" s="589"/>
      <c r="E744" s="592"/>
      <c r="F744" s="596"/>
      <c r="AE744" s="589"/>
      <c r="AF744" s="589"/>
      <c r="AG744" s="589"/>
      <c r="AH744" s="589"/>
      <c r="AI744" s="589"/>
      <c r="AJ744" s="589"/>
      <c r="AK744" s="589"/>
      <c r="AL744" s="589"/>
      <c r="AM744" s="589"/>
      <c r="AN744" s="589"/>
      <c r="AO744" s="589"/>
      <c r="AP744" s="589"/>
      <c r="AQ744" s="589"/>
      <c r="AR744" s="589"/>
      <c r="AS744" s="589"/>
      <c r="AT744" s="589"/>
      <c r="AU744" s="589"/>
      <c r="AV744" s="589"/>
      <c r="AW744" s="589"/>
      <c r="AX744" s="589"/>
    </row>
    <row r="745" spans="1:50" ht="24" customHeight="1">
      <c r="A745" s="593"/>
      <c r="B745" s="594"/>
      <c r="C745" s="595"/>
      <c r="D745" s="589"/>
      <c r="E745" s="592"/>
      <c r="F745" s="596"/>
      <c r="AE745" s="589"/>
      <c r="AF745" s="589"/>
      <c r="AG745" s="589"/>
      <c r="AH745" s="589"/>
      <c r="AI745" s="589"/>
      <c r="AJ745" s="589"/>
      <c r="AK745" s="589"/>
      <c r="AL745" s="589"/>
      <c r="AM745" s="589"/>
      <c r="AN745" s="589"/>
      <c r="AO745" s="589"/>
      <c r="AP745" s="589"/>
      <c r="AQ745" s="589"/>
      <c r="AR745" s="589"/>
      <c r="AS745" s="589"/>
      <c r="AT745" s="589"/>
      <c r="AU745" s="589"/>
      <c r="AV745" s="589"/>
      <c r="AW745" s="589"/>
      <c r="AX745" s="589"/>
    </row>
    <row r="746" spans="1:50" ht="24" customHeight="1">
      <c r="A746" s="593"/>
      <c r="B746" s="594"/>
      <c r="C746" s="595"/>
      <c r="D746" s="589"/>
      <c r="E746" s="592"/>
      <c r="F746" s="596"/>
      <c r="AE746" s="589"/>
      <c r="AF746" s="589"/>
      <c r="AG746" s="589"/>
      <c r="AH746" s="589"/>
      <c r="AI746" s="589"/>
      <c r="AJ746" s="589"/>
      <c r="AK746" s="589"/>
      <c r="AL746" s="589"/>
      <c r="AM746" s="589"/>
      <c r="AN746" s="589"/>
      <c r="AO746" s="589"/>
      <c r="AP746" s="589"/>
      <c r="AQ746" s="589"/>
      <c r="AR746" s="589"/>
      <c r="AS746" s="589"/>
      <c r="AT746" s="589"/>
      <c r="AU746" s="589"/>
      <c r="AV746" s="589"/>
      <c r="AW746" s="589"/>
      <c r="AX746" s="589"/>
    </row>
    <row r="747" spans="1:50" ht="24" customHeight="1">
      <c r="A747" s="593"/>
      <c r="B747" s="594"/>
      <c r="C747" s="595"/>
      <c r="D747" s="589"/>
      <c r="E747" s="592"/>
      <c r="F747" s="596"/>
      <c r="AE747" s="589"/>
      <c r="AF747" s="589"/>
      <c r="AG747" s="589"/>
      <c r="AH747" s="589"/>
      <c r="AI747" s="589"/>
      <c r="AJ747" s="589"/>
      <c r="AK747" s="589"/>
      <c r="AL747" s="589"/>
      <c r="AM747" s="589"/>
      <c r="AN747" s="589"/>
      <c r="AO747" s="589"/>
      <c r="AP747" s="589"/>
      <c r="AQ747" s="589"/>
      <c r="AR747" s="589"/>
      <c r="AS747" s="589"/>
      <c r="AT747" s="589"/>
      <c r="AU747" s="589"/>
      <c r="AV747" s="589"/>
      <c r="AW747" s="589"/>
      <c r="AX747" s="589"/>
    </row>
    <row r="748" spans="1:50" ht="24" customHeight="1">
      <c r="A748" s="593"/>
      <c r="B748" s="594"/>
      <c r="C748" s="595"/>
      <c r="D748" s="589"/>
      <c r="E748" s="592"/>
      <c r="F748" s="596"/>
      <c r="AE748" s="589"/>
      <c r="AF748" s="589"/>
      <c r="AG748" s="589"/>
      <c r="AH748" s="589"/>
      <c r="AI748" s="589"/>
      <c r="AJ748" s="589"/>
      <c r="AK748" s="589"/>
      <c r="AL748" s="589"/>
      <c r="AM748" s="589"/>
      <c r="AN748" s="589"/>
      <c r="AO748" s="589"/>
      <c r="AP748" s="589"/>
      <c r="AQ748" s="589"/>
      <c r="AR748" s="589"/>
      <c r="AS748" s="589"/>
      <c r="AT748" s="589"/>
      <c r="AU748" s="589"/>
      <c r="AV748" s="589"/>
      <c r="AW748" s="589"/>
      <c r="AX748" s="589"/>
    </row>
    <row r="749" spans="1:50" ht="24" customHeight="1">
      <c r="A749" s="593"/>
      <c r="B749" s="594"/>
      <c r="C749" s="595"/>
      <c r="D749" s="589"/>
      <c r="E749" s="592"/>
      <c r="F749" s="596"/>
      <c r="AE749" s="589"/>
      <c r="AF749" s="589"/>
      <c r="AG749" s="589"/>
      <c r="AH749" s="589"/>
      <c r="AI749" s="589"/>
      <c r="AJ749" s="589"/>
      <c r="AK749" s="589"/>
      <c r="AL749" s="589"/>
      <c r="AM749" s="589"/>
      <c r="AN749" s="589"/>
      <c r="AO749" s="589"/>
      <c r="AP749" s="589"/>
      <c r="AQ749" s="589"/>
      <c r="AR749" s="589"/>
      <c r="AS749" s="589"/>
      <c r="AT749" s="589"/>
      <c r="AU749" s="589"/>
      <c r="AV749" s="589"/>
      <c r="AW749" s="589"/>
      <c r="AX749" s="589"/>
    </row>
    <row r="750" spans="1:50" ht="24" customHeight="1">
      <c r="A750" s="593"/>
      <c r="B750" s="594"/>
      <c r="C750" s="595"/>
      <c r="D750" s="589"/>
      <c r="E750" s="592"/>
      <c r="F750" s="596"/>
      <c r="AE750" s="589"/>
      <c r="AF750" s="589"/>
      <c r="AG750" s="589"/>
      <c r="AH750" s="589"/>
      <c r="AI750" s="589"/>
      <c r="AJ750" s="589"/>
      <c r="AK750" s="589"/>
      <c r="AL750" s="589"/>
      <c r="AM750" s="589"/>
      <c r="AN750" s="589"/>
      <c r="AO750" s="589"/>
      <c r="AP750" s="589"/>
      <c r="AQ750" s="589"/>
      <c r="AR750" s="589"/>
      <c r="AS750" s="589"/>
      <c r="AT750" s="589"/>
      <c r="AU750" s="589"/>
      <c r="AV750" s="589"/>
      <c r="AW750" s="589"/>
      <c r="AX750" s="589"/>
    </row>
    <row r="751" spans="1:50" ht="24" customHeight="1">
      <c r="A751" s="593"/>
      <c r="B751" s="594"/>
      <c r="C751" s="595"/>
      <c r="D751" s="589"/>
      <c r="E751" s="592"/>
      <c r="F751" s="596"/>
      <c r="AE751" s="589"/>
      <c r="AF751" s="589"/>
      <c r="AG751" s="589"/>
      <c r="AH751" s="589"/>
      <c r="AI751" s="589"/>
      <c r="AJ751" s="589"/>
      <c r="AK751" s="589"/>
      <c r="AL751" s="589"/>
      <c r="AM751" s="589"/>
      <c r="AN751" s="589"/>
      <c r="AO751" s="589"/>
      <c r="AP751" s="589"/>
      <c r="AQ751" s="589"/>
      <c r="AR751" s="589"/>
      <c r="AS751" s="589"/>
      <c r="AT751" s="589"/>
      <c r="AU751" s="589"/>
      <c r="AV751" s="589"/>
      <c r="AW751" s="589"/>
      <c r="AX751" s="589"/>
    </row>
    <row r="752" spans="1:50" ht="24" customHeight="1">
      <c r="A752" s="593"/>
      <c r="B752" s="594"/>
      <c r="C752" s="595"/>
      <c r="D752" s="589"/>
      <c r="E752" s="592"/>
      <c r="F752" s="596"/>
      <c r="AE752" s="589"/>
      <c r="AF752" s="589"/>
      <c r="AG752" s="589"/>
      <c r="AH752" s="589"/>
      <c r="AI752" s="589"/>
      <c r="AJ752" s="589"/>
      <c r="AK752" s="589"/>
      <c r="AL752" s="589"/>
      <c r="AM752" s="589"/>
      <c r="AN752" s="589"/>
      <c r="AO752" s="589"/>
      <c r="AP752" s="589"/>
      <c r="AQ752" s="589"/>
      <c r="AR752" s="589"/>
      <c r="AS752" s="589"/>
      <c r="AT752" s="589"/>
      <c r="AU752" s="589"/>
      <c r="AV752" s="589"/>
      <c r="AW752" s="589"/>
      <c r="AX752" s="589"/>
    </row>
    <row r="753" spans="1:50" ht="24" customHeight="1">
      <c r="A753" s="593"/>
      <c r="B753" s="594"/>
      <c r="C753" s="595"/>
      <c r="D753" s="589"/>
      <c r="E753" s="592"/>
      <c r="F753" s="596"/>
      <c r="AE753" s="589"/>
      <c r="AF753" s="589"/>
      <c r="AG753" s="589"/>
      <c r="AH753" s="589"/>
      <c r="AI753" s="589"/>
      <c r="AJ753" s="589"/>
      <c r="AK753" s="589"/>
      <c r="AL753" s="589"/>
      <c r="AM753" s="589"/>
      <c r="AN753" s="589"/>
      <c r="AO753" s="589"/>
      <c r="AP753" s="589"/>
      <c r="AQ753" s="589"/>
      <c r="AR753" s="589"/>
      <c r="AS753" s="589"/>
      <c r="AT753" s="589"/>
      <c r="AU753" s="589"/>
      <c r="AV753" s="589"/>
      <c r="AW753" s="589"/>
      <c r="AX753" s="589"/>
    </row>
    <row r="754" spans="1:50" ht="24" customHeight="1">
      <c r="A754" s="593"/>
      <c r="B754" s="594"/>
      <c r="C754" s="595"/>
      <c r="D754" s="589"/>
      <c r="E754" s="592"/>
      <c r="F754" s="596"/>
      <c r="AE754" s="589"/>
      <c r="AF754" s="589"/>
      <c r="AG754" s="589"/>
      <c r="AH754" s="589"/>
      <c r="AI754" s="589"/>
      <c r="AJ754" s="589"/>
      <c r="AK754" s="589"/>
      <c r="AL754" s="589"/>
      <c r="AM754" s="589"/>
      <c r="AN754" s="589"/>
      <c r="AO754" s="589"/>
      <c r="AP754" s="589"/>
      <c r="AQ754" s="589"/>
      <c r="AR754" s="589"/>
      <c r="AS754" s="589"/>
      <c r="AT754" s="589"/>
      <c r="AU754" s="589"/>
      <c r="AV754" s="589"/>
      <c r="AW754" s="589"/>
      <c r="AX754" s="589"/>
    </row>
    <row r="755" spans="1:50" ht="24" customHeight="1">
      <c r="A755" s="593"/>
      <c r="B755" s="594"/>
      <c r="C755" s="595"/>
      <c r="D755" s="589"/>
      <c r="E755" s="592"/>
      <c r="F755" s="596"/>
      <c r="AE755" s="589"/>
      <c r="AF755" s="589"/>
      <c r="AG755" s="589"/>
      <c r="AH755" s="589"/>
      <c r="AI755" s="589"/>
      <c r="AJ755" s="589"/>
      <c r="AK755" s="589"/>
      <c r="AL755" s="589"/>
      <c r="AM755" s="589"/>
      <c r="AN755" s="589"/>
      <c r="AO755" s="589"/>
      <c r="AP755" s="589"/>
      <c r="AQ755" s="589"/>
      <c r="AR755" s="589"/>
      <c r="AS755" s="589"/>
      <c r="AT755" s="589"/>
      <c r="AU755" s="589"/>
      <c r="AV755" s="589"/>
      <c r="AW755" s="589"/>
      <c r="AX755" s="589"/>
    </row>
    <row r="756" spans="1:50" ht="24" customHeight="1">
      <c r="A756" s="593"/>
      <c r="B756" s="594"/>
      <c r="C756" s="595"/>
      <c r="D756" s="589"/>
      <c r="E756" s="592"/>
      <c r="F756" s="596"/>
      <c r="AE756" s="589"/>
      <c r="AF756" s="589"/>
      <c r="AG756" s="589"/>
      <c r="AH756" s="589"/>
      <c r="AI756" s="589"/>
      <c r="AJ756" s="589"/>
      <c r="AK756" s="589"/>
      <c r="AL756" s="589"/>
      <c r="AM756" s="589"/>
      <c r="AN756" s="589"/>
      <c r="AO756" s="589"/>
      <c r="AP756" s="589"/>
      <c r="AQ756" s="589"/>
      <c r="AR756" s="589"/>
      <c r="AS756" s="589"/>
      <c r="AT756" s="589"/>
      <c r="AU756" s="589"/>
      <c r="AV756" s="589"/>
      <c r="AW756" s="589"/>
      <c r="AX756" s="589"/>
    </row>
    <row r="757" spans="1:50" ht="24" customHeight="1">
      <c r="A757" s="593"/>
      <c r="B757" s="594"/>
      <c r="C757" s="595"/>
      <c r="D757" s="589"/>
      <c r="E757" s="592"/>
      <c r="F757" s="596"/>
      <c r="AE757" s="589"/>
      <c r="AF757" s="589"/>
      <c r="AG757" s="589"/>
      <c r="AH757" s="589"/>
      <c r="AI757" s="589"/>
      <c r="AJ757" s="589"/>
      <c r="AK757" s="589"/>
      <c r="AL757" s="589"/>
      <c r="AM757" s="589"/>
      <c r="AN757" s="589"/>
      <c r="AO757" s="589"/>
      <c r="AP757" s="589"/>
      <c r="AQ757" s="589"/>
      <c r="AR757" s="589"/>
      <c r="AS757" s="589"/>
      <c r="AT757" s="589"/>
      <c r="AU757" s="589"/>
      <c r="AV757" s="589"/>
      <c r="AW757" s="589"/>
      <c r="AX757" s="589"/>
    </row>
    <row r="758" spans="1:50" ht="24" customHeight="1">
      <c r="A758" s="593"/>
      <c r="B758" s="594"/>
      <c r="C758" s="595"/>
      <c r="D758" s="589"/>
      <c r="E758" s="592"/>
      <c r="F758" s="596"/>
      <c r="AE758" s="589"/>
      <c r="AF758" s="589"/>
      <c r="AG758" s="589"/>
      <c r="AH758" s="589"/>
      <c r="AI758" s="589"/>
      <c r="AJ758" s="589"/>
      <c r="AK758" s="589"/>
      <c r="AL758" s="589"/>
      <c r="AM758" s="589"/>
      <c r="AN758" s="589"/>
      <c r="AO758" s="589"/>
      <c r="AP758" s="589"/>
      <c r="AQ758" s="589"/>
      <c r="AR758" s="589"/>
      <c r="AS758" s="589"/>
      <c r="AT758" s="589"/>
      <c r="AU758" s="589"/>
      <c r="AV758" s="589"/>
      <c r="AW758" s="589"/>
      <c r="AX758" s="589"/>
    </row>
    <row r="759" spans="1:50" ht="24" customHeight="1">
      <c r="A759" s="593"/>
      <c r="B759" s="594"/>
      <c r="C759" s="595"/>
      <c r="D759" s="589"/>
      <c r="E759" s="592"/>
      <c r="F759" s="596"/>
      <c r="AE759" s="589"/>
      <c r="AF759" s="589"/>
      <c r="AG759" s="589"/>
      <c r="AH759" s="589"/>
      <c r="AI759" s="589"/>
      <c r="AJ759" s="589"/>
      <c r="AK759" s="589"/>
      <c r="AL759" s="589"/>
      <c r="AM759" s="589"/>
      <c r="AN759" s="589"/>
      <c r="AO759" s="589"/>
      <c r="AP759" s="589"/>
      <c r="AQ759" s="589"/>
      <c r="AR759" s="589"/>
      <c r="AS759" s="589"/>
      <c r="AT759" s="589"/>
      <c r="AU759" s="589"/>
      <c r="AV759" s="589"/>
      <c r="AW759" s="589"/>
      <c r="AX759" s="589"/>
    </row>
    <row r="760" spans="1:50" ht="24" customHeight="1">
      <c r="A760" s="593"/>
      <c r="B760" s="594"/>
      <c r="C760" s="595"/>
      <c r="D760" s="589"/>
      <c r="E760" s="592"/>
      <c r="F760" s="596"/>
      <c r="AE760" s="589"/>
      <c r="AF760" s="589"/>
      <c r="AG760" s="589"/>
      <c r="AH760" s="589"/>
      <c r="AI760" s="589"/>
      <c r="AJ760" s="589"/>
      <c r="AK760" s="589"/>
      <c r="AL760" s="589"/>
      <c r="AM760" s="589"/>
      <c r="AN760" s="589"/>
      <c r="AO760" s="589"/>
      <c r="AP760" s="589"/>
      <c r="AQ760" s="589"/>
      <c r="AR760" s="589"/>
      <c r="AS760" s="589"/>
      <c r="AT760" s="589"/>
      <c r="AU760" s="589"/>
      <c r="AV760" s="589"/>
      <c r="AW760" s="589"/>
      <c r="AX760" s="589"/>
    </row>
    <row r="761" spans="1:50" ht="24" customHeight="1">
      <c r="A761" s="593"/>
      <c r="B761" s="594"/>
      <c r="C761" s="595"/>
      <c r="D761" s="589"/>
      <c r="E761" s="592"/>
      <c r="F761" s="596"/>
      <c r="AE761" s="589"/>
      <c r="AF761" s="589"/>
      <c r="AG761" s="589"/>
      <c r="AH761" s="589"/>
      <c r="AI761" s="589"/>
      <c r="AJ761" s="589"/>
      <c r="AK761" s="589"/>
      <c r="AL761" s="589"/>
      <c r="AM761" s="589"/>
      <c r="AN761" s="589"/>
      <c r="AO761" s="589"/>
      <c r="AP761" s="589"/>
      <c r="AQ761" s="589"/>
      <c r="AR761" s="589"/>
      <c r="AS761" s="589"/>
      <c r="AT761" s="589"/>
      <c r="AU761" s="589"/>
      <c r="AV761" s="589"/>
      <c r="AW761" s="589"/>
      <c r="AX761" s="589"/>
    </row>
    <row r="762" spans="1:50" ht="24" customHeight="1">
      <c r="A762" s="593"/>
      <c r="B762" s="594"/>
      <c r="C762" s="595"/>
      <c r="D762" s="589"/>
      <c r="E762" s="592"/>
      <c r="F762" s="596"/>
      <c r="AE762" s="589"/>
      <c r="AF762" s="589"/>
      <c r="AG762" s="589"/>
      <c r="AH762" s="589"/>
      <c r="AI762" s="589"/>
      <c r="AJ762" s="589"/>
      <c r="AK762" s="589"/>
      <c r="AL762" s="589"/>
      <c r="AM762" s="589"/>
      <c r="AN762" s="589"/>
      <c r="AO762" s="589"/>
      <c r="AP762" s="589"/>
      <c r="AQ762" s="589"/>
      <c r="AR762" s="589"/>
      <c r="AS762" s="589"/>
      <c r="AT762" s="589"/>
      <c r="AU762" s="589"/>
      <c r="AV762" s="589"/>
      <c r="AW762" s="589"/>
      <c r="AX762" s="589"/>
    </row>
    <row r="763" spans="1:50" ht="24" customHeight="1">
      <c r="A763" s="593"/>
      <c r="B763" s="594"/>
      <c r="C763" s="595"/>
      <c r="D763" s="589"/>
      <c r="E763" s="592"/>
      <c r="F763" s="596"/>
      <c r="AE763" s="589"/>
      <c r="AF763" s="589"/>
      <c r="AG763" s="589"/>
      <c r="AH763" s="589"/>
      <c r="AI763" s="589"/>
      <c r="AJ763" s="589"/>
      <c r="AK763" s="589"/>
      <c r="AL763" s="589"/>
      <c r="AM763" s="589"/>
      <c r="AN763" s="589"/>
      <c r="AO763" s="589"/>
      <c r="AP763" s="589"/>
      <c r="AQ763" s="589"/>
      <c r="AR763" s="589"/>
      <c r="AS763" s="589"/>
      <c r="AT763" s="589"/>
      <c r="AU763" s="589"/>
      <c r="AV763" s="589"/>
      <c r="AW763" s="589"/>
      <c r="AX763" s="589"/>
    </row>
    <row r="764" spans="1:50" ht="24" customHeight="1">
      <c r="A764" s="593"/>
      <c r="B764" s="594"/>
      <c r="C764" s="595"/>
      <c r="D764" s="589"/>
      <c r="E764" s="592"/>
      <c r="F764" s="596"/>
      <c r="AE764" s="589"/>
      <c r="AF764" s="589"/>
      <c r="AG764" s="589"/>
      <c r="AH764" s="589"/>
      <c r="AI764" s="589"/>
      <c r="AJ764" s="589"/>
      <c r="AK764" s="589"/>
      <c r="AL764" s="589"/>
      <c r="AM764" s="589"/>
      <c r="AN764" s="589"/>
      <c r="AO764" s="589"/>
      <c r="AP764" s="589"/>
      <c r="AQ764" s="589"/>
      <c r="AR764" s="589"/>
      <c r="AS764" s="589"/>
      <c r="AT764" s="589"/>
      <c r="AU764" s="589"/>
      <c r="AV764" s="589"/>
      <c r="AW764" s="589"/>
      <c r="AX764" s="589"/>
    </row>
    <row r="765" spans="1:50" ht="24" customHeight="1">
      <c r="A765" s="593"/>
      <c r="B765" s="594"/>
      <c r="C765" s="595"/>
      <c r="D765" s="589"/>
      <c r="E765" s="592"/>
      <c r="F765" s="596"/>
      <c r="AE765" s="589"/>
      <c r="AF765" s="589"/>
      <c r="AG765" s="589"/>
      <c r="AH765" s="589"/>
      <c r="AI765" s="589"/>
      <c r="AJ765" s="589"/>
      <c r="AK765" s="589"/>
      <c r="AL765" s="589"/>
      <c r="AM765" s="589"/>
      <c r="AN765" s="589"/>
      <c r="AO765" s="589"/>
      <c r="AP765" s="589"/>
      <c r="AQ765" s="589"/>
      <c r="AR765" s="589"/>
      <c r="AS765" s="589"/>
      <c r="AT765" s="589"/>
      <c r="AU765" s="589"/>
      <c r="AV765" s="589"/>
      <c r="AW765" s="589"/>
      <c r="AX765" s="589"/>
    </row>
    <row r="766" spans="1:50" ht="24" customHeight="1">
      <c r="A766" s="593"/>
      <c r="B766" s="594"/>
      <c r="C766" s="595"/>
      <c r="D766" s="589"/>
      <c r="E766" s="592"/>
      <c r="F766" s="596"/>
      <c r="AE766" s="589"/>
      <c r="AF766" s="589"/>
      <c r="AG766" s="589"/>
      <c r="AH766" s="589"/>
      <c r="AI766" s="589"/>
      <c r="AJ766" s="589"/>
      <c r="AK766" s="589"/>
      <c r="AL766" s="589"/>
      <c r="AM766" s="589"/>
      <c r="AN766" s="589"/>
      <c r="AO766" s="589"/>
      <c r="AP766" s="589"/>
      <c r="AQ766" s="589"/>
      <c r="AR766" s="589"/>
      <c r="AS766" s="589"/>
      <c r="AT766" s="589"/>
      <c r="AU766" s="589"/>
      <c r="AV766" s="589"/>
      <c r="AW766" s="589"/>
      <c r="AX766" s="589"/>
    </row>
    <row r="767" spans="1:50" ht="24" customHeight="1">
      <c r="A767" s="593"/>
      <c r="B767" s="594"/>
      <c r="C767" s="595"/>
      <c r="D767" s="589"/>
      <c r="E767" s="592"/>
      <c r="F767" s="596"/>
      <c r="AE767" s="589"/>
      <c r="AF767" s="589"/>
      <c r="AG767" s="589"/>
      <c r="AH767" s="589"/>
      <c r="AI767" s="589"/>
      <c r="AJ767" s="589"/>
      <c r="AK767" s="589"/>
      <c r="AL767" s="589"/>
      <c r="AM767" s="589"/>
      <c r="AN767" s="589"/>
      <c r="AO767" s="589"/>
      <c r="AP767" s="589"/>
      <c r="AQ767" s="589"/>
      <c r="AR767" s="589"/>
      <c r="AS767" s="589"/>
      <c r="AT767" s="589"/>
      <c r="AU767" s="589"/>
      <c r="AV767" s="589"/>
      <c r="AW767" s="589"/>
      <c r="AX767" s="589"/>
    </row>
    <row r="768" spans="1:50" ht="24" customHeight="1">
      <c r="A768" s="593"/>
      <c r="B768" s="594"/>
      <c r="C768" s="595"/>
      <c r="D768" s="589"/>
      <c r="E768" s="592"/>
      <c r="F768" s="596"/>
      <c r="AE768" s="589"/>
      <c r="AF768" s="589"/>
      <c r="AG768" s="589"/>
      <c r="AH768" s="589"/>
      <c r="AI768" s="589"/>
      <c r="AJ768" s="589"/>
      <c r="AK768" s="589"/>
      <c r="AL768" s="589"/>
      <c r="AM768" s="589"/>
      <c r="AN768" s="589"/>
      <c r="AO768" s="589"/>
      <c r="AP768" s="589"/>
      <c r="AQ768" s="589"/>
      <c r="AR768" s="589"/>
      <c r="AS768" s="589"/>
      <c r="AT768" s="589"/>
      <c r="AU768" s="589"/>
      <c r="AV768" s="589"/>
      <c r="AW768" s="589"/>
      <c r="AX768" s="589"/>
    </row>
    <row r="769" spans="1:50" ht="24" customHeight="1">
      <c r="A769" s="593"/>
      <c r="B769" s="594"/>
      <c r="C769" s="595"/>
      <c r="D769" s="589"/>
      <c r="E769" s="592"/>
      <c r="F769" s="596"/>
      <c r="AE769" s="589"/>
      <c r="AF769" s="589"/>
      <c r="AG769" s="589"/>
      <c r="AH769" s="589"/>
      <c r="AI769" s="589"/>
      <c r="AJ769" s="589"/>
      <c r="AK769" s="589"/>
      <c r="AL769" s="589"/>
      <c r="AM769" s="589"/>
      <c r="AN769" s="589"/>
      <c r="AO769" s="589"/>
      <c r="AP769" s="589"/>
      <c r="AQ769" s="589"/>
      <c r="AR769" s="589"/>
      <c r="AS769" s="589"/>
      <c r="AT769" s="589"/>
      <c r="AU769" s="589"/>
      <c r="AV769" s="589"/>
      <c r="AW769" s="589"/>
      <c r="AX769" s="589"/>
    </row>
    <row r="770" spans="1:50" ht="24" customHeight="1">
      <c r="A770" s="593"/>
      <c r="B770" s="594"/>
      <c r="C770" s="595"/>
      <c r="D770" s="589"/>
      <c r="E770" s="592"/>
      <c r="F770" s="596"/>
      <c r="AE770" s="589"/>
      <c r="AF770" s="589"/>
      <c r="AG770" s="589"/>
      <c r="AH770" s="589"/>
      <c r="AI770" s="589"/>
      <c r="AJ770" s="589"/>
      <c r="AK770" s="589"/>
      <c r="AL770" s="589"/>
      <c r="AM770" s="589"/>
      <c r="AN770" s="589"/>
      <c r="AO770" s="589"/>
      <c r="AP770" s="589"/>
      <c r="AQ770" s="589"/>
      <c r="AR770" s="589"/>
      <c r="AS770" s="589"/>
      <c r="AT770" s="589"/>
      <c r="AU770" s="589"/>
      <c r="AV770" s="589"/>
      <c r="AW770" s="589"/>
      <c r="AX770" s="589"/>
    </row>
    <row r="771" spans="1:50" ht="24" customHeight="1">
      <c r="A771" s="593"/>
      <c r="B771" s="594"/>
      <c r="C771" s="595"/>
      <c r="D771" s="589"/>
      <c r="E771" s="592"/>
      <c r="F771" s="596"/>
      <c r="AE771" s="589"/>
      <c r="AF771" s="589"/>
      <c r="AG771" s="589"/>
      <c r="AH771" s="589"/>
      <c r="AI771" s="589"/>
      <c r="AJ771" s="589"/>
      <c r="AK771" s="589"/>
      <c r="AL771" s="589"/>
      <c r="AM771" s="589"/>
      <c r="AN771" s="589"/>
      <c r="AO771" s="589"/>
      <c r="AP771" s="589"/>
      <c r="AQ771" s="589"/>
      <c r="AR771" s="589"/>
      <c r="AS771" s="589"/>
      <c r="AT771" s="589"/>
      <c r="AU771" s="589"/>
      <c r="AV771" s="589"/>
      <c r="AW771" s="589"/>
      <c r="AX771" s="589"/>
    </row>
    <row r="772" spans="1:50" ht="24" customHeight="1">
      <c r="A772" s="593"/>
      <c r="B772" s="594"/>
      <c r="C772" s="595"/>
      <c r="D772" s="589"/>
      <c r="E772" s="592"/>
      <c r="F772" s="596"/>
      <c r="AE772" s="589"/>
      <c r="AF772" s="589"/>
      <c r="AG772" s="589"/>
      <c r="AH772" s="589"/>
      <c r="AI772" s="589"/>
      <c r="AJ772" s="589"/>
      <c r="AK772" s="589"/>
      <c r="AL772" s="589"/>
      <c r="AM772" s="589"/>
      <c r="AN772" s="589"/>
      <c r="AO772" s="589"/>
      <c r="AP772" s="589"/>
      <c r="AQ772" s="589"/>
      <c r="AR772" s="589"/>
      <c r="AS772" s="589"/>
      <c r="AT772" s="589"/>
      <c r="AU772" s="589"/>
      <c r="AV772" s="589"/>
      <c r="AW772" s="589"/>
      <c r="AX772" s="589"/>
    </row>
    <row r="773" spans="1:50" ht="24" customHeight="1">
      <c r="A773" s="593"/>
      <c r="B773" s="594"/>
      <c r="C773" s="595"/>
      <c r="D773" s="589"/>
      <c r="E773" s="592"/>
      <c r="F773" s="596"/>
      <c r="AE773" s="589"/>
      <c r="AF773" s="589"/>
      <c r="AG773" s="589"/>
      <c r="AH773" s="589"/>
      <c r="AI773" s="589"/>
      <c r="AJ773" s="589"/>
      <c r="AK773" s="589"/>
      <c r="AL773" s="589"/>
      <c r="AM773" s="589"/>
      <c r="AN773" s="589"/>
      <c r="AO773" s="589"/>
      <c r="AP773" s="589"/>
      <c r="AQ773" s="589"/>
      <c r="AR773" s="589"/>
      <c r="AS773" s="589"/>
      <c r="AT773" s="589"/>
      <c r="AU773" s="589"/>
      <c r="AV773" s="589"/>
      <c r="AW773" s="589"/>
      <c r="AX773" s="589"/>
    </row>
    <row r="774" spans="1:50" ht="24" customHeight="1">
      <c r="A774" s="593"/>
      <c r="B774" s="594"/>
      <c r="C774" s="595"/>
      <c r="D774" s="589"/>
      <c r="E774" s="592"/>
      <c r="F774" s="596"/>
      <c r="AE774" s="589"/>
      <c r="AF774" s="589"/>
      <c r="AG774" s="589"/>
      <c r="AH774" s="589"/>
      <c r="AI774" s="589"/>
      <c r="AJ774" s="589"/>
      <c r="AK774" s="589"/>
      <c r="AL774" s="589"/>
      <c r="AM774" s="589"/>
      <c r="AN774" s="589"/>
      <c r="AO774" s="589"/>
      <c r="AP774" s="589"/>
      <c r="AQ774" s="589"/>
      <c r="AR774" s="589"/>
      <c r="AS774" s="589"/>
      <c r="AT774" s="589"/>
      <c r="AU774" s="589"/>
      <c r="AV774" s="589"/>
      <c r="AW774" s="589"/>
      <c r="AX774" s="589"/>
    </row>
    <row r="775" spans="1:50" ht="24" customHeight="1">
      <c r="A775" s="593"/>
      <c r="B775" s="594"/>
      <c r="C775" s="595"/>
      <c r="D775" s="589"/>
      <c r="E775" s="592"/>
      <c r="F775" s="596"/>
      <c r="AE775" s="589"/>
      <c r="AF775" s="589"/>
      <c r="AG775" s="589"/>
      <c r="AH775" s="589"/>
      <c r="AI775" s="589"/>
      <c r="AJ775" s="589"/>
      <c r="AK775" s="589"/>
      <c r="AL775" s="589"/>
      <c r="AM775" s="589"/>
      <c r="AN775" s="589"/>
      <c r="AO775" s="589"/>
      <c r="AP775" s="589"/>
      <c r="AQ775" s="589"/>
      <c r="AR775" s="589"/>
      <c r="AS775" s="589"/>
      <c r="AT775" s="589"/>
      <c r="AU775" s="589"/>
      <c r="AV775" s="589"/>
      <c r="AW775" s="589"/>
      <c r="AX775" s="589"/>
    </row>
    <row r="776" spans="1:50" ht="24" customHeight="1">
      <c r="A776" s="593"/>
      <c r="B776" s="594"/>
      <c r="C776" s="595"/>
      <c r="D776" s="589"/>
      <c r="E776" s="592"/>
      <c r="F776" s="596"/>
      <c r="AE776" s="589"/>
      <c r="AF776" s="589"/>
      <c r="AG776" s="589"/>
      <c r="AH776" s="589"/>
      <c r="AI776" s="589"/>
      <c r="AJ776" s="589"/>
      <c r="AK776" s="589"/>
      <c r="AL776" s="589"/>
      <c r="AM776" s="589"/>
      <c r="AN776" s="589"/>
      <c r="AO776" s="589"/>
      <c r="AP776" s="589"/>
      <c r="AQ776" s="589"/>
      <c r="AR776" s="589"/>
      <c r="AS776" s="589"/>
      <c r="AT776" s="589"/>
      <c r="AU776" s="589"/>
      <c r="AV776" s="589"/>
      <c r="AW776" s="589"/>
      <c r="AX776" s="589"/>
    </row>
    <row r="777" spans="1:50" ht="24" customHeight="1">
      <c r="A777" s="593"/>
      <c r="B777" s="594"/>
      <c r="C777" s="595"/>
      <c r="D777" s="589"/>
      <c r="E777" s="592"/>
      <c r="F777" s="596"/>
      <c r="AE777" s="589"/>
      <c r="AF777" s="589"/>
      <c r="AG777" s="589"/>
      <c r="AH777" s="589"/>
      <c r="AI777" s="589"/>
      <c r="AJ777" s="589"/>
      <c r="AK777" s="589"/>
      <c r="AL777" s="589"/>
      <c r="AM777" s="589"/>
      <c r="AN777" s="589"/>
      <c r="AO777" s="589"/>
      <c r="AP777" s="589"/>
      <c r="AQ777" s="589"/>
      <c r="AR777" s="589"/>
      <c r="AS777" s="589"/>
      <c r="AT777" s="589"/>
      <c r="AU777" s="589"/>
      <c r="AV777" s="589"/>
      <c r="AW777" s="589"/>
      <c r="AX777" s="589"/>
    </row>
    <row r="778" spans="1:50" ht="24" customHeight="1">
      <c r="A778" s="593"/>
      <c r="B778" s="594"/>
      <c r="C778" s="595"/>
      <c r="D778" s="589"/>
      <c r="E778" s="592"/>
      <c r="F778" s="596"/>
      <c r="AE778" s="589"/>
      <c r="AF778" s="589"/>
      <c r="AG778" s="589"/>
      <c r="AH778" s="589"/>
      <c r="AI778" s="589"/>
      <c r="AJ778" s="589"/>
      <c r="AK778" s="589"/>
      <c r="AL778" s="589"/>
      <c r="AM778" s="589"/>
      <c r="AN778" s="589"/>
      <c r="AO778" s="589"/>
      <c r="AP778" s="589"/>
      <c r="AQ778" s="589"/>
      <c r="AR778" s="589"/>
      <c r="AS778" s="589"/>
      <c r="AT778" s="589"/>
      <c r="AU778" s="589"/>
      <c r="AV778" s="589"/>
      <c r="AW778" s="589"/>
      <c r="AX778" s="589"/>
    </row>
    <row r="779" spans="1:50" ht="24" customHeight="1">
      <c r="A779" s="593"/>
      <c r="B779" s="594"/>
      <c r="C779" s="595"/>
      <c r="D779" s="589"/>
      <c r="E779" s="592"/>
      <c r="F779" s="596"/>
      <c r="AE779" s="589"/>
      <c r="AF779" s="589"/>
      <c r="AG779" s="589"/>
      <c r="AH779" s="589"/>
      <c r="AI779" s="589"/>
      <c r="AJ779" s="589"/>
      <c r="AK779" s="589"/>
      <c r="AL779" s="589"/>
      <c r="AM779" s="589"/>
      <c r="AN779" s="589"/>
      <c r="AO779" s="589"/>
      <c r="AP779" s="589"/>
      <c r="AQ779" s="589"/>
      <c r="AR779" s="589"/>
      <c r="AS779" s="589"/>
      <c r="AT779" s="589"/>
      <c r="AU779" s="589"/>
      <c r="AV779" s="589"/>
      <c r="AW779" s="589"/>
      <c r="AX779" s="589"/>
    </row>
    <row r="780" spans="1:50" ht="24" customHeight="1">
      <c r="A780" s="593"/>
      <c r="B780" s="594"/>
      <c r="C780" s="595"/>
      <c r="D780" s="589"/>
      <c r="E780" s="592"/>
      <c r="F780" s="596"/>
      <c r="AE780" s="589"/>
      <c r="AF780" s="589"/>
      <c r="AG780" s="589"/>
      <c r="AH780" s="589"/>
      <c r="AI780" s="589"/>
      <c r="AJ780" s="589"/>
      <c r="AK780" s="589"/>
      <c r="AL780" s="589"/>
      <c r="AM780" s="589"/>
      <c r="AN780" s="589"/>
      <c r="AO780" s="589"/>
      <c r="AP780" s="589"/>
      <c r="AQ780" s="589"/>
      <c r="AR780" s="589"/>
      <c r="AS780" s="589"/>
      <c r="AT780" s="589"/>
      <c r="AU780" s="589"/>
      <c r="AV780" s="589"/>
      <c r="AW780" s="589"/>
      <c r="AX780" s="589"/>
    </row>
    <row r="781" spans="1:50" ht="24" customHeight="1">
      <c r="A781" s="593"/>
      <c r="B781" s="594"/>
      <c r="C781" s="595"/>
      <c r="D781" s="589"/>
      <c r="E781" s="592"/>
      <c r="F781" s="596"/>
      <c r="AE781" s="589"/>
      <c r="AF781" s="589"/>
      <c r="AG781" s="589"/>
      <c r="AH781" s="589"/>
      <c r="AI781" s="589"/>
      <c r="AJ781" s="589"/>
      <c r="AK781" s="589"/>
      <c r="AL781" s="589"/>
      <c r="AM781" s="589"/>
      <c r="AN781" s="589"/>
      <c r="AO781" s="589"/>
      <c r="AP781" s="589"/>
      <c r="AQ781" s="589"/>
      <c r="AR781" s="589"/>
      <c r="AS781" s="589"/>
      <c r="AT781" s="589"/>
      <c r="AU781" s="589"/>
      <c r="AV781" s="589"/>
      <c r="AW781" s="589"/>
      <c r="AX781" s="589"/>
    </row>
    <row r="782" spans="1:50" ht="24" customHeight="1">
      <c r="A782" s="593"/>
      <c r="B782" s="594"/>
      <c r="C782" s="595"/>
      <c r="D782" s="589"/>
      <c r="E782" s="592"/>
      <c r="F782" s="596"/>
      <c r="AE782" s="589"/>
      <c r="AF782" s="589"/>
      <c r="AG782" s="589"/>
      <c r="AH782" s="589"/>
      <c r="AI782" s="589"/>
      <c r="AJ782" s="589"/>
      <c r="AK782" s="589"/>
      <c r="AL782" s="589"/>
      <c r="AM782" s="589"/>
      <c r="AN782" s="589"/>
      <c r="AO782" s="589"/>
      <c r="AP782" s="589"/>
      <c r="AQ782" s="589"/>
      <c r="AR782" s="589"/>
      <c r="AS782" s="589"/>
      <c r="AT782" s="589"/>
      <c r="AU782" s="589"/>
      <c r="AV782" s="589"/>
      <c r="AW782" s="589"/>
      <c r="AX782" s="589"/>
    </row>
    <row r="783" spans="1:50" ht="24" customHeight="1">
      <c r="A783" s="593"/>
      <c r="B783" s="594"/>
      <c r="C783" s="595"/>
      <c r="D783" s="589"/>
      <c r="E783" s="592"/>
      <c r="F783" s="596"/>
      <c r="AE783" s="589"/>
      <c r="AF783" s="589"/>
      <c r="AG783" s="589"/>
      <c r="AH783" s="589"/>
      <c r="AI783" s="589"/>
      <c r="AJ783" s="589"/>
      <c r="AK783" s="589"/>
      <c r="AL783" s="589"/>
      <c r="AM783" s="589"/>
      <c r="AN783" s="589"/>
      <c r="AO783" s="589"/>
      <c r="AP783" s="589"/>
      <c r="AQ783" s="589"/>
      <c r="AR783" s="589"/>
      <c r="AS783" s="589"/>
      <c r="AT783" s="589"/>
      <c r="AU783" s="589"/>
      <c r="AV783" s="589"/>
      <c r="AW783" s="589"/>
      <c r="AX783" s="589"/>
    </row>
    <row r="784" spans="1:50" ht="24" customHeight="1">
      <c r="A784" s="593"/>
      <c r="B784" s="594"/>
      <c r="C784" s="595"/>
      <c r="D784" s="589"/>
      <c r="E784" s="592"/>
      <c r="F784" s="596"/>
      <c r="AE784" s="589"/>
      <c r="AF784" s="589"/>
      <c r="AG784" s="589"/>
      <c r="AH784" s="589"/>
      <c r="AI784" s="589"/>
      <c r="AJ784" s="589"/>
      <c r="AK784" s="589"/>
      <c r="AL784" s="589"/>
      <c r="AM784" s="589"/>
      <c r="AN784" s="589"/>
      <c r="AO784" s="589"/>
      <c r="AP784" s="589"/>
      <c r="AQ784" s="589"/>
      <c r="AR784" s="589"/>
      <c r="AS784" s="589"/>
      <c r="AT784" s="589"/>
      <c r="AU784" s="589"/>
      <c r="AV784" s="589"/>
      <c r="AW784" s="589"/>
      <c r="AX784" s="589"/>
    </row>
    <row r="785" spans="1:50" ht="24" customHeight="1">
      <c r="A785" s="593"/>
      <c r="B785" s="594"/>
      <c r="C785" s="595"/>
      <c r="D785" s="589"/>
      <c r="E785" s="592"/>
      <c r="F785" s="596"/>
      <c r="AE785" s="589"/>
      <c r="AF785" s="589"/>
      <c r="AG785" s="589"/>
      <c r="AH785" s="589"/>
      <c r="AI785" s="589"/>
      <c r="AJ785" s="589"/>
      <c r="AK785" s="589"/>
      <c r="AL785" s="589"/>
      <c r="AM785" s="589"/>
      <c r="AN785" s="589"/>
      <c r="AO785" s="589"/>
      <c r="AP785" s="589"/>
      <c r="AQ785" s="589"/>
      <c r="AR785" s="589"/>
      <c r="AS785" s="589"/>
      <c r="AT785" s="589"/>
      <c r="AU785" s="589"/>
      <c r="AV785" s="589"/>
      <c r="AW785" s="589"/>
      <c r="AX785" s="589"/>
    </row>
    <row r="786" spans="1:50" ht="24" customHeight="1">
      <c r="A786" s="593"/>
      <c r="B786" s="594"/>
      <c r="C786" s="595"/>
      <c r="D786" s="589"/>
      <c r="E786" s="592"/>
      <c r="F786" s="596"/>
      <c r="AE786" s="589"/>
      <c r="AF786" s="589"/>
      <c r="AG786" s="589"/>
      <c r="AH786" s="589"/>
      <c r="AI786" s="589"/>
      <c r="AJ786" s="589"/>
      <c r="AK786" s="589"/>
      <c r="AL786" s="589"/>
      <c r="AM786" s="589"/>
      <c r="AN786" s="589"/>
      <c r="AO786" s="589"/>
      <c r="AP786" s="589"/>
      <c r="AQ786" s="589"/>
      <c r="AR786" s="589"/>
      <c r="AS786" s="589"/>
      <c r="AT786" s="589"/>
      <c r="AU786" s="589"/>
      <c r="AV786" s="589"/>
      <c r="AW786" s="589"/>
      <c r="AX786" s="589"/>
    </row>
    <row r="787" spans="1:50" ht="24" customHeight="1">
      <c r="A787" s="593"/>
      <c r="B787" s="594"/>
      <c r="C787" s="595"/>
      <c r="D787" s="589"/>
      <c r="E787" s="592"/>
      <c r="F787" s="596"/>
      <c r="AE787" s="589"/>
      <c r="AF787" s="589"/>
      <c r="AG787" s="589"/>
      <c r="AH787" s="589"/>
      <c r="AI787" s="589"/>
      <c r="AJ787" s="589"/>
      <c r="AK787" s="589"/>
      <c r="AL787" s="589"/>
      <c r="AM787" s="589"/>
      <c r="AN787" s="589"/>
      <c r="AO787" s="589"/>
      <c r="AP787" s="589"/>
      <c r="AQ787" s="589"/>
      <c r="AR787" s="589"/>
      <c r="AS787" s="589"/>
      <c r="AT787" s="589"/>
      <c r="AU787" s="589"/>
      <c r="AV787" s="589"/>
      <c r="AW787" s="589"/>
      <c r="AX787" s="589"/>
    </row>
    <row r="788" spans="1:50" ht="24" customHeight="1">
      <c r="A788" s="593"/>
      <c r="B788" s="594"/>
      <c r="C788" s="595"/>
      <c r="D788" s="589"/>
      <c r="E788" s="592"/>
      <c r="F788" s="596"/>
      <c r="AE788" s="589"/>
      <c r="AF788" s="589"/>
      <c r="AG788" s="589"/>
      <c r="AH788" s="589"/>
      <c r="AI788" s="589"/>
      <c r="AJ788" s="589"/>
      <c r="AK788" s="589"/>
      <c r="AL788" s="589"/>
      <c r="AM788" s="589"/>
      <c r="AN788" s="589"/>
      <c r="AO788" s="589"/>
      <c r="AP788" s="589"/>
      <c r="AQ788" s="589"/>
      <c r="AR788" s="589"/>
      <c r="AS788" s="589"/>
      <c r="AT788" s="589"/>
      <c r="AU788" s="589"/>
      <c r="AV788" s="589"/>
      <c r="AW788" s="589"/>
      <c r="AX788" s="589"/>
    </row>
    <row r="789" spans="1:50" ht="24" customHeight="1">
      <c r="A789" s="593"/>
      <c r="B789" s="594"/>
      <c r="C789" s="595"/>
      <c r="D789" s="589"/>
      <c r="E789" s="592"/>
      <c r="F789" s="596"/>
      <c r="AE789" s="589"/>
      <c r="AF789" s="589"/>
      <c r="AG789" s="589"/>
      <c r="AH789" s="589"/>
      <c r="AI789" s="589"/>
      <c r="AJ789" s="589"/>
      <c r="AK789" s="589"/>
      <c r="AL789" s="589"/>
      <c r="AM789" s="589"/>
      <c r="AN789" s="589"/>
      <c r="AO789" s="589"/>
      <c r="AP789" s="589"/>
      <c r="AQ789" s="589"/>
      <c r="AR789" s="589"/>
      <c r="AS789" s="589"/>
      <c r="AT789" s="589"/>
      <c r="AU789" s="589"/>
      <c r="AV789" s="589"/>
      <c r="AW789" s="589"/>
      <c r="AX789" s="589"/>
    </row>
    <row r="790" spans="1:50" ht="24" customHeight="1">
      <c r="A790" s="593"/>
      <c r="B790" s="594"/>
      <c r="C790" s="595"/>
      <c r="D790" s="589"/>
      <c r="E790" s="592"/>
      <c r="F790" s="596"/>
      <c r="AE790" s="589"/>
      <c r="AF790" s="589"/>
      <c r="AG790" s="589"/>
      <c r="AH790" s="589"/>
      <c r="AI790" s="589"/>
      <c r="AJ790" s="589"/>
      <c r="AK790" s="589"/>
      <c r="AL790" s="589"/>
      <c r="AM790" s="589"/>
      <c r="AN790" s="589"/>
      <c r="AO790" s="589"/>
      <c r="AP790" s="589"/>
      <c r="AQ790" s="589"/>
      <c r="AR790" s="589"/>
      <c r="AS790" s="589"/>
      <c r="AT790" s="589"/>
      <c r="AU790" s="589"/>
      <c r="AV790" s="589"/>
      <c r="AW790" s="589"/>
      <c r="AX790" s="589"/>
    </row>
    <row r="791" spans="1:50" ht="24" customHeight="1">
      <c r="A791" s="593"/>
      <c r="B791" s="594"/>
      <c r="C791" s="595"/>
      <c r="D791" s="589"/>
      <c r="E791" s="592"/>
      <c r="F791" s="596"/>
      <c r="AE791" s="589"/>
      <c r="AF791" s="589"/>
      <c r="AG791" s="589"/>
      <c r="AH791" s="589"/>
      <c r="AI791" s="589"/>
      <c r="AJ791" s="589"/>
      <c r="AK791" s="589"/>
      <c r="AL791" s="589"/>
      <c r="AM791" s="589"/>
      <c r="AN791" s="589"/>
      <c r="AO791" s="589"/>
      <c r="AP791" s="589"/>
      <c r="AQ791" s="589"/>
      <c r="AR791" s="589"/>
      <c r="AS791" s="589"/>
      <c r="AT791" s="589"/>
      <c r="AU791" s="589"/>
      <c r="AV791" s="589"/>
      <c r="AW791" s="589"/>
      <c r="AX791" s="589"/>
    </row>
    <row r="792" spans="1:50" ht="24" customHeight="1">
      <c r="A792" s="593"/>
      <c r="B792" s="594"/>
      <c r="C792" s="595"/>
      <c r="D792" s="589"/>
      <c r="E792" s="592"/>
      <c r="F792" s="596"/>
      <c r="AE792" s="589"/>
      <c r="AF792" s="589"/>
      <c r="AG792" s="589"/>
      <c r="AH792" s="589"/>
      <c r="AI792" s="589"/>
      <c r="AJ792" s="589"/>
      <c r="AK792" s="589"/>
      <c r="AL792" s="589"/>
      <c r="AM792" s="589"/>
      <c r="AN792" s="589"/>
      <c r="AO792" s="589"/>
      <c r="AP792" s="589"/>
      <c r="AQ792" s="589"/>
      <c r="AR792" s="589"/>
      <c r="AS792" s="589"/>
      <c r="AT792" s="589"/>
      <c r="AU792" s="589"/>
      <c r="AV792" s="589"/>
      <c r="AW792" s="589"/>
      <c r="AX792" s="589"/>
    </row>
    <row r="793" spans="1:50" ht="24" customHeight="1">
      <c r="A793" s="593"/>
      <c r="B793" s="594"/>
      <c r="C793" s="595"/>
      <c r="D793" s="589"/>
      <c r="E793" s="592"/>
      <c r="F793" s="596"/>
      <c r="AE793" s="589"/>
      <c r="AF793" s="589"/>
      <c r="AG793" s="589"/>
      <c r="AH793" s="589"/>
      <c r="AI793" s="589"/>
      <c r="AJ793" s="589"/>
      <c r="AK793" s="589"/>
      <c r="AL793" s="589"/>
      <c r="AM793" s="589"/>
      <c r="AN793" s="589"/>
      <c r="AO793" s="589"/>
      <c r="AP793" s="589"/>
      <c r="AQ793" s="589"/>
      <c r="AR793" s="589"/>
      <c r="AS793" s="589"/>
      <c r="AT793" s="589"/>
      <c r="AU793" s="589"/>
      <c r="AV793" s="589"/>
      <c r="AW793" s="589"/>
      <c r="AX793" s="589"/>
    </row>
    <row r="794" spans="1:50" ht="24" customHeight="1">
      <c r="A794" s="593"/>
      <c r="B794" s="594"/>
      <c r="C794" s="595"/>
      <c r="D794" s="589"/>
      <c r="E794" s="592"/>
      <c r="F794" s="596"/>
      <c r="AE794" s="589"/>
      <c r="AF794" s="589"/>
      <c r="AG794" s="589"/>
      <c r="AH794" s="589"/>
      <c r="AI794" s="589"/>
      <c r="AJ794" s="589"/>
      <c r="AK794" s="589"/>
      <c r="AL794" s="589"/>
      <c r="AM794" s="589"/>
      <c r="AN794" s="589"/>
      <c r="AO794" s="589"/>
      <c r="AP794" s="589"/>
      <c r="AQ794" s="589"/>
      <c r="AR794" s="589"/>
      <c r="AS794" s="589"/>
      <c r="AT794" s="589"/>
      <c r="AU794" s="589"/>
      <c r="AV794" s="589"/>
      <c r="AW794" s="589"/>
      <c r="AX794" s="589"/>
    </row>
    <row r="795" spans="1:50" ht="24" customHeight="1">
      <c r="A795" s="593"/>
      <c r="B795" s="594"/>
      <c r="C795" s="595"/>
      <c r="D795" s="589"/>
      <c r="E795" s="592"/>
      <c r="F795" s="596"/>
      <c r="AE795" s="589"/>
      <c r="AF795" s="589"/>
      <c r="AG795" s="589"/>
      <c r="AH795" s="589"/>
      <c r="AI795" s="589"/>
      <c r="AJ795" s="589"/>
      <c r="AK795" s="589"/>
      <c r="AL795" s="589"/>
      <c r="AM795" s="589"/>
      <c r="AN795" s="589"/>
      <c r="AO795" s="589"/>
      <c r="AP795" s="589"/>
      <c r="AQ795" s="589"/>
      <c r="AR795" s="589"/>
      <c r="AS795" s="589"/>
      <c r="AT795" s="589"/>
      <c r="AU795" s="589"/>
      <c r="AV795" s="589"/>
      <c r="AW795" s="589"/>
      <c r="AX795" s="589"/>
    </row>
    <row r="796" spans="1:50" ht="24" customHeight="1">
      <c r="A796" s="593"/>
      <c r="B796" s="594"/>
      <c r="C796" s="595"/>
      <c r="D796" s="589"/>
      <c r="E796" s="592"/>
      <c r="F796" s="596"/>
      <c r="AE796" s="589"/>
      <c r="AF796" s="589"/>
      <c r="AG796" s="589"/>
      <c r="AH796" s="589"/>
      <c r="AI796" s="589"/>
      <c r="AJ796" s="589"/>
      <c r="AK796" s="589"/>
      <c r="AL796" s="589"/>
      <c r="AM796" s="589"/>
      <c r="AN796" s="589"/>
      <c r="AO796" s="589"/>
      <c r="AP796" s="589"/>
      <c r="AQ796" s="589"/>
      <c r="AR796" s="589"/>
      <c r="AS796" s="589"/>
      <c r="AT796" s="589"/>
      <c r="AU796" s="589"/>
      <c r="AV796" s="589"/>
      <c r="AW796" s="589"/>
      <c r="AX796" s="589"/>
    </row>
    <row r="797" spans="1:50" ht="24" customHeight="1">
      <c r="A797" s="593"/>
      <c r="B797" s="594"/>
      <c r="C797" s="595"/>
      <c r="D797" s="589"/>
      <c r="E797" s="592"/>
      <c r="F797" s="596"/>
      <c r="AE797" s="589"/>
      <c r="AF797" s="589"/>
      <c r="AG797" s="589"/>
      <c r="AH797" s="589"/>
      <c r="AI797" s="589"/>
      <c r="AJ797" s="589"/>
      <c r="AK797" s="589"/>
      <c r="AL797" s="589"/>
      <c r="AM797" s="589"/>
      <c r="AN797" s="589"/>
      <c r="AO797" s="589"/>
      <c r="AP797" s="589"/>
      <c r="AQ797" s="589"/>
      <c r="AR797" s="589"/>
      <c r="AS797" s="589"/>
      <c r="AT797" s="589"/>
      <c r="AU797" s="589"/>
      <c r="AV797" s="589"/>
      <c r="AW797" s="589"/>
      <c r="AX797" s="589"/>
    </row>
    <row r="798" spans="1:50" ht="24" customHeight="1">
      <c r="A798" s="593"/>
      <c r="B798" s="594"/>
      <c r="C798" s="595"/>
      <c r="D798" s="589"/>
      <c r="E798" s="592"/>
      <c r="F798" s="596"/>
      <c r="AE798" s="589"/>
      <c r="AF798" s="589"/>
      <c r="AG798" s="589"/>
      <c r="AH798" s="589"/>
      <c r="AI798" s="589"/>
      <c r="AJ798" s="589"/>
      <c r="AK798" s="589"/>
      <c r="AL798" s="589"/>
      <c r="AM798" s="589"/>
      <c r="AN798" s="589"/>
      <c r="AO798" s="589"/>
      <c r="AP798" s="589"/>
      <c r="AQ798" s="589"/>
      <c r="AR798" s="589"/>
      <c r="AS798" s="589"/>
      <c r="AT798" s="589"/>
      <c r="AU798" s="589"/>
      <c r="AV798" s="589"/>
      <c r="AW798" s="589"/>
      <c r="AX798" s="589"/>
    </row>
    <row r="799" spans="1:50" ht="24" customHeight="1">
      <c r="A799" s="593"/>
      <c r="B799" s="594"/>
      <c r="C799" s="595"/>
      <c r="D799" s="589"/>
      <c r="E799" s="592"/>
      <c r="F799" s="596"/>
      <c r="AE799" s="589"/>
      <c r="AF799" s="589"/>
      <c r="AG799" s="589"/>
      <c r="AH799" s="589"/>
      <c r="AI799" s="589"/>
      <c r="AJ799" s="589"/>
      <c r="AK799" s="589"/>
      <c r="AL799" s="589"/>
      <c r="AM799" s="589"/>
      <c r="AN799" s="589"/>
      <c r="AO799" s="589"/>
      <c r="AP799" s="589"/>
      <c r="AQ799" s="589"/>
      <c r="AR799" s="589"/>
      <c r="AS799" s="589"/>
      <c r="AT799" s="589"/>
      <c r="AU799" s="589"/>
      <c r="AV799" s="589"/>
      <c r="AW799" s="589"/>
      <c r="AX799" s="589"/>
    </row>
    <row r="800" spans="1:50" ht="24" customHeight="1">
      <c r="A800" s="593"/>
      <c r="B800" s="594"/>
      <c r="C800" s="595"/>
      <c r="D800" s="589"/>
      <c r="E800" s="592"/>
      <c r="F800" s="596"/>
      <c r="AE800" s="589"/>
      <c r="AF800" s="589"/>
      <c r="AG800" s="589"/>
      <c r="AH800" s="589"/>
      <c r="AI800" s="589"/>
      <c r="AJ800" s="589"/>
      <c r="AK800" s="589"/>
      <c r="AL800" s="589"/>
      <c r="AM800" s="589"/>
      <c r="AN800" s="589"/>
      <c r="AO800" s="589"/>
      <c r="AP800" s="589"/>
      <c r="AQ800" s="589"/>
      <c r="AR800" s="589"/>
      <c r="AS800" s="589"/>
      <c r="AT800" s="589"/>
      <c r="AU800" s="589"/>
      <c r="AV800" s="589"/>
      <c r="AW800" s="589"/>
      <c r="AX800" s="589"/>
    </row>
    <row r="801" spans="1:50" ht="24" customHeight="1">
      <c r="A801" s="593"/>
      <c r="B801" s="594"/>
      <c r="C801" s="595"/>
      <c r="D801" s="589"/>
      <c r="E801" s="592"/>
      <c r="F801" s="596"/>
      <c r="AE801" s="589"/>
      <c r="AF801" s="589"/>
      <c r="AG801" s="589"/>
      <c r="AH801" s="589"/>
      <c r="AI801" s="589"/>
      <c r="AJ801" s="589"/>
      <c r="AK801" s="589"/>
      <c r="AL801" s="589"/>
      <c r="AM801" s="589"/>
      <c r="AN801" s="589"/>
      <c r="AO801" s="589"/>
      <c r="AP801" s="589"/>
      <c r="AQ801" s="589"/>
      <c r="AR801" s="589"/>
      <c r="AS801" s="589"/>
      <c r="AT801" s="589"/>
      <c r="AU801" s="589"/>
      <c r="AV801" s="589"/>
      <c r="AW801" s="589"/>
      <c r="AX801" s="589"/>
    </row>
    <row r="802" spans="1:50" ht="24" customHeight="1">
      <c r="A802" s="593"/>
      <c r="B802" s="594"/>
      <c r="C802" s="595"/>
      <c r="D802" s="589"/>
      <c r="E802" s="592"/>
      <c r="F802" s="596"/>
      <c r="AE802" s="589"/>
      <c r="AF802" s="589"/>
      <c r="AG802" s="589"/>
      <c r="AH802" s="589"/>
      <c r="AI802" s="589"/>
      <c r="AJ802" s="589"/>
      <c r="AK802" s="589"/>
      <c r="AL802" s="589"/>
      <c r="AM802" s="589"/>
      <c r="AN802" s="589"/>
      <c r="AO802" s="589"/>
      <c r="AP802" s="589"/>
      <c r="AQ802" s="589"/>
      <c r="AR802" s="589"/>
      <c r="AS802" s="589"/>
      <c r="AT802" s="589"/>
      <c r="AU802" s="589"/>
      <c r="AV802" s="589"/>
      <c r="AW802" s="589"/>
      <c r="AX802" s="589"/>
    </row>
    <row r="803" spans="1:50" ht="24" customHeight="1">
      <c r="A803" s="593"/>
      <c r="B803" s="594"/>
      <c r="C803" s="595"/>
      <c r="D803" s="589"/>
      <c r="E803" s="592"/>
      <c r="F803" s="596"/>
      <c r="AE803" s="589"/>
      <c r="AF803" s="589"/>
      <c r="AG803" s="589"/>
      <c r="AH803" s="589"/>
      <c r="AI803" s="589"/>
      <c r="AJ803" s="589"/>
      <c r="AK803" s="589"/>
      <c r="AL803" s="589"/>
      <c r="AM803" s="589"/>
      <c r="AN803" s="589"/>
      <c r="AO803" s="589"/>
      <c r="AP803" s="589"/>
      <c r="AQ803" s="589"/>
      <c r="AR803" s="589"/>
      <c r="AS803" s="589"/>
      <c r="AT803" s="589"/>
      <c r="AU803" s="589"/>
      <c r="AV803" s="589"/>
      <c r="AW803" s="589"/>
      <c r="AX803" s="589"/>
    </row>
    <row r="804" spans="1:50" ht="24" customHeight="1">
      <c r="A804" s="593"/>
      <c r="B804" s="594"/>
      <c r="C804" s="595"/>
      <c r="D804" s="589"/>
      <c r="E804" s="592"/>
      <c r="F804" s="596"/>
      <c r="AE804" s="589"/>
      <c r="AF804" s="589"/>
      <c r="AG804" s="589"/>
      <c r="AH804" s="589"/>
      <c r="AI804" s="589"/>
      <c r="AJ804" s="589"/>
      <c r="AK804" s="589"/>
      <c r="AL804" s="589"/>
      <c r="AM804" s="589"/>
      <c r="AN804" s="589"/>
      <c r="AO804" s="589"/>
      <c r="AP804" s="589"/>
      <c r="AQ804" s="589"/>
      <c r="AR804" s="589"/>
      <c r="AS804" s="589"/>
      <c r="AT804" s="589"/>
      <c r="AU804" s="589"/>
      <c r="AV804" s="589"/>
      <c r="AW804" s="589"/>
      <c r="AX804" s="589"/>
    </row>
    <row r="805" spans="1:50" ht="24" customHeight="1">
      <c r="A805" s="593"/>
      <c r="B805" s="594"/>
      <c r="C805" s="595"/>
      <c r="D805" s="589"/>
      <c r="E805" s="592"/>
      <c r="F805" s="596"/>
      <c r="AE805" s="589"/>
      <c r="AF805" s="589"/>
      <c r="AG805" s="589"/>
      <c r="AH805" s="589"/>
      <c r="AI805" s="589"/>
      <c r="AJ805" s="589"/>
      <c r="AK805" s="589"/>
      <c r="AL805" s="589"/>
      <c r="AM805" s="589"/>
      <c r="AN805" s="589"/>
      <c r="AO805" s="589"/>
      <c r="AP805" s="589"/>
      <c r="AQ805" s="589"/>
      <c r="AR805" s="589"/>
      <c r="AS805" s="589"/>
      <c r="AT805" s="589"/>
      <c r="AU805" s="589"/>
      <c r="AV805" s="589"/>
      <c r="AW805" s="589"/>
      <c r="AX805" s="589"/>
    </row>
    <row r="806" spans="1:50" ht="24" customHeight="1">
      <c r="A806" s="593"/>
      <c r="B806" s="594"/>
      <c r="C806" s="595"/>
      <c r="D806" s="589"/>
      <c r="E806" s="592"/>
      <c r="F806" s="596"/>
      <c r="AE806" s="589"/>
      <c r="AF806" s="589"/>
      <c r="AG806" s="589"/>
      <c r="AH806" s="589"/>
      <c r="AI806" s="589"/>
      <c r="AJ806" s="589"/>
      <c r="AK806" s="589"/>
      <c r="AL806" s="589"/>
      <c r="AM806" s="589"/>
      <c r="AN806" s="589"/>
      <c r="AO806" s="589"/>
      <c r="AP806" s="589"/>
      <c r="AQ806" s="589"/>
      <c r="AR806" s="589"/>
      <c r="AS806" s="589"/>
      <c r="AT806" s="589"/>
      <c r="AU806" s="589"/>
      <c r="AV806" s="589"/>
      <c r="AW806" s="589"/>
      <c r="AX806" s="589"/>
    </row>
    <row r="807" spans="1:50" ht="24" customHeight="1">
      <c r="A807" s="593"/>
      <c r="B807" s="594"/>
      <c r="C807" s="595"/>
      <c r="D807" s="589"/>
      <c r="E807" s="592"/>
      <c r="F807" s="596"/>
      <c r="AE807" s="589"/>
      <c r="AF807" s="589"/>
      <c r="AG807" s="589"/>
      <c r="AH807" s="589"/>
      <c r="AI807" s="589"/>
      <c r="AJ807" s="589"/>
      <c r="AK807" s="589"/>
      <c r="AL807" s="589"/>
      <c r="AM807" s="589"/>
      <c r="AN807" s="589"/>
      <c r="AO807" s="589"/>
      <c r="AP807" s="589"/>
      <c r="AQ807" s="589"/>
      <c r="AR807" s="589"/>
      <c r="AS807" s="589"/>
      <c r="AT807" s="589"/>
      <c r="AU807" s="589"/>
      <c r="AV807" s="589"/>
      <c r="AW807" s="589"/>
      <c r="AX807" s="589"/>
    </row>
    <row r="808" spans="1:50" ht="24" customHeight="1">
      <c r="A808" s="593"/>
      <c r="B808" s="594"/>
      <c r="C808" s="595"/>
      <c r="D808" s="589"/>
      <c r="E808" s="592"/>
      <c r="F808" s="596"/>
      <c r="AE808" s="589"/>
      <c r="AF808" s="589"/>
      <c r="AG808" s="589"/>
      <c r="AH808" s="589"/>
      <c r="AI808" s="589"/>
      <c r="AJ808" s="589"/>
      <c r="AK808" s="589"/>
      <c r="AL808" s="589"/>
      <c r="AM808" s="589"/>
      <c r="AN808" s="589"/>
      <c r="AO808" s="589"/>
      <c r="AP808" s="589"/>
      <c r="AQ808" s="589"/>
      <c r="AR808" s="589"/>
      <c r="AS808" s="589"/>
      <c r="AT808" s="589"/>
      <c r="AU808" s="589"/>
      <c r="AV808" s="589"/>
      <c r="AW808" s="589"/>
      <c r="AX808" s="589"/>
    </row>
    <row r="809" spans="1:50" ht="24" customHeight="1">
      <c r="A809" s="593"/>
      <c r="B809" s="594"/>
      <c r="C809" s="595"/>
      <c r="D809" s="589"/>
      <c r="E809" s="592"/>
      <c r="F809" s="596"/>
      <c r="AE809" s="589"/>
      <c r="AF809" s="589"/>
      <c r="AG809" s="589"/>
      <c r="AH809" s="589"/>
      <c r="AI809" s="589"/>
      <c r="AJ809" s="589"/>
      <c r="AK809" s="589"/>
      <c r="AL809" s="589"/>
      <c r="AM809" s="589"/>
      <c r="AN809" s="589"/>
      <c r="AO809" s="589"/>
      <c r="AP809" s="589"/>
      <c r="AQ809" s="589"/>
      <c r="AR809" s="589"/>
      <c r="AS809" s="589"/>
      <c r="AT809" s="589"/>
      <c r="AU809" s="589"/>
      <c r="AV809" s="589"/>
      <c r="AW809" s="589"/>
      <c r="AX809" s="589"/>
    </row>
    <row r="810" spans="1:50" ht="24" customHeight="1">
      <c r="A810" s="593"/>
      <c r="B810" s="594"/>
      <c r="C810" s="595"/>
      <c r="D810" s="589"/>
      <c r="E810" s="592"/>
      <c r="F810" s="596"/>
      <c r="AE810" s="589"/>
      <c r="AF810" s="589"/>
      <c r="AG810" s="589"/>
      <c r="AH810" s="589"/>
      <c r="AI810" s="589"/>
      <c r="AJ810" s="589"/>
      <c r="AK810" s="589"/>
      <c r="AL810" s="589"/>
      <c r="AM810" s="589"/>
      <c r="AN810" s="589"/>
      <c r="AO810" s="589"/>
      <c r="AP810" s="589"/>
      <c r="AQ810" s="589"/>
      <c r="AR810" s="589"/>
      <c r="AS810" s="589"/>
      <c r="AT810" s="589"/>
      <c r="AU810" s="589"/>
      <c r="AV810" s="589"/>
      <c r="AW810" s="589"/>
      <c r="AX810" s="589"/>
    </row>
    <row r="811" spans="1:50" ht="24" customHeight="1">
      <c r="A811" s="593"/>
      <c r="B811" s="594"/>
      <c r="C811" s="595"/>
      <c r="D811" s="589"/>
      <c r="E811" s="592"/>
      <c r="F811" s="596"/>
      <c r="AE811" s="589"/>
      <c r="AF811" s="589"/>
      <c r="AG811" s="589"/>
      <c r="AH811" s="589"/>
      <c r="AI811" s="589"/>
      <c r="AJ811" s="589"/>
      <c r="AK811" s="589"/>
      <c r="AL811" s="589"/>
      <c r="AM811" s="589"/>
      <c r="AN811" s="589"/>
      <c r="AO811" s="589"/>
      <c r="AP811" s="589"/>
      <c r="AQ811" s="589"/>
      <c r="AR811" s="589"/>
      <c r="AS811" s="589"/>
      <c r="AT811" s="589"/>
      <c r="AU811" s="589"/>
      <c r="AV811" s="589"/>
      <c r="AW811" s="589"/>
      <c r="AX811" s="589"/>
    </row>
    <row r="812" spans="1:50" ht="24" customHeight="1">
      <c r="A812" s="593"/>
      <c r="B812" s="594"/>
      <c r="C812" s="595"/>
      <c r="D812" s="589"/>
      <c r="E812" s="592"/>
      <c r="F812" s="596"/>
      <c r="AE812" s="589"/>
      <c r="AF812" s="589"/>
      <c r="AG812" s="589"/>
      <c r="AH812" s="589"/>
      <c r="AI812" s="589"/>
      <c r="AJ812" s="589"/>
      <c r="AK812" s="589"/>
      <c r="AL812" s="589"/>
      <c r="AM812" s="589"/>
      <c r="AN812" s="589"/>
      <c r="AO812" s="589"/>
      <c r="AP812" s="589"/>
      <c r="AQ812" s="589"/>
      <c r="AR812" s="589"/>
      <c r="AS812" s="589"/>
      <c r="AT812" s="589"/>
      <c r="AU812" s="589"/>
      <c r="AV812" s="589"/>
      <c r="AW812" s="589"/>
      <c r="AX812" s="589"/>
    </row>
    <row r="813" spans="1:50" ht="24" customHeight="1">
      <c r="A813" s="593"/>
      <c r="B813" s="594"/>
      <c r="C813" s="595"/>
      <c r="D813" s="589"/>
      <c r="E813" s="592"/>
      <c r="F813" s="596"/>
      <c r="AE813" s="589"/>
      <c r="AF813" s="589"/>
      <c r="AG813" s="589"/>
      <c r="AH813" s="589"/>
      <c r="AI813" s="589"/>
      <c r="AJ813" s="589"/>
      <c r="AK813" s="589"/>
      <c r="AL813" s="589"/>
      <c r="AM813" s="589"/>
      <c r="AN813" s="589"/>
      <c r="AO813" s="589"/>
      <c r="AP813" s="589"/>
      <c r="AQ813" s="589"/>
      <c r="AR813" s="589"/>
      <c r="AS813" s="589"/>
      <c r="AT813" s="589"/>
      <c r="AU813" s="589"/>
      <c r="AV813" s="589"/>
      <c r="AW813" s="589"/>
      <c r="AX813" s="589"/>
    </row>
    <row r="814" spans="1:50" ht="24" customHeight="1">
      <c r="A814" s="593"/>
      <c r="B814" s="594"/>
      <c r="C814" s="595"/>
      <c r="D814" s="589"/>
      <c r="E814" s="592"/>
      <c r="F814" s="596"/>
      <c r="AE814" s="589"/>
      <c r="AF814" s="589"/>
      <c r="AG814" s="589"/>
      <c r="AH814" s="589"/>
      <c r="AI814" s="589"/>
      <c r="AJ814" s="589"/>
      <c r="AK814" s="589"/>
      <c r="AL814" s="589"/>
      <c r="AM814" s="589"/>
      <c r="AN814" s="589"/>
      <c r="AO814" s="589"/>
      <c r="AP814" s="589"/>
      <c r="AQ814" s="589"/>
      <c r="AR814" s="589"/>
      <c r="AS814" s="589"/>
      <c r="AT814" s="589"/>
      <c r="AU814" s="589"/>
      <c r="AV814" s="589"/>
      <c r="AW814" s="589"/>
      <c r="AX814" s="589"/>
    </row>
    <row r="815" spans="1:50" ht="24" customHeight="1">
      <c r="A815" s="593"/>
      <c r="B815" s="594"/>
      <c r="C815" s="595"/>
      <c r="D815" s="589"/>
      <c r="E815" s="592"/>
      <c r="F815" s="596"/>
      <c r="AE815" s="589"/>
      <c r="AF815" s="589"/>
      <c r="AG815" s="589"/>
      <c r="AH815" s="589"/>
      <c r="AI815" s="589"/>
      <c r="AJ815" s="589"/>
      <c r="AK815" s="589"/>
      <c r="AL815" s="589"/>
      <c r="AM815" s="589"/>
      <c r="AN815" s="589"/>
      <c r="AO815" s="589"/>
      <c r="AP815" s="589"/>
      <c r="AQ815" s="589"/>
      <c r="AR815" s="589"/>
      <c r="AS815" s="589"/>
      <c r="AT815" s="589"/>
      <c r="AU815" s="589"/>
      <c r="AV815" s="589"/>
      <c r="AW815" s="589"/>
      <c r="AX815" s="589"/>
    </row>
    <row r="816" spans="1:50" ht="24" customHeight="1">
      <c r="A816" s="593"/>
      <c r="B816" s="594"/>
      <c r="C816" s="595"/>
      <c r="D816" s="589"/>
      <c r="E816" s="592"/>
      <c r="F816" s="596"/>
      <c r="AE816" s="589"/>
      <c r="AF816" s="589"/>
      <c r="AG816" s="589"/>
      <c r="AH816" s="589"/>
      <c r="AI816" s="589"/>
      <c r="AJ816" s="589"/>
      <c r="AK816" s="589"/>
      <c r="AL816" s="589"/>
      <c r="AM816" s="589"/>
      <c r="AN816" s="589"/>
      <c r="AO816" s="589"/>
      <c r="AP816" s="589"/>
      <c r="AQ816" s="589"/>
      <c r="AR816" s="589"/>
      <c r="AS816" s="589"/>
      <c r="AT816" s="589"/>
      <c r="AU816" s="589"/>
      <c r="AV816" s="589"/>
      <c r="AW816" s="589"/>
      <c r="AX816" s="589"/>
    </row>
    <row r="817" spans="1:50" ht="24" customHeight="1">
      <c r="A817" s="593"/>
      <c r="B817" s="594"/>
      <c r="C817" s="595"/>
      <c r="D817" s="589"/>
      <c r="E817" s="592"/>
      <c r="F817" s="596"/>
      <c r="AE817" s="589"/>
      <c r="AF817" s="589"/>
      <c r="AG817" s="589"/>
      <c r="AH817" s="589"/>
      <c r="AI817" s="589"/>
      <c r="AJ817" s="589"/>
      <c r="AK817" s="589"/>
      <c r="AL817" s="589"/>
      <c r="AM817" s="589"/>
      <c r="AN817" s="589"/>
      <c r="AO817" s="589"/>
      <c r="AP817" s="589"/>
      <c r="AQ817" s="589"/>
      <c r="AR817" s="589"/>
      <c r="AS817" s="589"/>
      <c r="AT817" s="589"/>
      <c r="AU817" s="589"/>
      <c r="AV817" s="589"/>
      <c r="AW817" s="589"/>
      <c r="AX817" s="589"/>
    </row>
    <row r="818" spans="1:50" ht="24" customHeight="1">
      <c r="A818" s="593"/>
      <c r="B818" s="594"/>
      <c r="C818" s="595"/>
      <c r="D818" s="589"/>
      <c r="E818" s="592"/>
      <c r="F818" s="596"/>
      <c r="AE818" s="589"/>
      <c r="AF818" s="589"/>
      <c r="AG818" s="589"/>
      <c r="AH818" s="589"/>
      <c r="AI818" s="589"/>
      <c r="AJ818" s="589"/>
      <c r="AK818" s="589"/>
      <c r="AL818" s="589"/>
      <c r="AM818" s="589"/>
      <c r="AN818" s="589"/>
      <c r="AO818" s="589"/>
      <c r="AP818" s="589"/>
      <c r="AQ818" s="589"/>
      <c r="AR818" s="589"/>
      <c r="AS818" s="589"/>
      <c r="AT818" s="589"/>
      <c r="AU818" s="589"/>
      <c r="AV818" s="589"/>
      <c r="AW818" s="589"/>
      <c r="AX818" s="589"/>
    </row>
    <row r="819" spans="1:50" ht="24" customHeight="1">
      <c r="A819" s="593"/>
      <c r="B819" s="594"/>
      <c r="C819" s="595"/>
      <c r="D819" s="589"/>
      <c r="E819" s="592"/>
      <c r="F819" s="596"/>
      <c r="AE819" s="589"/>
      <c r="AF819" s="589"/>
      <c r="AG819" s="589"/>
      <c r="AH819" s="589"/>
      <c r="AI819" s="589"/>
      <c r="AJ819" s="589"/>
      <c r="AK819" s="589"/>
      <c r="AL819" s="589"/>
      <c r="AM819" s="589"/>
      <c r="AN819" s="589"/>
      <c r="AO819" s="589"/>
      <c r="AP819" s="589"/>
      <c r="AQ819" s="589"/>
      <c r="AR819" s="589"/>
      <c r="AS819" s="589"/>
      <c r="AT819" s="589"/>
      <c r="AU819" s="589"/>
      <c r="AV819" s="589"/>
      <c r="AW819" s="589"/>
      <c r="AX819" s="589"/>
    </row>
    <row r="820" spans="1:50" ht="24" customHeight="1">
      <c r="A820" s="593"/>
      <c r="B820" s="594"/>
      <c r="C820" s="595"/>
      <c r="D820" s="589"/>
      <c r="E820" s="592"/>
      <c r="F820" s="596"/>
      <c r="AE820" s="589"/>
      <c r="AF820" s="589"/>
      <c r="AG820" s="589"/>
      <c r="AH820" s="589"/>
      <c r="AI820" s="589"/>
      <c r="AJ820" s="589"/>
      <c r="AK820" s="589"/>
      <c r="AL820" s="589"/>
      <c r="AM820" s="589"/>
      <c r="AN820" s="589"/>
      <c r="AO820" s="589"/>
      <c r="AP820" s="589"/>
      <c r="AQ820" s="589"/>
      <c r="AR820" s="589"/>
      <c r="AS820" s="589"/>
      <c r="AT820" s="589"/>
      <c r="AU820" s="589"/>
      <c r="AV820" s="589"/>
      <c r="AW820" s="589"/>
      <c r="AX820" s="589"/>
    </row>
    <row r="821" spans="1:50" ht="24" customHeight="1">
      <c r="A821" s="593"/>
      <c r="B821" s="594"/>
      <c r="C821" s="595"/>
      <c r="D821" s="589"/>
      <c r="E821" s="592"/>
      <c r="F821" s="596"/>
      <c r="AE821" s="589"/>
      <c r="AF821" s="589"/>
      <c r="AG821" s="589"/>
      <c r="AH821" s="589"/>
      <c r="AI821" s="589"/>
      <c r="AJ821" s="589"/>
      <c r="AK821" s="589"/>
      <c r="AL821" s="589"/>
      <c r="AM821" s="589"/>
      <c r="AN821" s="589"/>
      <c r="AO821" s="589"/>
      <c r="AP821" s="589"/>
      <c r="AQ821" s="589"/>
      <c r="AR821" s="589"/>
      <c r="AS821" s="589"/>
      <c r="AT821" s="589"/>
      <c r="AU821" s="589"/>
      <c r="AV821" s="589"/>
      <c r="AW821" s="589"/>
      <c r="AX821" s="589"/>
    </row>
    <row r="822" spans="1:50" ht="24" customHeight="1">
      <c r="A822" s="593"/>
      <c r="B822" s="594"/>
      <c r="C822" s="595"/>
      <c r="D822" s="589"/>
      <c r="E822" s="592"/>
      <c r="F822" s="596"/>
      <c r="AE822" s="589"/>
      <c r="AF822" s="589"/>
      <c r="AG822" s="589"/>
      <c r="AH822" s="589"/>
      <c r="AI822" s="589"/>
      <c r="AJ822" s="589"/>
      <c r="AK822" s="589"/>
      <c r="AL822" s="589"/>
      <c r="AM822" s="589"/>
      <c r="AN822" s="589"/>
      <c r="AO822" s="589"/>
      <c r="AP822" s="589"/>
      <c r="AQ822" s="589"/>
      <c r="AR822" s="589"/>
      <c r="AS822" s="589"/>
      <c r="AT822" s="589"/>
      <c r="AU822" s="589"/>
      <c r="AV822" s="589"/>
      <c r="AW822" s="589"/>
      <c r="AX822" s="589"/>
    </row>
    <row r="823" spans="1:50" ht="24" customHeight="1">
      <c r="A823" s="593"/>
      <c r="B823" s="594"/>
      <c r="C823" s="595"/>
      <c r="D823" s="589"/>
      <c r="E823" s="592"/>
      <c r="F823" s="596"/>
      <c r="AE823" s="589"/>
      <c r="AF823" s="589"/>
      <c r="AG823" s="589"/>
      <c r="AH823" s="589"/>
      <c r="AI823" s="589"/>
      <c r="AJ823" s="589"/>
      <c r="AK823" s="589"/>
      <c r="AL823" s="589"/>
      <c r="AM823" s="589"/>
      <c r="AN823" s="589"/>
      <c r="AO823" s="589"/>
      <c r="AP823" s="589"/>
      <c r="AQ823" s="589"/>
      <c r="AR823" s="589"/>
      <c r="AS823" s="589"/>
      <c r="AT823" s="589"/>
      <c r="AU823" s="589"/>
      <c r="AV823" s="589"/>
      <c r="AW823" s="589"/>
      <c r="AX823" s="589"/>
    </row>
    <row r="824" spans="1:50" ht="24" customHeight="1">
      <c r="A824" s="593"/>
      <c r="B824" s="594"/>
      <c r="C824" s="595"/>
      <c r="D824" s="589"/>
      <c r="E824" s="592"/>
      <c r="F824" s="596"/>
      <c r="AE824" s="589"/>
      <c r="AF824" s="589"/>
      <c r="AG824" s="589"/>
      <c r="AH824" s="589"/>
      <c r="AI824" s="589"/>
      <c r="AJ824" s="589"/>
      <c r="AK824" s="589"/>
      <c r="AL824" s="589"/>
      <c r="AM824" s="589"/>
      <c r="AN824" s="589"/>
      <c r="AO824" s="589"/>
      <c r="AP824" s="589"/>
      <c r="AQ824" s="589"/>
      <c r="AR824" s="589"/>
      <c r="AS824" s="589"/>
      <c r="AT824" s="589"/>
      <c r="AU824" s="589"/>
      <c r="AV824" s="589"/>
      <c r="AW824" s="589"/>
      <c r="AX824" s="589"/>
    </row>
    <row r="825" spans="1:50" ht="24" customHeight="1">
      <c r="A825" s="593"/>
      <c r="B825" s="594"/>
      <c r="C825" s="595"/>
      <c r="D825" s="589"/>
      <c r="E825" s="592"/>
      <c r="F825" s="596"/>
      <c r="AE825" s="589"/>
      <c r="AF825" s="589"/>
      <c r="AG825" s="589"/>
      <c r="AH825" s="589"/>
      <c r="AI825" s="589"/>
      <c r="AJ825" s="589"/>
      <c r="AK825" s="589"/>
      <c r="AL825" s="589"/>
      <c r="AM825" s="589"/>
      <c r="AN825" s="589"/>
      <c r="AO825" s="589"/>
      <c r="AP825" s="589"/>
      <c r="AQ825" s="589"/>
      <c r="AR825" s="589"/>
      <c r="AS825" s="589"/>
      <c r="AT825" s="589"/>
      <c r="AU825" s="589"/>
      <c r="AV825" s="589"/>
      <c r="AW825" s="589"/>
      <c r="AX825" s="589"/>
    </row>
    <row r="826" spans="1:50" ht="24" customHeight="1">
      <c r="A826" s="593"/>
      <c r="B826" s="594"/>
      <c r="C826" s="595"/>
      <c r="D826" s="589"/>
      <c r="E826" s="592"/>
      <c r="F826" s="596"/>
      <c r="AE826" s="589"/>
      <c r="AF826" s="589"/>
      <c r="AG826" s="589"/>
      <c r="AH826" s="589"/>
      <c r="AI826" s="589"/>
      <c r="AJ826" s="589"/>
      <c r="AK826" s="589"/>
      <c r="AL826" s="589"/>
      <c r="AM826" s="589"/>
      <c r="AN826" s="589"/>
      <c r="AO826" s="589"/>
      <c r="AP826" s="589"/>
      <c r="AQ826" s="589"/>
      <c r="AR826" s="589"/>
      <c r="AS826" s="589"/>
      <c r="AT826" s="589"/>
      <c r="AU826" s="589"/>
      <c r="AV826" s="589"/>
      <c r="AW826" s="589"/>
      <c r="AX826" s="589"/>
    </row>
    <row r="827" spans="1:50" ht="24" customHeight="1">
      <c r="A827" s="593"/>
      <c r="B827" s="594"/>
      <c r="C827" s="595"/>
      <c r="D827" s="589"/>
      <c r="E827" s="592"/>
      <c r="F827" s="596"/>
      <c r="AE827" s="589"/>
      <c r="AF827" s="589"/>
      <c r="AG827" s="589"/>
      <c r="AH827" s="589"/>
      <c r="AI827" s="589"/>
      <c r="AJ827" s="589"/>
      <c r="AK827" s="589"/>
      <c r="AL827" s="589"/>
      <c r="AM827" s="589"/>
      <c r="AN827" s="589"/>
      <c r="AO827" s="589"/>
      <c r="AP827" s="589"/>
      <c r="AQ827" s="589"/>
      <c r="AR827" s="589"/>
      <c r="AS827" s="589"/>
      <c r="AT827" s="589"/>
      <c r="AU827" s="589"/>
      <c r="AV827" s="589"/>
      <c r="AW827" s="589"/>
      <c r="AX827" s="589"/>
    </row>
    <row r="828" spans="1:50" ht="24" customHeight="1">
      <c r="A828" s="593"/>
      <c r="B828" s="594"/>
      <c r="C828" s="595"/>
      <c r="D828" s="589"/>
      <c r="E828" s="592"/>
      <c r="F828" s="596"/>
      <c r="AE828" s="589"/>
      <c r="AF828" s="589"/>
      <c r="AG828" s="589"/>
      <c r="AH828" s="589"/>
      <c r="AI828" s="589"/>
      <c r="AJ828" s="589"/>
      <c r="AK828" s="589"/>
      <c r="AL828" s="589"/>
      <c r="AM828" s="589"/>
      <c r="AN828" s="589"/>
      <c r="AO828" s="589"/>
      <c r="AP828" s="589"/>
      <c r="AQ828" s="589"/>
      <c r="AR828" s="589"/>
      <c r="AS828" s="589"/>
      <c r="AT828" s="589"/>
      <c r="AU828" s="589"/>
      <c r="AV828" s="589"/>
      <c r="AW828" s="589"/>
      <c r="AX828" s="589"/>
    </row>
    <row r="829" spans="1:50" ht="24" customHeight="1">
      <c r="A829" s="593"/>
      <c r="B829" s="594"/>
      <c r="C829" s="595"/>
      <c r="D829" s="589"/>
      <c r="E829" s="592"/>
      <c r="F829" s="596"/>
      <c r="AE829" s="589"/>
      <c r="AF829" s="589"/>
      <c r="AG829" s="589"/>
      <c r="AH829" s="589"/>
      <c r="AI829" s="589"/>
      <c r="AJ829" s="589"/>
      <c r="AK829" s="589"/>
      <c r="AL829" s="589"/>
      <c r="AM829" s="589"/>
      <c r="AN829" s="589"/>
      <c r="AO829" s="589"/>
      <c r="AP829" s="589"/>
      <c r="AQ829" s="589"/>
      <c r="AR829" s="589"/>
      <c r="AS829" s="589"/>
      <c r="AT829" s="589"/>
      <c r="AU829" s="589"/>
      <c r="AV829" s="589"/>
      <c r="AW829" s="589"/>
      <c r="AX829" s="589"/>
    </row>
    <row r="830" spans="1:50" ht="24" customHeight="1">
      <c r="A830" s="593"/>
      <c r="B830" s="594"/>
      <c r="C830" s="595"/>
      <c r="D830" s="589"/>
      <c r="E830" s="592"/>
      <c r="F830" s="596"/>
      <c r="AE830" s="589"/>
      <c r="AF830" s="589"/>
      <c r="AG830" s="589"/>
      <c r="AH830" s="589"/>
      <c r="AI830" s="589"/>
      <c r="AJ830" s="589"/>
      <c r="AK830" s="589"/>
      <c r="AL830" s="589"/>
      <c r="AM830" s="589"/>
      <c r="AN830" s="589"/>
      <c r="AO830" s="589"/>
      <c r="AP830" s="589"/>
      <c r="AQ830" s="589"/>
      <c r="AR830" s="589"/>
      <c r="AS830" s="589"/>
      <c r="AT830" s="589"/>
      <c r="AU830" s="589"/>
      <c r="AV830" s="589"/>
      <c r="AW830" s="589"/>
      <c r="AX830" s="589"/>
    </row>
    <row r="831" spans="1:50" ht="24" customHeight="1">
      <c r="A831" s="593"/>
      <c r="B831" s="594"/>
      <c r="C831" s="595"/>
      <c r="D831" s="589"/>
      <c r="E831" s="592"/>
      <c r="F831" s="596"/>
      <c r="AE831" s="589"/>
      <c r="AF831" s="589"/>
      <c r="AG831" s="589"/>
      <c r="AH831" s="589"/>
      <c r="AI831" s="589"/>
      <c r="AJ831" s="589"/>
      <c r="AK831" s="589"/>
      <c r="AL831" s="589"/>
      <c r="AM831" s="589"/>
      <c r="AN831" s="589"/>
      <c r="AO831" s="589"/>
      <c r="AP831" s="589"/>
      <c r="AQ831" s="589"/>
      <c r="AR831" s="589"/>
      <c r="AS831" s="589"/>
      <c r="AT831" s="589"/>
      <c r="AU831" s="589"/>
      <c r="AV831" s="589"/>
      <c r="AW831" s="589"/>
      <c r="AX831" s="589"/>
    </row>
    <row r="832" spans="1:50" ht="24" customHeight="1">
      <c r="A832" s="593"/>
      <c r="B832" s="594"/>
      <c r="C832" s="595"/>
      <c r="D832" s="589"/>
      <c r="E832" s="592"/>
      <c r="F832" s="596"/>
      <c r="AE832" s="589"/>
      <c r="AF832" s="589"/>
      <c r="AG832" s="589"/>
      <c r="AH832" s="589"/>
      <c r="AI832" s="589"/>
      <c r="AJ832" s="589"/>
      <c r="AK832" s="589"/>
      <c r="AL832" s="589"/>
      <c r="AM832" s="589"/>
      <c r="AN832" s="589"/>
      <c r="AO832" s="589"/>
      <c r="AP832" s="589"/>
      <c r="AQ832" s="589"/>
      <c r="AR832" s="589"/>
      <c r="AS832" s="589"/>
      <c r="AT832" s="589"/>
      <c r="AU832" s="589"/>
      <c r="AV832" s="589"/>
      <c r="AW832" s="589"/>
      <c r="AX832" s="589"/>
    </row>
    <row r="833" spans="1:50" ht="24" customHeight="1">
      <c r="A833" s="593"/>
      <c r="B833" s="594"/>
      <c r="C833" s="595"/>
      <c r="D833" s="589"/>
      <c r="E833" s="592"/>
      <c r="F833" s="596"/>
      <c r="AE833" s="589"/>
      <c r="AF833" s="589"/>
      <c r="AG833" s="589"/>
      <c r="AH833" s="589"/>
      <c r="AI833" s="589"/>
      <c r="AJ833" s="589"/>
      <c r="AK833" s="589"/>
      <c r="AL833" s="589"/>
      <c r="AM833" s="589"/>
      <c r="AN833" s="589"/>
      <c r="AO833" s="589"/>
      <c r="AP833" s="589"/>
      <c r="AQ833" s="589"/>
      <c r="AR833" s="589"/>
      <c r="AS833" s="589"/>
      <c r="AT833" s="589"/>
      <c r="AU833" s="589"/>
      <c r="AV833" s="589"/>
      <c r="AW833" s="589"/>
      <c r="AX833" s="589"/>
    </row>
    <row r="834" spans="1:50" ht="24" customHeight="1">
      <c r="A834" s="593"/>
      <c r="B834" s="594"/>
      <c r="C834" s="595"/>
      <c r="D834" s="589"/>
      <c r="E834" s="592"/>
      <c r="F834" s="596"/>
      <c r="AE834" s="589"/>
      <c r="AF834" s="589"/>
      <c r="AG834" s="589"/>
      <c r="AH834" s="589"/>
      <c r="AI834" s="589"/>
      <c r="AJ834" s="589"/>
      <c r="AK834" s="589"/>
      <c r="AL834" s="589"/>
      <c r="AM834" s="589"/>
      <c r="AN834" s="589"/>
      <c r="AO834" s="589"/>
      <c r="AP834" s="589"/>
      <c r="AQ834" s="589"/>
      <c r="AR834" s="589"/>
      <c r="AS834" s="589"/>
      <c r="AT834" s="589"/>
      <c r="AU834" s="589"/>
      <c r="AV834" s="589"/>
      <c r="AW834" s="589"/>
      <c r="AX834" s="589"/>
    </row>
    <row r="835" spans="1:50" ht="24" customHeight="1">
      <c r="A835" s="593"/>
      <c r="B835" s="594"/>
      <c r="C835" s="595"/>
      <c r="D835" s="589"/>
      <c r="E835" s="592"/>
      <c r="F835" s="596"/>
      <c r="AE835" s="589"/>
      <c r="AF835" s="589"/>
      <c r="AG835" s="589"/>
      <c r="AH835" s="589"/>
      <c r="AI835" s="589"/>
      <c r="AJ835" s="589"/>
      <c r="AK835" s="589"/>
      <c r="AL835" s="589"/>
      <c r="AM835" s="589"/>
      <c r="AN835" s="589"/>
      <c r="AO835" s="589"/>
      <c r="AP835" s="589"/>
      <c r="AQ835" s="589"/>
      <c r="AR835" s="589"/>
      <c r="AS835" s="589"/>
      <c r="AT835" s="589"/>
      <c r="AU835" s="589"/>
      <c r="AV835" s="589"/>
      <c r="AW835" s="589"/>
      <c r="AX835" s="589"/>
    </row>
    <row r="836" spans="1:50" ht="24" customHeight="1">
      <c r="A836" s="593"/>
      <c r="B836" s="594"/>
      <c r="C836" s="595"/>
      <c r="D836" s="589"/>
      <c r="E836" s="592"/>
      <c r="F836" s="596"/>
      <c r="AE836" s="589"/>
      <c r="AF836" s="589"/>
      <c r="AG836" s="589"/>
      <c r="AH836" s="589"/>
      <c r="AI836" s="589"/>
      <c r="AJ836" s="589"/>
      <c r="AK836" s="589"/>
      <c r="AL836" s="589"/>
      <c r="AM836" s="589"/>
      <c r="AN836" s="589"/>
      <c r="AO836" s="589"/>
      <c r="AP836" s="589"/>
      <c r="AQ836" s="589"/>
      <c r="AR836" s="589"/>
      <c r="AS836" s="589"/>
      <c r="AT836" s="589"/>
      <c r="AU836" s="589"/>
      <c r="AV836" s="589"/>
      <c r="AW836" s="589"/>
      <c r="AX836" s="589"/>
    </row>
    <row r="837" spans="1:50" ht="24" customHeight="1">
      <c r="A837" s="593"/>
      <c r="B837" s="594"/>
      <c r="C837" s="595"/>
      <c r="D837" s="589"/>
      <c r="E837" s="592"/>
      <c r="F837" s="596"/>
      <c r="AE837" s="589"/>
      <c r="AF837" s="589"/>
      <c r="AG837" s="589"/>
      <c r="AH837" s="589"/>
      <c r="AI837" s="589"/>
      <c r="AJ837" s="589"/>
      <c r="AK837" s="589"/>
      <c r="AL837" s="589"/>
      <c r="AM837" s="589"/>
      <c r="AN837" s="589"/>
      <c r="AO837" s="589"/>
      <c r="AP837" s="589"/>
      <c r="AQ837" s="589"/>
      <c r="AR837" s="589"/>
      <c r="AS837" s="589"/>
      <c r="AT837" s="589"/>
      <c r="AU837" s="589"/>
      <c r="AV837" s="589"/>
      <c r="AW837" s="589"/>
      <c r="AX837" s="589"/>
    </row>
    <row r="838" spans="1:50" ht="24" customHeight="1">
      <c r="A838" s="593"/>
      <c r="B838" s="594"/>
      <c r="C838" s="595"/>
      <c r="D838" s="589"/>
      <c r="E838" s="592"/>
      <c r="F838" s="596"/>
      <c r="AE838" s="589"/>
      <c r="AF838" s="589"/>
      <c r="AG838" s="589"/>
      <c r="AH838" s="589"/>
      <c r="AI838" s="589"/>
      <c r="AJ838" s="589"/>
      <c r="AK838" s="589"/>
      <c r="AL838" s="589"/>
      <c r="AM838" s="589"/>
      <c r="AN838" s="589"/>
      <c r="AO838" s="589"/>
      <c r="AP838" s="589"/>
      <c r="AQ838" s="589"/>
      <c r="AR838" s="589"/>
      <c r="AS838" s="589"/>
      <c r="AT838" s="589"/>
      <c r="AU838" s="589"/>
      <c r="AV838" s="589"/>
      <c r="AW838" s="589"/>
      <c r="AX838" s="589"/>
    </row>
    <row r="839" spans="1:50" ht="24" customHeight="1">
      <c r="A839" s="593"/>
      <c r="B839" s="594"/>
      <c r="C839" s="595"/>
      <c r="D839" s="589"/>
      <c r="E839" s="592"/>
      <c r="F839" s="596"/>
      <c r="AE839" s="589"/>
      <c r="AF839" s="589"/>
      <c r="AG839" s="589"/>
      <c r="AH839" s="589"/>
      <c r="AI839" s="589"/>
      <c r="AJ839" s="589"/>
      <c r="AK839" s="589"/>
      <c r="AL839" s="589"/>
      <c r="AM839" s="589"/>
      <c r="AN839" s="589"/>
      <c r="AO839" s="589"/>
      <c r="AP839" s="589"/>
      <c r="AQ839" s="589"/>
      <c r="AR839" s="589"/>
      <c r="AS839" s="589"/>
      <c r="AT839" s="589"/>
      <c r="AU839" s="589"/>
      <c r="AV839" s="589"/>
      <c r="AW839" s="589"/>
      <c r="AX839" s="589"/>
    </row>
    <row r="840" spans="1:50" ht="24" customHeight="1">
      <c r="A840" s="593"/>
      <c r="B840" s="594"/>
      <c r="C840" s="595"/>
      <c r="D840" s="589"/>
      <c r="E840" s="592"/>
      <c r="F840" s="596"/>
      <c r="AE840" s="589"/>
      <c r="AF840" s="589"/>
      <c r="AG840" s="589"/>
      <c r="AH840" s="589"/>
      <c r="AI840" s="589"/>
      <c r="AJ840" s="589"/>
      <c r="AK840" s="589"/>
      <c r="AL840" s="589"/>
      <c r="AM840" s="589"/>
      <c r="AN840" s="589"/>
      <c r="AO840" s="589"/>
      <c r="AP840" s="589"/>
      <c r="AQ840" s="589"/>
      <c r="AR840" s="589"/>
      <c r="AS840" s="589"/>
      <c r="AT840" s="589"/>
      <c r="AU840" s="589"/>
      <c r="AV840" s="589"/>
      <c r="AW840" s="589"/>
      <c r="AX840" s="589"/>
    </row>
    <row r="841" spans="1:50" ht="24" customHeight="1">
      <c r="A841" s="593"/>
      <c r="B841" s="594"/>
      <c r="C841" s="595"/>
      <c r="D841" s="589"/>
      <c r="E841" s="592"/>
      <c r="F841" s="596"/>
      <c r="AE841" s="589"/>
      <c r="AF841" s="589"/>
      <c r="AG841" s="589"/>
      <c r="AH841" s="589"/>
      <c r="AI841" s="589"/>
      <c r="AJ841" s="589"/>
      <c r="AK841" s="589"/>
      <c r="AL841" s="589"/>
      <c r="AM841" s="589"/>
      <c r="AN841" s="589"/>
      <c r="AO841" s="589"/>
      <c r="AP841" s="589"/>
      <c r="AQ841" s="589"/>
      <c r="AR841" s="589"/>
      <c r="AS841" s="589"/>
      <c r="AT841" s="589"/>
      <c r="AU841" s="589"/>
      <c r="AV841" s="589"/>
      <c r="AW841" s="589"/>
      <c r="AX841" s="589"/>
    </row>
    <row r="842" spans="1:50" ht="24" customHeight="1">
      <c r="A842" s="593"/>
      <c r="B842" s="594"/>
      <c r="C842" s="595"/>
      <c r="D842" s="589"/>
      <c r="E842" s="592"/>
      <c r="F842" s="596"/>
      <c r="AE842" s="589"/>
      <c r="AF842" s="589"/>
      <c r="AG842" s="589"/>
      <c r="AH842" s="589"/>
      <c r="AI842" s="589"/>
      <c r="AJ842" s="589"/>
      <c r="AK842" s="589"/>
      <c r="AL842" s="589"/>
      <c r="AM842" s="589"/>
      <c r="AN842" s="589"/>
      <c r="AO842" s="589"/>
      <c r="AP842" s="589"/>
      <c r="AQ842" s="589"/>
      <c r="AR842" s="589"/>
      <c r="AS842" s="589"/>
      <c r="AT842" s="589"/>
      <c r="AU842" s="589"/>
      <c r="AV842" s="589"/>
      <c r="AW842" s="589"/>
      <c r="AX842" s="589"/>
    </row>
    <row r="843" spans="1:50" ht="24" customHeight="1">
      <c r="A843" s="593"/>
      <c r="B843" s="594"/>
      <c r="C843" s="595"/>
      <c r="D843" s="589"/>
      <c r="E843" s="592"/>
      <c r="F843" s="596"/>
      <c r="AE843" s="589"/>
      <c r="AF843" s="589"/>
      <c r="AG843" s="589"/>
      <c r="AH843" s="589"/>
      <c r="AI843" s="589"/>
      <c r="AJ843" s="589"/>
      <c r="AK843" s="589"/>
      <c r="AL843" s="589"/>
      <c r="AM843" s="589"/>
      <c r="AN843" s="589"/>
      <c r="AO843" s="589"/>
      <c r="AP843" s="589"/>
      <c r="AQ843" s="589"/>
      <c r="AR843" s="589"/>
      <c r="AS843" s="589"/>
      <c r="AT843" s="589"/>
      <c r="AU843" s="589"/>
      <c r="AV843" s="589"/>
      <c r="AW843" s="589"/>
      <c r="AX843" s="589"/>
    </row>
    <row r="844" spans="1:50" ht="24" customHeight="1">
      <c r="A844" s="593"/>
      <c r="B844" s="594"/>
      <c r="C844" s="595"/>
      <c r="D844" s="589"/>
      <c r="E844" s="592"/>
      <c r="F844" s="596"/>
      <c r="AE844" s="589"/>
      <c r="AF844" s="589"/>
      <c r="AG844" s="589"/>
      <c r="AH844" s="589"/>
      <c r="AI844" s="589"/>
      <c r="AJ844" s="589"/>
      <c r="AK844" s="589"/>
      <c r="AL844" s="589"/>
      <c r="AM844" s="589"/>
      <c r="AN844" s="589"/>
      <c r="AO844" s="589"/>
      <c r="AP844" s="589"/>
      <c r="AQ844" s="589"/>
      <c r="AR844" s="589"/>
      <c r="AS844" s="589"/>
      <c r="AT844" s="589"/>
      <c r="AU844" s="589"/>
      <c r="AV844" s="589"/>
      <c r="AW844" s="589"/>
      <c r="AX844" s="589"/>
    </row>
    <row r="845" spans="1:50" ht="24" customHeight="1">
      <c r="A845" s="593"/>
      <c r="B845" s="594"/>
      <c r="C845" s="595"/>
      <c r="D845" s="589"/>
      <c r="E845" s="592"/>
      <c r="F845" s="596"/>
      <c r="AE845" s="589"/>
      <c r="AF845" s="589"/>
      <c r="AG845" s="589"/>
      <c r="AH845" s="589"/>
      <c r="AI845" s="589"/>
      <c r="AJ845" s="589"/>
      <c r="AK845" s="589"/>
      <c r="AL845" s="589"/>
      <c r="AM845" s="589"/>
      <c r="AN845" s="589"/>
      <c r="AO845" s="589"/>
      <c r="AP845" s="589"/>
      <c r="AQ845" s="589"/>
      <c r="AR845" s="589"/>
      <c r="AS845" s="589"/>
      <c r="AT845" s="589"/>
      <c r="AU845" s="589"/>
      <c r="AV845" s="589"/>
      <c r="AW845" s="589"/>
      <c r="AX845" s="589"/>
    </row>
    <row r="846" spans="1:50" ht="24" customHeight="1">
      <c r="A846" s="593"/>
      <c r="B846" s="594"/>
      <c r="C846" s="595"/>
      <c r="D846" s="589"/>
      <c r="E846" s="592"/>
      <c r="F846" s="596"/>
      <c r="AE846" s="589"/>
      <c r="AF846" s="589"/>
      <c r="AG846" s="589"/>
      <c r="AH846" s="589"/>
      <c r="AI846" s="589"/>
      <c r="AJ846" s="589"/>
      <c r="AK846" s="589"/>
      <c r="AL846" s="589"/>
      <c r="AM846" s="589"/>
      <c r="AN846" s="589"/>
      <c r="AO846" s="589"/>
      <c r="AP846" s="589"/>
      <c r="AQ846" s="589"/>
      <c r="AR846" s="589"/>
      <c r="AS846" s="589"/>
      <c r="AT846" s="589"/>
      <c r="AU846" s="589"/>
      <c r="AV846" s="589"/>
      <c r="AW846" s="589"/>
      <c r="AX846" s="589"/>
    </row>
    <row r="847" spans="1:50" ht="24" customHeight="1">
      <c r="A847" s="593"/>
      <c r="B847" s="594"/>
      <c r="C847" s="595"/>
      <c r="D847" s="589"/>
      <c r="E847" s="592"/>
      <c r="F847" s="596"/>
      <c r="AE847" s="589"/>
      <c r="AF847" s="589"/>
      <c r="AG847" s="589"/>
      <c r="AH847" s="589"/>
      <c r="AI847" s="589"/>
      <c r="AJ847" s="589"/>
      <c r="AK847" s="589"/>
      <c r="AL847" s="589"/>
      <c r="AM847" s="589"/>
      <c r="AN847" s="589"/>
      <c r="AO847" s="589"/>
      <c r="AP847" s="589"/>
      <c r="AQ847" s="589"/>
      <c r="AR847" s="589"/>
      <c r="AS847" s="589"/>
      <c r="AT847" s="589"/>
      <c r="AU847" s="589"/>
      <c r="AV847" s="589"/>
      <c r="AW847" s="589"/>
      <c r="AX847" s="589"/>
    </row>
    <row r="848" spans="1:50" ht="24" customHeight="1">
      <c r="A848" s="593"/>
      <c r="B848" s="594"/>
      <c r="C848" s="595"/>
      <c r="D848" s="589"/>
      <c r="E848" s="592"/>
      <c r="F848" s="596"/>
      <c r="AE848" s="589"/>
      <c r="AF848" s="589"/>
      <c r="AG848" s="589"/>
      <c r="AH848" s="589"/>
      <c r="AI848" s="589"/>
      <c r="AJ848" s="589"/>
      <c r="AK848" s="589"/>
      <c r="AL848" s="589"/>
      <c r="AM848" s="589"/>
      <c r="AN848" s="589"/>
      <c r="AO848" s="589"/>
      <c r="AP848" s="589"/>
      <c r="AQ848" s="589"/>
      <c r="AR848" s="589"/>
      <c r="AS848" s="589"/>
      <c r="AT848" s="589"/>
      <c r="AU848" s="589"/>
      <c r="AV848" s="589"/>
      <c r="AW848" s="589"/>
      <c r="AX848" s="589"/>
    </row>
    <row r="849" spans="1:50" ht="24" customHeight="1">
      <c r="A849" s="593"/>
      <c r="B849" s="594"/>
      <c r="C849" s="595"/>
      <c r="D849" s="589"/>
      <c r="E849" s="592"/>
      <c r="F849" s="596"/>
      <c r="AE849" s="589"/>
      <c r="AF849" s="589"/>
      <c r="AG849" s="589"/>
      <c r="AH849" s="589"/>
      <c r="AI849" s="589"/>
      <c r="AJ849" s="589"/>
      <c r="AK849" s="589"/>
      <c r="AL849" s="589"/>
      <c r="AM849" s="589"/>
      <c r="AN849" s="589"/>
      <c r="AO849" s="589"/>
      <c r="AP849" s="589"/>
      <c r="AQ849" s="589"/>
      <c r="AR849" s="589"/>
      <c r="AS849" s="589"/>
      <c r="AT849" s="589"/>
      <c r="AU849" s="589"/>
      <c r="AV849" s="589"/>
      <c r="AW849" s="589"/>
      <c r="AX849" s="589"/>
    </row>
    <row r="850" spans="1:50" ht="24" customHeight="1">
      <c r="A850" s="593"/>
      <c r="B850" s="594"/>
      <c r="C850" s="595"/>
      <c r="D850" s="589"/>
      <c r="E850" s="592"/>
      <c r="F850" s="596"/>
      <c r="AE850" s="589"/>
      <c r="AF850" s="589"/>
      <c r="AG850" s="589"/>
      <c r="AH850" s="589"/>
      <c r="AI850" s="589"/>
      <c r="AJ850" s="589"/>
      <c r="AK850" s="589"/>
      <c r="AL850" s="589"/>
      <c r="AM850" s="589"/>
      <c r="AN850" s="589"/>
      <c r="AO850" s="589"/>
      <c r="AP850" s="589"/>
      <c r="AQ850" s="589"/>
      <c r="AR850" s="589"/>
      <c r="AS850" s="589"/>
      <c r="AT850" s="589"/>
      <c r="AU850" s="589"/>
      <c r="AV850" s="589"/>
      <c r="AW850" s="589"/>
      <c r="AX850" s="589"/>
    </row>
    <row r="851" spans="1:50" ht="24" customHeight="1">
      <c r="A851" s="593"/>
      <c r="B851" s="594"/>
      <c r="C851" s="595"/>
      <c r="D851" s="589"/>
      <c r="E851" s="592"/>
      <c r="F851" s="596"/>
      <c r="AE851" s="589"/>
      <c r="AF851" s="589"/>
      <c r="AG851" s="589"/>
      <c r="AH851" s="589"/>
      <c r="AI851" s="589"/>
      <c r="AJ851" s="589"/>
      <c r="AK851" s="589"/>
      <c r="AL851" s="589"/>
      <c r="AM851" s="589"/>
      <c r="AN851" s="589"/>
      <c r="AO851" s="589"/>
      <c r="AP851" s="589"/>
      <c r="AQ851" s="589"/>
      <c r="AR851" s="589"/>
      <c r="AS851" s="589"/>
      <c r="AT851" s="589"/>
      <c r="AU851" s="589"/>
      <c r="AV851" s="589"/>
      <c r="AW851" s="589"/>
      <c r="AX851" s="589"/>
    </row>
    <row r="852" spans="1:50" ht="24" customHeight="1">
      <c r="A852" s="593"/>
      <c r="B852" s="594"/>
      <c r="C852" s="595"/>
      <c r="D852" s="589"/>
      <c r="E852" s="592"/>
      <c r="F852" s="596"/>
      <c r="AE852" s="589"/>
      <c r="AF852" s="589"/>
      <c r="AG852" s="589"/>
      <c r="AH852" s="589"/>
      <c r="AI852" s="589"/>
      <c r="AJ852" s="589"/>
      <c r="AK852" s="589"/>
      <c r="AL852" s="589"/>
      <c r="AM852" s="589"/>
      <c r="AN852" s="589"/>
      <c r="AO852" s="589"/>
      <c r="AP852" s="589"/>
      <c r="AQ852" s="589"/>
      <c r="AR852" s="589"/>
      <c r="AS852" s="589"/>
      <c r="AT852" s="589"/>
      <c r="AU852" s="589"/>
      <c r="AV852" s="589"/>
      <c r="AW852" s="589"/>
      <c r="AX852" s="589"/>
    </row>
    <row r="853" spans="1:50" ht="24" customHeight="1">
      <c r="A853" s="593"/>
      <c r="B853" s="594"/>
      <c r="C853" s="595"/>
      <c r="D853" s="589"/>
      <c r="E853" s="592"/>
      <c r="F853" s="596"/>
      <c r="AE853" s="589"/>
      <c r="AF853" s="589"/>
      <c r="AG853" s="589"/>
      <c r="AH853" s="589"/>
      <c r="AI853" s="589"/>
      <c r="AJ853" s="589"/>
      <c r="AK853" s="589"/>
      <c r="AL853" s="589"/>
      <c r="AM853" s="589"/>
      <c r="AN853" s="589"/>
      <c r="AO853" s="589"/>
      <c r="AP853" s="589"/>
      <c r="AQ853" s="589"/>
      <c r="AR853" s="589"/>
      <c r="AS853" s="589"/>
      <c r="AT853" s="589"/>
      <c r="AU853" s="589"/>
      <c r="AV853" s="589"/>
      <c r="AW853" s="589"/>
      <c r="AX853" s="589"/>
    </row>
    <row r="854" spans="1:50" ht="24" customHeight="1">
      <c r="A854" s="593"/>
      <c r="B854" s="594"/>
      <c r="C854" s="595"/>
      <c r="D854" s="589"/>
      <c r="E854" s="592"/>
      <c r="F854" s="596"/>
      <c r="AE854" s="589"/>
      <c r="AF854" s="589"/>
      <c r="AG854" s="589"/>
      <c r="AH854" s="589"/>
      <c r="AI854" s="589"/>
      <c r="AJ854" s="589"/>
      <c r="AK854" s="589"/>
      <c r="AL854" s="589"/>
      <c r="AM854" s="589"/>
      <c r="AN854" s="589"/>
      <c r="AO854" s="589"/>
      <c r="AP854" s="589"/>
      <c r="AQ854" s="589"/>
      <c r="AR854" s="589"/>
      <c r="AS854" s="589"/>
      <c r="AT854" s="589"/>
      <c r="AU854" s="589"/>
      <c r="AV854" s="589"/>
      <c r="AW854" s="589"/>
      <c r="AX854" s="589"/>
    </row>
    <row r="855" spans="1:50" ht="24" customHeight="1">
      <c r="A855" s="593"/>
      <c r="B855" s="594"/>
      <c r="C855" s="595"/>
      <c r="D855" s="589"/>
      <c r="E855" s="592"/>
      <c r="F855" s="596"/>
      <c r="AE855" s="589"/>
      <c r="AF855" s="589"/>
      <c r="AG855" s="589"/>
      <c r="AH855" s="589"/>
      <c r="AI855" s="589"/>
      <c r="AJ855" s="589"/>
      <c r="AK855" s="589"/>
      <c r="AL855" s="589"/>
      <c r="AM855" s="589"/>
      <c r="AN855" s="589"/>
      <c r="AO855" s="589"/>
      <c r="AP855" s="589"/>
      <c r="AQ855" s="589"/>
      <c r="AR855" s="589"/>
      <c r="AS855" s="589"/>
      <c r="AT855" s="589"/>
      <c r="AU855" s="589"/>
      <c r="AV855" s="589"/>
      <c r="AW855" s="589"/>
      <c r="AX855" s="589"/>
    </row>
    <row r="856" spans="1:50" ht="24" customHeight="1">
      <c r="A856" s="593"/>
      <c r="B856" s="594"/>
      <c r="C856" s="595"/>
      <c r="D856" s="589"/>
      <c r="E856" s="592"/>
      <c r="F856" s="596"/>
      <c r="AE856" s="589"/>
      <c r="AF856" s="589"/>
      <c r="AG856" s="589"/>
      <c r="AH856" s="589"/>
      <c r="AI856" s="589"/>
      <c r="AJ856" s="589"/>
      <c r="AK856" s="589"/>
      <c r="AL856" s="589"/>
      <c r="AM856" s="589"/>
      <c r="AN856" s="589"/>
      <c r="AO856" s="589"/>
      <c r="AP856" s="589"/>
      <c r="AQ856" s="589"/>
      <c r="AR856" s="589"/>
      <c r="AS856" s="589"/>
      <c r="AT856" s="589"/>
      <c r="AU856" s="589"/>
      <c r="AV856" s="589"/>
      <c r="AW856" s="589"/>
      <c r="AX856" s="589"/>
    </row>
    <row r="857" spans="1:50" ht="24" customHeight="1">
      <c r="A857" s="593"/>
      <c r="B857" s="594"/>
      <c r="C857" s="595"/>
      <c r="D857" s="589"/>
      <c r="E857" s="592"/>
      <c r="F857" s="596"/>
      <c r="AE857" s="589"/>
      <c r="AF857" s="589"/>
      <c r="AG857" s="589"/>
      <c r="AH857" s="589"/>
      <c r="AI857" s="589"/>
      <c r="AJ857" s="589"/>
      <c r="AK857" s="589"/>
      <c r="AL857" s="589"/>
      <c r="AM857" s="589"/>
      <c r="AN857" s="589"/>
      <c r="AO857" s="589"/>
      <c r="AP857" s="589"/>
      <c r="AQ857" s="589"/>
      <c r="AR857" s="589"/>
      <c r="AS857" s="589"/>
      <c r="AT857" s="589"/>
      <c r="AU857" s="589"/>
      <c r="AV857" s="589"/>
      <c r="AW857" s="589"/>
      <c r="AX857" s="589"/>
    </row>
    <row r="858" spans="1:50" ht="24" customHeight="1">
      <c r="A858" s="593"/>
      <c r="B858" s="594"/>
      <c r="C858" s="595"/>
      <c r="D858" s="589"/>
      <c r="E858" s="592"/>
      <c r="F858" s="596"/>
      <c r="AE858" s="589"/>
      <c r="AF858" s="589"/>
      <c r="AG858" s="589"/>
      <c r="AH858" s="589"/>
      <c r="AI858" s="589"/>
      <c r="AJ858" s="589"/>
      <c r="AK858" s="589"/>
      <c r="AL858" s="589"/>
      <c r="AM858" s="589"/>
      <c r="AN858" s="589"/>
      <c r="AO858" s="589"/>
      <c r="AP858" s="589"/>
      <c r="AQ858" s="589"/>
      <c r="AR858" s="589"/>
      <c r="AS858" s="589"/>
      <c r="AT858" s="589"/>
      <c r="AU858" s="589"/>
      <c r="AV858" s="589"/>
      <c r="AW858" s="589"/>
      <c r="AX858" s="589"/>
    </row>
    <row r="859" spans="1:50" ht="24" customHeight="1">
      <c r="A859" s="593"/>
      <c r="B859" s="594"/>
      <c r="C859" s="595"/>
      <c r="D859" s="589"/>
      <c r="E859" s="592"/>
      <c r="F859" s="596"/>
      <c r="AE859" s="589"/>
      <c r="AF859" s="589"/>
      <c r="AG859" s="589"/>
      <c r="AH859" s="589"/>
      <c r="AI859" s="589"/>
      <c r="AJ859" s="589"/>
      <c r="AK859" s="589"/>
      <c r="AL859" s="589"/>
      <c r="AM859" s="589"/>
      <c r="AN859" s="589"/>
      <c r="AO859" s="589"/>
      <c r="AP859" s="589"/>
      <c r="AQ859" s="589"/>
      <c r="AR859" s="589"/>
      <c r="AS859" s="589"/>
      <c r="AT859" s="589"/>
      <c r="AU859" s="589"/>
      <c r="AV859" s="589"/>
      <c r="AW859" s="589"/>
      <c r="AX859" s="589"/>
    </row>
    <row r="860" spans="1:50" ht="24" customHeight="1">
      <c r="A860" s="593"/>
      <c r="B860" s="594"/>
      <c r="C860" s="595"/>
      <c r="D860" s="589"/>
      <c r="E860" s="592"/>
      <c r="F860" s="596"/>
      <c r="AE860" s="589"/>
      <c r="AF860" s="589"/>
      <c r="AG860" s="589"/>
      <c r="AH860" s="589"/>
      <c r="AI860" s="589"/>
      <c r="AJ860" s="589"/>
      <c r="AK860" s="589"/>
      <c r="AL860" s="589"/>
      <c r="AM860" s="589"/>
      <c r="AN860" s="589"/>
      <c r="AO860" s="589"/>
      <c r="AP860" s="589"/>
      <c r="AQ860" s="589"/>
      <c r="AR860" s="589"/>
      <c r="AS860" s="589"/>
      <c r="AT860" s="589"/>
      <c r="AU860" s="589"/>
      <c r="AV860" s="589"/>
      <c r="AW860" s="589"/>
      <c r="AX860" s="589"/>
    </row>
    <row r="861" spans="1:50" ht="24" customHeight="1">
      <c r="A861" s="593"/>
      <c r="B861" s="594"/>
      <c r="C861" s="595"/>
      <c r="D861" s="589"/>
      <c r="E861" s="592"/>
      <c r="F861" s="596"/>
      <c r="AE861" s="589"/>
      <c r="AF861" s="589"/>
      <c r="AG861" s="589"/>
      <c r="AH861" s="589"/>
      <c r="AI861" s="589"/>
      <c r="AJ861" s="589"/>
      <c r="AK861" s="589"/>
      <c r="AL861" s="589"/>
      <c r="AM861" s="589"/>
      <c r="AN861" s="589"/>
      <c r="AO861" s="589"/>
      <c r="AP861" s="589"/>
      <c r="AQ861" s="589"/>
      <c r="AR861" s="589"/>
      <c r="AS861" s="589"/>
      <c r="AT861" s="589"/>
      <c r="AU861" s="589"/>
      <c r="AV861" s="589"/>
      <c r="AW861" s="589"/>
      <c r="AX861" s="589"/>
    </row>
    <row r="862" spans="1:50" ht="24" customHeight="1">
      <c r="A862" s="593"/>
      <c r="B862" s="594"/>
      <c r="C862" s="595"/>
      <c r="D862" s="589"/>
      <c r="E862" s="592"/>
      <c r="F862" s="596"/>
      <c r="AE862" s="589"/>
      <c r="AF862" s="589"/>
      <c r="AG862" s="589"/>
      <c r="AH862" s="589"/>
      <c r="AI862" s="589"/>
      <c r="AJ862" s="589"/>
      <c r="AK862" s="589"/>
      <c r="AL862" s="589"/>
      <c r="AM862" s="589"/>
      <c r="AN862" s="589"/>
      <c r="AO862" s="589"/>
      <c r="AP862" s="589"/>
      <c r="AQ862" s="589"/>
      <c r="AR862" s="589"/>
      <c r="AS862" s="589"/>
      <c r="AT862" s="589"/>
      <c r="AU862" s="589"/>
      <c r="AV862" s="589"/>
      <c r="AW862" s="589"/>
      <c r="AX862" s="589"/>
    </row>
    <row r="863" spans="1:50" ht="24" customHeight="1">
      <c r="A863" s="593"/>
      <c r="B863" s="594"/>
      <c r="C863" s="595"/>
      <c r="D863" s="589"/>
      <c r="E863" s="592"/>
      <c r="F863" s="596"/>
      <c r="AE863" s="589"/>
      <c r="AF863" s="589"/>
      <c r="AG863" s="589"/>
      <c r="AH863" s="589"/>
      <c r="AI863" s="589"/>
      <c r="AJ863" s="589"/>
      <c r="AK863" s="589"/>
      <c r="AL863" s="589"/>
      <c r="AM863" s="589"/>
      <c r="AN863" s="589"/>
      <c r="AO863" s="589"/>
      <c r="AP863" s="589"/>
      <c r="AQ863" s="589"/>
      <c r="AR863" s="589"/>
      <c r="AS863" s="589"/>
      <c r="AT863" s="589"/>
      <c r="AU863" s="589"/>
      <c r="AV863" s="589"/>
      <c r="AW863" s="589"/>
      <c r="AX863" s="589"/>
    </row>
    <row r="864" spans="1:50" ht="24" customHeight="1">
      <c r="A864" s="593"/>
      <c r="B864" s="594"/>
      <c r="C864" s="595"/>
      <c r="D864" s="589"/>
      <c r="E864" s="592"/>
      <c r="F864" s="596"/>
      <c r="AE864" s="589"/>
      <c r="AF864" s="589"/>
      <c r="AG864" s="589"/>
      <c r="AH864" s="589"/>
      <c r="AI864" s="589"/>
      <c r="AJ864" s="589"/>
      <c r="AK864" s="589"/>
      <c r="AL864" s="589"/>
      <c r="AM864" s="589"/>
      <c r="AN864" s="589"/>
      <c r="AO864" s="589"/>
      <c r="AP864" s="589"/>
      <c r="AQ864" s="589"/>
      <c r="AR864" s="589"/>
      <c r="AS864" s="589"/>
      <c r="AT864" s="589"/>
      <c r="AU864" s="589"/>
      <c r="AV864" s="589"/>
      <c r="AW864" s="589"/>
      <c r="AX864" s="589"/>
    </row>
    <row r="865" spans="1:50" ht="24" customHeight="1">
      <c r="A865" s="593"/>
      <c r="B865" s="594"/>
      <c r="C865" s="595"/>
      <c r="D865" s="589"/>
      <c r="E865" s="592"/>
      <c r="F865" s="596"/>
      <c r="AE865" s="589"/>
      <c r="AF865" s="589"/>
      <c r="AG865" s="589"/>
      <c r="AH865" s="589"/>
      <c r="AI865" s="589"/>
      <c r="AJ865" s="589"/>
      <c r="AK865" s="589"/>
      <c r="AL865" s="589"/>
      <c r="AM865" s="589"/>
      <c r="AN865" s="589"/>
      <c r="AO865" s="589"/>
      <c r="AP865" s="589"/>
      <c r="AQ865" s="589"/>
      <c r="AR865" s="589"/>
      <c r="AS865" s="589"/>
      <c r="AT865" s="589"/>
      <c r="AU865" s="589"/>
      <c r="AV865" s="589"/>
      <c r="AW865" s="589"/>
      <c r="AX865" s="589"/>
    </row>
    <row r="866" spans="1:50" ht="24" customHeight="1">
      <c r="A866" s="593"/>
      <c r="B866" s="594"/>
      <c r="C866" s="595"/>
      <c r="D866" s="589"/>
      <c r="E866" s="592"/>
      <c r="F866" s="596"/>
      <c r="AE866" s="589"/>
      <c r="AF866" s="589"/>
      <c r="AG866" s="589"/>
      <c r="AH866" s="589"/>
      <c r="AI866" s="589"/>
      <c r="AJ866" s="589"/>
      <c r="AK866" s="589"/>
      <c r="AL866" s="589"/>
      <c r="AM866" s="589"/>
      <c r="AN866" s="589"/>
      <c r="AO866" s="589"/>
      <c r="AP866" s="589"/>
      <c r="AQ866" s="589"/>
      <c r="AR866" s="589"/>
      <c r="AS866" s="589"/>
      <c r="AT866" s="589"/>
      <c r="AU866" s="589"/>
      <c r="AV866" s="589"/>
      <c r="AW866" s="589"/>
      <c r="AX866" s="589"/>
    </row>
    <row r="867" spans="1:50" ht="24" customHeight="1">
      <c r="A867" s="593"/>
      <c r="B867" s="594"/>
      <c r="C867" s="595"/>
      <c r="D867" s="589"/>
      <c r="E867" s="592"/>
      <c r="F867" s="596"/>
      <c r="AE867" s="589"/>
      <c r="AF867" s="589"/>
      <c r="AG867" s="589"/>
      <c r="AH867" s="589"/>
      <c r="AI867" s="589"/>
      <c r="AJ867" s="589"/>
      <c r="AK867" s="589"/>
      <c r="AL867" s="589"/>
      <c r="AM867" s="589"/>
      <c r="AN867" s="589"/>
      <c r="AO867" s="589"/>
      <c r="AP867" s="589"/>
      <c r="AQ867" s="589"/>
      <c r="AR867" s="589"/>
      <c r="AS867" s="589"/>
      <c r="AT867" s="589"/>
      <c r="AU867" s="589"/>
      <c r="AV867" s="589"/>
      <c r="AW867" s="589"/>
      <c r="AX867" s="589"/>
    </row>
    <row r="868" spans="1:50" ht="24" customHeight="1">
      <c r="A868" s="593"/>
      <c r="B868" s="594"/>
      <c r="C868" s="595"/>
      <c r="D868" s="589"/>
      <c r="E868" s="592"/>
      <c r="F868" s="596"/>
      <c r="AE868" s="589"/>
      <c r="AF868" s="589"/>
      <c r="AG868" s="589"/>
      <c r="AH868" s="589"/>
      <c r="AI868" s="589"/>
      <c r="AJ868" s="589"/>
      <c r="AK868" s="589"/>
      <c r="AL868" s="589"/>
      <c r="AM868" s="589"/>
      <c r="AN868" s="589"/>
      <c r="AO868" s="589"/>
      <c r="AP868" s="589"/>
      <c r="AQ868" s="589"/>
      <c r="AR868" s="589"/>
      <c r="AS868" s="589"/>
      <c r="AT868" s="589"/>
      <c r="AU868" s="589"/>
      <c r="AV868" s="589"/>
      <c r="AW868" s="589"/>
      <c r="AX868" s="589"/>
    </row>
    <row r="869" spans="1:50" ht="24" customHeight="1">
      <c r="A869" s="593"/>
      <c r="B869" s="594"/>
      <c r="C869" s="595"/>
      <c r="D869" s="589"/>
      <c r="E869" s="592"/>
      <c r="F869" s="596"/>
      <c r="AE869" s="589"/>
      <c r="AF869" s="589"/>
      <c r="AG869" s="589"/>
      <c r="AH869" s="589"/>
      <c r="AI869" s="589"/>
      <c r="AJ869" s="589"/>
      <c r="AK869" s="589"/>
      <c r="AL869" s="589"/>
      <c r="AM869" s="589"/>
      <c r="AN869" s="589"/>
      <c r="AO869" s="589"/>
      <c r="AP869" s="589"/>
      <c r="AQ869" s="589"/>
      <c r="AR869" s="589"/>
      <c r="AS869" s="589"/>
      <c r="AT869" s="589"/>
      <c r="AU869" s="589"/>
      <c r="AV869" s="589"/>
      <c r="AW869" s="589"/>
      <c r="AX869" s="589"/>
    </row>
    <row r="870" spans="1:50" ht="24" customHeight="1">
      <c r="A870" s="593"/>
      <c r="B870" s="594"/>
      <c r="C870" s="595"/>
      <c r="D870" s="589"/>
      <c r="E870" s="592"/>
      <c r="F870" s="596"/>
      <c r="AE870" s="589"/>
      <c r="AF870" s="589"/>
      <c r="AG870" s="589"/>
      <c r="AH870" s="589"/>
      <c r="AI870" s="589"/>
      <c r="AJ870" s="589"/>
      <c r="AK870" s="589"/>
      <c r="AL870" s="589"/>
      <c r="AM870" s="589"/>
      <c r="AN870" s="589"/>
      <c r="AO870" s="589"/>
      <c r="AP870" s="589"/>
      <c r="AQ870" s="589"/>
      <c r="AR870" s="589"/>
      <c r="AS870" s="589"/>
      <c r="AT870" s="589"/>
      <c r="AU870" s="589"/>
      <c r="AV870" s="589"/>
      <c r="AW870" s="589"/>
      <c r="AX870" s="589"/>
    </row>
    <row r="871" spans="1:50" ht="24" customHeight="1">
      <c r="A871" s="593"/>
      <c r="B871" s="594"/>
      <c r="C871" s="595"/>
      <c r="D871" s="589"/>
      <c r="E871" s="592"/>
      <c r="F871" s="596"/>
      <c r="AE871" s="589"/>
      <c r="AF871" s="589"/>
      <c r="AG871" s="589"/>
      <c r="AH871" s="589"/>
      <c r="AI871" s="589"/>
      <c r="AJ871" s="589"/>
      <c r="AK871" s="589"/>
      <c r="AL871" s="589"/>
      <c r="AM871" s="589"/>
      <c r="AN871" s="589"/>
      <c r="AO871" s="589"/>
      <c r="AP871" s="589"/>
      <c r="AQ871" s="589"/>
      <c r="AR871" s="589"/>
      <c r="AS871" s="589"/>
      <c r="AT871" s="589"/>
      <c r="AU871" s="589"/>
      <c r="AV871" s="589"/>
      <c r="AW871" s="589"/>
      <c r="AX871" s="589"/>
    </row>
    <row r="872" spans="1:50" ht="24" customHeight="1">
      <c r="A872" s="593"/>
      <c r="B872" s="594"/>
      <c r="C872" s="595"/>
      <c r="D872" s="589"/>
      <c r="E872" s="592"/>
      <c r="F872" s="596"/>
      <c r="AE872" s="589"/>
      <c r="AF872" s="589"/>
      <c r="AG872" s="589"/>
      <c r="AH872" s="589"/>
      <c r="AI872" s="589"/>
      <c r="AJ872" s="589"/>
      <c r="AK872" s="589"/>
      <c r="AL872" s="589"/>
      <c r="AM872" s="589"/>
      <c r="AN872" s="589"/>
      <c r="AO872" s="589"/>
      <c r="AP872" s="589"/>
      <c r="AQ872" s="589"/>
      <c r="AR872" s="589"/>
      <c r="AS872" s="589"/>
      <c r="AT872" s="589"/>
      <c r="AU872" s="589"/>
      <c r="AV872" s="589"/>
      <c r="AW872" s="589"/>
      <c r="AX872" s="589"/>
    </row>
    <row r="873" spans="1:50" ht="24" customHeight="1">
      <c r="A873" s="593"/>
      <c r="B873" s="594"/>
      <c r="C873" s="595"/>
      <c r="D873" s="589"/>
      <c r="E873" s="592"/>
      <c r="F873" s="596"/>
      <c r="AE873" s="589"/>
      <c r="AF873" s="589"/>
      <c r="AG873" s="589"/>
      <c r="AH873" s="589"/>
      <c r="AI873" s="589"/>
      <c r="AJ873" s="589"/>
      <c r="AK873" s="589"/>
      <c r="AL873" s="589"/>
      <c r="AM873" s="589"/>
      <c r="AN873" s="589"/>
      <c r="AO873" s="589"/>
      <c r="AP873" s="589"/>
      <c r="AQ873" s="589"/>
      <c r="AR873" s="589"/>
      <c r="AS873" s="589"/>
      <c r="AT873" s="589"/>
      <c r="AU873" s="589"/>
      <c r="AV873" s="589"/>
      <c r="AW873" s="589"/>
      <c r="AX873" s="589"/>
    </row>
    <row r="874" spans="1:50" ht="24" customHeight="1">
      <c r="A874" s="593"/>
      <c r="B874" s="594"/>
      <c r="C874" s="595"/>
      <c r="D874" s="589"/>
      <c r="E874" s="592"/>
      <c r="F874" s="596"/>
      <c r="AE874" s="589"/>
      <c r="AF874" s="589"/>
      <c r="AG874" s="589"/>
      <c r="AH874" s="589"/>
      <c r="AI874" s="589"/>
      <c r="AJ874" s="589"/>
      <c r="AK874" s="589"/>
      <c r="AL874" s="589"/>
      <c r="AM874" s="589"/>
      <c r="AN874" s="589"/>
      <c r="AO874" s="589"/>
      <c r="AP874" s="589"/>
      <c r="AQ874" s="589"/>
      <c r="AR874" s="589"/>
      <c r="AS874" s="589"/>
      <c r="AT874" s="589"/>
      <c r="AU874" s="589"/>
      <c r="AV874" s="589"/>
      <c r="AW874" s="589"/>
      <c r="AX874" s="589"/>
    </row>
    <row r="875" spans="1:50" ht="24" customHeight="1">
      <c r="A875" s="593"/>
      <c r="B875" s="594"/>
      <c r="C875" s="595"/>
      <c r="D875" s="589"/>
      <c r="E875" s="592"/>
      <c r="F875" s="596"/>
      <c r="AE875" s="589"/>
      <c r="AF875" s="589"/>
      <c r="AG875" s="589"/>
      <c r="AH875" s="589"/>
      <c r="AI875" s="589"/>
      <c r="AJ875" s="589"/>
      <c r="AK875" s="589"/>
      <c r="AL875" s="589"/>
      <c r="AM875" s="589"/>
      <c r="AN875" s="589"/>
      <c r="AO875" s="589"/>
      <c r="AP875" s="589"/>
      <c r="AQ875" s="589"/>
      <c r="AR875" s="589"/>
      <c r="AS875" s="589"/>
      <c r="AT875" s="589"/>
      <c r="AU875" s="589"/>
      <c r="AV875" s="589"/>
      <c r="AW875" s="589"/>
      <c r="AX875" s="589"/>
    </row>
    <row r="876" spans="1:50" ht="24" customHeight="1">
      <c r="A876" s="593"/>
      <c r="B876" s="594"/>
      <c r="C876" s="595"/>
      <c r="D876" s="589"/>
      <c r="E876" s="592"/>
      <c r="F876" s="596"/>
      <c r="AE876" s="589"/>
      <c r="AF876" s="589"/>
      <c r="AG876" s="589"/>
      <c r="AH876" s="589"/>
      <c r="AI876" s="589"/>
      <c r="AJ876" s="589"/>
      <c r="AK876" s="589"/>
      <c r="AL876" s="589"/>
      <c r="AM876" s="589"/>
      <c r="AN876" s="589"/>
      <c r="AO876" s="589"/>
      <c r="AP876" s="589"/>
      <c r="AQ876" s="589"/>
      <c r="AR876" s="589"/>
      <c r="AS876" s="589"/>
      <c r="AT876" s="589"/>
      <c r="AU876" s="589"/>
      <c r="AV876" s="589"/>
      <c r="AW876" s="589"/>
      <c r="AX876" s="589"/>
    </row>
    <row r="877" spans="1:50" ht="24" customHeight="1">
      <c r="A877" s="593"/>
      <c r="B877" s="594"/>
      <c r="C877" s="595"/>
      <c r="D877" s="589"/>
      <c r="E877" s="592"/>
      <c r="F877" s="596"/>
      <c r="AE877" s="589"/>
      <c r="AF877" s="589"/>
      <c r="AG877" s="589"/>
      <c r="AH877" s="589"/>
      <c r="AI877" s="589"/>
      <c r="AJ877" s="589"/>
      <c r="AK877" s="589"/>
      <c r="AL877" s="589"/>
      <c r="AM877" s="589"/>
      <c r="AN877" s="589"/>
      <c r="AO877" s="589"/>
      <c r="AP877" s="589"/>
      <c r="AQ877" s="589"/>
      <c r="AR877" s="589"/>
      <c r="AS877" s="589"/>
      <c r="AT877" s="589"/>
      <c r="AU877" s="589"/>
      <c r="AV877" s="589"/>
      <c r="AW877" s="589"/>
      <c r="AX877" s="589"/>
    </row>
    <row r="878" spans="1:50" ht="24" customHeight="1">
      <c r="A878" s="593"/>
      <c r="B878" s="594"/>
      <c r="C878" s="595"/>
      <c r="D878" s="589"/>
      <c r="E878" s="592"/>
      <c r="F878" s="596"/>
      <c r="AE878" s="589"/>
      <c r="AF878" s="589"/>
      <c r="AG878" s="589"/>
      <c r="AH878" s="589"/>
      <c r="AI878" s="589"/>
      <c r="AJ878" s="589"/>
      <c r="AK878" s="589"/>
      <c r="AL878" s="589"/>
      <c r="AM878" s="589"/>
      <c r="AN878" s="589"/>
      <c r="AO878" s="589"/>
      <c r="AP878" s="589"/>
      <c r="AQ878" s="589"/>
      <c r="AR878" s="589"/>
      <c r="AS878" s="589"/>
      <c r="AT878" s="589"/>
      <c r="AU878" s="589"/>
      <c r="AV878" s="589"/>
      <c r="AW878" s="589"/>
      <c r="AX878" s="589"/>
    </row>
    <row r="879" spans="1:50" ht="24" customHeight="1">
      <c r="A879" s="593"/>
      <c r="B879" s="594"/>
      <c r="C879" s="595"/>
      <c r="D879" s="589"/>
      <c r="E879" s="592"/>
      <c r="F879" s="596"/>
      <c r="AE879" s="589"/>
      <c r="AF879" s="589"/>
      <c r="AG879" s="589"/>
      <c r="AH879" s="589"/>
      <c r="AI879" s="589"/>
      <c r="AJ879" s="589"/>
      <c r="AK879" s="589"/>
      <c r="AL879" s="589"/>
      <c r="AM879" s="589"/>
      <c r="AN879" s="589"/>
      <c r="AO879" s="589"/>
      <c r="AP879" s="589"/>
      <c r="AQ879" s="589"/>
      <c r="AR879" s="589"/>
      <c r="AS879" s="589"/>
      <c r="AT879" s="589"/>
      <c r="AU879" s="589"/>
      <c r="AV879" s="589"/>
      <c r="AW879" s="589"/>
      <c r="AX879" s="589"/>
    </row>
    <row r="880" spans="1:50" ht="24" customHeight="1">
      <c r="A880" s="593"/>
      <c r="B880" s="594"/>
      <c r="C880" s="595"/>
      <c r="D880" s="589"/>
      <c r="E880" s="592"/>
      <c r="F880" s="596"/>
      <c r="AE880" s="589"/>
      <c r="AF880" s="589"/>
      <c r="AG880" s="589"/>
      <c r="AH880" s="589"/>
      <c r="AI880" s="589"/>
      <c r="AJ880" s="589"/>
      <c r="AK880" s="589"/>
      <c r="AL880" s="589"/>
      <c r="AM880" s="589"/>
      <c r="AN880" s="589"/>
      <c r="AO880" s="589"/>
      <c r="AP880" s="589"/>
      <c r="AQ880" s="589"/>
      <c r="AR880" s="589"/>
      <c r="AS880" s="589"/>
      <c r="AT880" s="589"/>
      <c r="AU880" s="589"/>
      <c r="AV880" s="589"/>
      <c r="AW880" s="589"/>
      <c r="AX880" s="589"/>
    </row>
    <row r="881" spans="1:50" ht="24" customHeight="1">
      <c r="A881" s="593"/>
      <c r="B881" s="594"/>
      <c r="C881" s="595"/>
      <c r="D881" s="589"/>
      <c r="E881" s="592"/>
      <c r="F881" s="596"/>
      <c r="AE881" s="589"/>
      <c r="AF881" s="589"/>
      <c r="AG881" s="589"/>
      <c r="AH881" s="589"/>
      <c r="AI881" s="589"/>
      <c r="AJ881" s="589"/>
      <c r="AK881" s="589"/>
      <c r="AL881" s="589"/>
      <c r="AM881" s="589"/>
      <c r="AN881" s="589"/>
      <c r="AO881" s="589"/>
      <c r="AP881" s="589"/>
      <c r="AQ881" s="589"/>
      <c r="AR881" s="589"/>
      <c r="AS881" s="589"/>
      <c r="AT881" s="589"/>
      <c r="AU881" s="589"/>
      <c r="AV881" s="589"/>
      <c r="AW881" s="589"/>
      <c r="AX881" s="589"/>
    </row>
    <row r="882" spans="1:50" ht="24" customHeight="1">
      <c r="A882" s="593"/>
      <c r="B882" s="594"/>
      <c r="C882" s="595"/>
      <c r="D882" s="589"/>
      <c r="E882" s="592"/>
      <c r="F882" s="596"/>
      <c r="AE882" s="589"/>
      <c r="AF882" s="589"/>
      <c r="AG882" s="589"/>
      <c r="AH882" s="589"/>
      <c r="AI882" s="589"/>
      <c r="AJ882" s="589"/>
      <c r="AK882" s="589"/>
      <c r="AL882" s="589"/>
      <c r="AM882" s="589"/>
      <c r="AN882" s="589"/>
      <c r="AO882" s="589"/>
      <c r="AP882" s="589"/>
      <c r="AQ882" s="589"/>
      <c r="AR882" s="589"/>
      <c r="AS882" s="589"/>
      <c r="AT882" s="589"/>
      <c r="AU882" s="589"/>
      <c r="AV882" s="589"/>
      <c r="AW882" s="589"/>
      <c r="AX882" s="589"/>
    </row>
    <row r="883" spans="1:50" ht="24" customHeight="1">
      <c r="A883" s="593"/>
      <c r="B883" s="594"/>
      <c r="C883" s="595"/>
      <c r="D883" s="589"/>
      <c r="E883" s="592"/>
      <c r="F883" s="596"/>
      <c r="AE883" s="589"/>
      <c r="AF883" s="589"/>
      <c r="AG883" s="589"/>
      <c r="AH883" s="589"/>
      <c r="AI883" s="589"/>
      <c r="AJ883" s="589"/>
      <c r="AK883" s="589"/>
      <c r="AL883" s="589"/>
      <c r="AM883" s="589"/>
      <c r="AN883" s="589"/>
      <c r="AO883" s="589"/>
      <c r="AP883" s="589"/>
      <c r="AQ883" s="589"/>
      <c r="AR883" s="589"/>
      <c r="AS883" s="589"/>
      <c r="AT883" s="589"/>
      <c r="AU883" s="589"/>
      <c r="AV883" s="589"/>
      <c r="AW883" s="589"/>
      <c r="AX883" s="589"/>
    </row>
    <row r="884" spans="1:50" ht="24" customHeight="1">
      <c r="A884" s="593"/>
      <c r="B884" s="594"/>
      <c r="C884" s="595"/>
      <c r="D884" s="589"/>
      <c r="E884" s="592"/>
      <c r="F884" s="596"/>
      <c r="AE884" s="589"/>
      <c r="AF884" s="589"/>
      <c r="AG884" s="589"/>
      <c r="AH884" s="589"/>
      <c r="AI884" s="589"/>
      <c r="AJ884" s="589"/>
      <c r="AK884" s="589"/>
      <c r="AL884" s="589"/>
      <c r="AM884" s="589"/>
      <c r="AN884" s="589"/>
      <c r="AO884" s="589"/>
      <c r="AP884" s="589"/>
      <c r="AQ884" s="589"/>
      <c r="AR884" s="589"/>
      <c r="AS884" s="589"/>
      <c r="AT884" s="589"/>
      <c r="AU884" s="589"/>
      <c r="AV884" s="589"/>
      <c r="AW884" s="589"/>
      <c r="AX884" s="589"/>
    </row>
    <row r="885" spans="1:50" ht="24" customHeight="1">
      <c r="A885" s="593"/>
      <c r="B885" s="594"/>
      <c r="C885" s="595"/>
      <c r="D885" s="589"/>
      <c r="E885" s="592"/>
      <c r="F885" s="596"/>
      <c r="AE885" s="589"/>
      <c r="AF885" s="589"/>
      <c r="AG885" s="589"/>
      <c r="AH885" s="589"/>
      <c r="AI885" s="589"/>
      <c r="AJ885" s="589"/>
      <c r="AK885" s="589"/>
      <c r="AL885" s="589"/>
      <c r="AM885" s="589"/>
      <c r="AN885" s="589"/>
      <c r="AO885" s="589"/>
      <c r="AP885" s="589"/>
      <c r="AQ885" s="589"/>
      <c r="AR885" s="589"/>
      <c r="AS885" s="589"/>
      <c r="AT885" s="589"/>
      <c r="AU885" s="589"/>
      <c r="AV885" s="589"/>
      <c r="AW885" s="589"/>
      <c r="AX885" s="589"/>
    </row>
    <row r="886" spans="1:50" ht="24" customHeight="1">
      <c r="A886" s="593"/>
      <c r="B886" s="594"/>
      <c r="C886" s="595"/>
      <c r="D886" s="589"/>
      <c r="E886" s="592"/>
      <c r="F886" s="596"/>
      <c r="AE886" s="589"/>
      <c r="AF886" s="589"/>
      <c r="AG886" s="589"/>
      <c r="AH886" s="589"/>
      <c r="AI886" s="589"/>
      <c r="AJ886" s="589"/>
      <c r="AK886" s="589"/>
      <c r="AL886" s="589"/>
      <c r="AM886" s="589"/>
      <c r="AN886" s="589"/>
      <c r="AO886" s="589"/>
      <c r="AP886" s="589"/>
      <c r="AQ886" s="589"/>
      <c r="AR886" s="589"/>
      <c r="AS886" s="589"/>
      <c r="AT886" s="589"/>
      <c r="AU886" s="589"/>
      <c r="AV886" s="589"/>
      <c r="AW886" s="589"/>
      <c r="AX886" s="589"/>
    </row>
    <row r="887" spans="1:50" ht="24" customHeight="1">
      <c r="A887" s="593"/>
      <c r="B887" s="594"/>
      <c r="C887" s="595"/>
      <c r="D887" s="589"/>
      <c r="E887" s="592"/>
      <c r="F887" s="596"/>
      <c r="AE887" s="589"/>
      <c r="AF887" s="589"/>
      <c r="AG887" s="589"/>
      <c r="AH887" s="589"/>
      <c r="AI887" s="589"/>
      <c r="AJ887" s="589"/>
      <c r="AK887" s="589"/>
      <c r="AL887" s="589"/>
      <c r="AM887" s="589"/>
      <c r="AN887" s="589"/>
      <c r="AO887" s="589"/>
      <c r="AP887" s="589"/>
      <c r="AQ887" s="589"/>
      <c r="AR887" s="589"/>
      <c r="AS887" s="589"/>
      <c r="AT887" s="589"/>
      <c r="AU887" s="589"/>
      <c r="AV887" s="589"/>
      <c r="AW887" s="589"/>
      <c r="AX887" s="589"/>
    </row>
    <row r="888" spans="1:50" ht="24" customHeight="1">
      <c r="A888" s="593"/>
      <c r="B888" s="594"/>
      <c r="C888" s="595"/>
      <c r="D888" s="589"/>
      <c r="E888" s="592"/>
      <c r="F888" s="596"/>
      <c r="AE888" s="589"/>
      <c r="AF888" s="589"/>
      <c r="AG888" s="589"/>
      <c r="AH888" s="589"/>
      <c r="AI888" s="589"/>
      <c r="AJ888" s="589"/>
      <c r="AK888" s="589"/>
      <c r="AL888" s="589"/>
      <c r="AM888" s="589"/>
      <c r="AN888" s="589"/>
      <c r="AO888" s="589"/>
      <c r="AP888" s="589"/>
      <c r="AQ888" s="589"/>
      <c r="AR888" s="589"/>
      <c r="AS888" s="589"/>
      <c r="AT888" s="589"/>
      <c r="AU888" s="589"/>
      <c r="AV888" s="589"/>
      <c r="AW888" s="589"/>
      <c r="AX888" s="589"/>
    </row>
    <row r="889" spans="1:50" ht="24" customHeight="1">
      <c r="A889" s="593"/>
      <c r="B889" s="594"/>
      <c r="C889" s="595"/>
      <c r="D889" s="589"/>
      <c r="E889" s="592"/>
      <c r="F889" s="596"/>
      <c r="AE889" s="589"/>
      <c r="AF889" s="589"/>
      <c r="AG889" s="589"/>
      <c r="AH889" s="589"/>
      <c r="AI889" s="589"/>
      <c r="AJ889" s="589"/>
      <c r="AK889" s="589"/>
      <c r="AL889" s="589"/>
      <c r="AM889" s="589"/>
      <c r="AN889" s="589"/>
      <c r="AO889" s="589"/>
      <c r="AP889" s="589"/>
      <c r="AQ889" s="589"/>
      <c r="AR889" s="589"/>
      <c r="AS889" s="589"/>
      <c r="AT889" s="589"/>
      <c r="AU889" s="589"/>
      <c r="AV889" s="589"/>
      <c r="AW889" s="589"/>
      <c r="AX889" s="589"/>
    </row>
    <row r="890" spans="1:50" ht="24" customHeight="1">
      <c r="A890" s="593"/>
      <c r="B890" s="594"/>
      <c r="C890" s="595"/>
      <c r="D890" s="589"/>
      <c r="E890" s="592"/>
      <c r="F890" s="596"/>
      <c r="AE890" s="589"/>
      <c r="AF890" s="589"/>
      <c r="AG890" s="589"/>
      <c r="AH890" s="589"/>
      <c r="AI890" s="589"/>
      <c r="AJ890" s="589"/>
      <c r="AK890" s="589"/>
      <c r="AL890" s="589"/>
      <c r="AM890" s="589"/>
      <c r="AN890" s="589"/>
      <c r="AO890" s="589"/>
      <c r="AP890" s="589"/>
      <c r="AQ890" s="589"/>
      <c r="AR890" s="589"/>
      <c r="AS890" s="589"/>
      <c r="AT890" s="589"/>
      <c r="AU890" s="589"/>
      <c r="AV890" s="589"/>
      <c r="AW890" s="589"/>
      <c r="AX890" s="589"/>
    </row>
    <row r="891" spans="1:50" ht="24" customHeight="1">
      <c r="A891" s="593"/>
      <c r="B891" s="594"/>
      <c r="C891" s="595"/>
      <c r="D891" s="589"/>
      <c r="E891" s="592"/>
      <c r="F891" s="596"/>
      <c r="AE891" s="589"/>
      <c r="AF891" s="589"/>
      <c r="AG891" s="589"/>
      <c r="AH891" s="589"/>
      <c r="AI891" s="589"/>
      <c r="AJ891" s="589"/>
      <c r="AK891" s="589"/>
      <c r="AL891" s="589"/>
      <c r="AM891" s="589"/>
      <c r="AN891" s="589"/>
      <c r="AO891" s="589"/>
      <c r="AP891" s="589"/>
      <c r="AQ891" s="589"/>
      <c r="AR891" s="589"/>
      <c r="AS891" s="589"/>
      <c r="AT891" s="589"/>
      <c r="AU891" s="589"/>
      <c r="AV891" s="589"/>
      <c r="AW891" s="589"/>
      <c r="AX891" s="589"/>
    </row>
    <row r="892" spans="1:50" ht="24" customHeight="1">
      <c r="A892" s="593"/>
      <c r="B892" s="594"/>
      <c r="C892" s="595"/>
      <c r="D892" s="589"/>
      <c r="E892" s="592"/>
      <c r="F892" s="596"/>
      <c r="AE892" s="589"/>
      <c r="AF892" s="589"/>
      <c r="AG892" s="589"/>
      <c r="AH892" s="589"/>
      <c r="AI892" s="589"/>
      <c r="AJ892" s="589"/>
      <c r="AK892" s="589"/>
      <c r="AL892" s="589"/>
      <c r="AM892" s="589"/>
      <c r="AN892" s="589"/>
      <c r="AO892" s="589"/>
      <c r="AP892" s="589"/>
      <c r="AQ892" s="589"/>
      <c r="AR892" s="589"/>
      <c r="AS892" s="589"/>
      <c r="AT892" s="589"/>
      <c r="AU892" s="589"/>
      <c r="AV892" s="589"/>
      <c r="AW892" s="589"/>
      <c r="AX892" s="589"/>
    </row>
    <row r="893" spans="1:50" ht="24" customHeight="1">
      <c r="A893" s="593"/>
      <c r="B893" s="594"/>
      <c r="C893" s="595"/>
      <c r="D893" s="589"/>
      <c r="E893" s="592"/>
      <c r="F893" s="596"/>
      <c r="AE893" s="589"/>
      <c r="AF893" s="589"/>
      <c r="AG893" s="589"/>
      <c r="AH893" s="589"/>
      <c r="AI893" s="589"/>
      <c r="AJ893" s="589"/>
      <c r="AK893" s="589"/>
      <c r="AL893" s="589"/>
      <c r="AM893" s="589"/>
      <c r="AN893" s="589"/>
      <c r="AO893" s="589"/>
      <c r="AP893" s="589"/>
      <c r="AQ893" s="589"/>
      <c r="AR893" s="589"/>
      <c r="AS893" s="589"/>
      <c r="AT893" s="589"/>
      <c r="AU893" s="589"/>
      <c r="AV893" s="589"/>
      <c r="AW893" s="589"/>
      <c r="AX893" s="589"/>
    </row>
    <row r="894" spans="1:50" ht="24" customHeight="1">
      <c r="A894" s="593"/>
      <c r="B894" s="594"/>
      <c r="C894" s="595"/>
      <c r="D894" s="589"/>
      <c r="E894" s="592"/>
      <c r="F894" s="596"/>
      <c r="AE894" s="589"/>
      <c r="AF894" s="589"/>
      <c r="AG894" s="589"/>
      <c r="AH894" s="589"/>
      <c r="AI894" s="589"/>
      <c r="AJ894" s="589"/>
      <c r="AK894" s="589"/>
      <c r="AL894" s="589"/>
      <c r="AM894" s="589"/>
      <c r="AN894" s="589"/>
      <c r="AO894" s="589"/>
      <c r="AP894" s="589"/>
      <c r="AQ894" s="589"/>
      <c r="AR894" s="589"/>
      <c r="AS894" s="589"/>
      <c r="AT894" s="589"/>
      <c r="AU894" s="589"/>
      <c r="AV894" s="589"/>
      <c r="AW894" s="589"/>
      <c r="AX894" s="589"/>
    </row>
    <row r="895" spans="1:50" ht="24" customHeight="1">
      <c r="A895" s="593"/>
      <c r="B895" s="594"/>
      <c r="C895" s="595"/>
      <c r="D895" s="589"/>
      <c r="E895" s="592"/>
      <c r="F895" s="596"/>
      <c r="AE895" s="589"/>
      <c r="AF895" s="589"/>
      <c r="AG895" s="589"/>
      <c r="AH895" s="589"/>
      <c r="AI895" s="589"/>
      <c r="AJ895" s="589"/>
      <c r="AK895" s="589"/>
      <c r="AL895" s="589"/>
      <c r="AM895" s="589"/>
      <c r="AN895" s="589"/>
      <c r="AO895" s="589"/>
      <c r="AP895" s="589"/>
      <c r="AQ895" s="589"/>
      <c r="AR895" s="589"/>
      <c r="AS895" s="589"/>
      <c r="AT895" s="589"/>
      <c r="AU895" s="589"/>
      <c r="AV895" s="589"/>
      <c r="AW895" s="589"/>
      <c r="AX895" s="589"/>
    </row>
    <row r="896" spans="1:50" ht="24" customHeight="1">
      <c r="A896" s="593"/>
      <c r="B896" s="594"/>
      <c r="C896" s="595"/>
      <c r="D896" s="589"/>
      <c r="E896" s="592"/>
      <c r="F896" s="596"/>
      <c r="AE896" s="589"/>
      <c r="AF896" s="589"/>
      <c r="AG896" s="589"/>
      <c r="AH896" s="589"/>
      <c r="AI896" s="589"/>
      <c r="AJ896" s="589"/>
      <c r="AK896" s="589"/>
      <c r="AL896" s="589"/>
      <c r="AM896" s="589"/>
      <c r="AN896" s="589"/>
      <c r="AO896" s="589"/>
      <c r="AP896" s="589"/>
      <c r="AQ896" s="589"/>
      <c r="AR896" s="589"/>
      <c r="AS896" s="589"/>
      <c r="AT896" s="589"/>
      <c r="AU896" s="589"/>
      <c r="AV896" s="589"/>
      <c r="AW896" s="589"/>
      <c r="AX896" s="589"/>
    </row>
    <row r="897" spans="1:50" ht="24" customHeight="1">
      <c r="A897" s="593"/>
      <c r="B897" s="594"/>
      <c r="C897" s="595"/>
      <c r="D897" s="589"/>
      <c r="E897" s="592"/>
      <c r="F897" s="596"/>
      <c r="AE897" s="589"/>
      <c r="AF897" s="589"/>
      <c r="AG897" s="589"/>
      <c r="AH897" s="589"/>
      <c r="AI897" s="589"/>
      <c r="AJ897" s="589"/>
      <c r="AK897" s="589"/>
      <c r="AL897" s="589"/>
      <c r="AM897" s="589"/>
      <c r="AN897" s="589"/>
      <c r="AO897" s="589"/>
      <c r="AP897" s="589"/>
      <c r="AQ897" s="589"/>
      <c r="AR897" s="589"/>
      <c r="AS897" s="589"/>
      <c r="AT897" s="589"/>
      <c r="AU897" s="589"/>
      <c r="AV897" s="589"/>
      <c r="AW897" s="589"/>
      <c r="AX897" s="589"/>
    </row>
    <row r="898" spans="1:50" ht="24" customHeight="1">
      <c r="A898" s="593"/>
      <c r="B898" s="594"/>
      <c r="C898" s="595"/>
      <c r="D898" s="589"/>
      <c r="E898" s="592"/>
      <c r="F898" s="596"/>
      <c r="AE898" s="589"/>
      <c r="AF898" s="589"/>
      <c r="AG898" s="589"/>
      <c r="AH898" s="589"/>
      <c r="AI898" s="589"/>
      <c r="AJ898" s="589"/>
      <c r="AK898" s="589"/>
      <c r="AL898" s="589"/>
      <c r="AM898" s="589"/>
      <c r="AN898" s="589"/>
      <c r="AO898" s="589"/>
      <c r="AP898" s="589"/>
      <c r="AQ898" s="589"/>
      <c r="AR898" s="589"/>
      <c r="AS898" s="589"/>
      <c r="AT898" s="589"/>
      <c r="AU898" s="589"/>
      <c r="AV898" s="589"/>
      <c r="AW898" s="589"/>
      <c r="AX898" s="589"/>
    </row>
    <row r="899" spans="1:50" ht="24" customHeight="1">
      <c r="A899" s="593"/>
      <c r="B899" s="594"/>
      <c r="C899" s="595"/>
      <c r="D899" s="589"/>
      <c r="E899" s="592"/>
      <c r="F899" s="596"/>
      <c r="AE899" s="589"/>
      <c r="AF899" s="589"/>
      <c r="AG899" s="589"/>
      <c r="AH899" s="589"/>
      <c r="AI899" s="589"/>
      <c r="AJ899" s="589"/>
      <c r="AK899" s="589"/>
      <c r="AL899" s="589"/>
      <c r="AM899" s="589"/>
      <c r="AN899" s="589"/>
      <c r="AO899" s="589"/>
      <c r="AP899" s="589"/>
      <c r="AQ899" s="589"/>
      <c r="AR899" s="589"/>
      <c r="AS899" s="589"/>
      <c r="AT899" s="589"/>
      <c r="AU899" s="589"/>
      <c r="AV899" s="589"/>
      <c r="AW899" s="589"/>
      <c r="AX899" s="589"/>
    </row>
    <row r="900" spans="1:50" ht="24" customHeight="1">
      <c r="A900" s="593"/>
      <c r="B900" s="594"/>
      <c r="C900" s="595"/>
      <c r="D900" s="589"/>
      <c r="E900" s="592"/>
      <c r="F900" s="596"/>
      <c r="AE900" s="589"/>
      <c r="AF900" s="589"/>
      <c r="AG900" s="589"/>
      <c r="AH900" s="589"/>
      <c r="AI900" s="589"/>
      <c r="AJ900" s="589"/>
      <c r="AK900" s="589"/>
      <c r="AL900" s="589"/>
      <c r="AM900" s="589"/>
      <c r="AN900" s="589"/>
      <c r="AO900" s="589"/>
      <c r="AP900" s="589"/>
      <c r="AQ900" s="589"/>
      <c r="AR900" s="589"/>
      <c r="AS900" s="589"/>
      <c r="AT900" s="589"/>
      <c r="AU900" s="589"/>
      <c r="AV900" s="589"/>
      <c r="AW900" s="589"/>
      <c r="AX900" s="589"/>
    </row>
    <row r="901" spans="1:50" ht="24" customHeight="1">
      <c r="A901" s="593"/>
      <c r="B901" s="594"/>
      <c r="C901" s="595"/>
      <c r="D901" s="589"/>
      <c r="E901" s="592"/>
      <c r="F901" s="596"/>
      <c r="AE901" s="589"/>
      <c r="AF901" s="589"/>
      <c r="AG901" s="589"/>
      <c r="AH901" s="589"/>
      <c r="AI901" s="589"/>
      <c r="AJ901" s="589"/>
      <c r="AK901" s="589"/>
      <c r="AL901" s="589"/>
      <c r="AM901" s="589"/>
      <c r="AN901" s="589"/>
      <c r="AO901" s="589"/>
      <c r="AP901" s="589"/>
      <c r="AQ901" s="589"/>
      <c r="AR901" s="589"/>
      <c r="AS901" s="589"/>
      <c r="AT901" s="589"/>
      <c r="AU901" s="589"/>
      <c r="AV901" s="589"/>
      <c r="AW901" s="589"/>
      <c r="AX901" s="589"/>
    </row>
    <row r="902" spans="1:50" ht="24" customHeight="1">
      <c r="A902" s="593"/>
      <c r="B902" s="594"/>
      <c r="C902" s="595"/>
      <c r="D902" s="589"/>
      <c r="E902" s="592"/>
      <c r="F902" s="596"/>
      <c r="AE902" s="589"/>
      <c r="AF902" s="589"/>
      <c r="AG902" s="589"/>
      <c r="AH902" s="589"/>
      <c r="AI902" s="589"/>
      <c r="AJ902" s="589"/>
      <c r="AK902" s="589"/>
      <c r="AL902" s="589"/>
      <c r="AM902" s="589"/>
      <c r="AN902" s="589"/>
      <c r="AO902" s="589"/>
      <c r="AP902" s="589"/>
      <c r="AQ902" s="589"/>
      <c r="AR902" s="589"/>
      <c r="AS902" s="589"/>
      <c r="AT902" s="589"/>
      <c r="AU902" s="589"/>
      <c r="AV902" s="589"/>
      <c r="AW902" s="589"/>
      <c r="AX902" s="589"/>
    </row>
    <row r="903" spans="1:50" ht="24" customHeight="1">
      <c r="A903" s="593"/>
      <c r="B903" s="594"/>
      <c r="C903" s="595"/>
      <c r="D903" s="589"/>
      <c r="E903" s="592"/>
      <c r="F903" s="596"/>
      <c r="AE903" s="589"/>
      <c r="AF903" s="589"/>
      <c r="AG903" s="589"/>
      <c r="AH903" s="589"/>
      <c r="AI903" s="589"/>
      <c r="AJ903" s="589"/>
      <c r="AK903" s="589"/>
      <c r="AL903" s="589"/>
      <c r="AM903" s="589"/>
      <c r="AN903" s="589"/>
      <c r="AO903" s="589"/>
      <c r="AP903" s="589"/>
      <c r="AQ903" s="589"/>
      <c r="AR903" s="589"/>
      <c r="AS903" s="589"/>
      <c r="AT903" s="589"/>
      <c r="AU903" s="589"/>
      <c r="AV903" s="589"/>
      <c r="AW903" s="589"/>
      <c r="AX903" s="589"/>
    </row>
    <row r="904" spans="1:50" ht="24" customHeight="1">
      <c r="A904" s="593"/>
      <c r="B904" s="594"/>
      <c r="C904" s="595"/>
      <c r="D904" s="589"/>
      <c r="E904" s="592"/>
      <c r="F904" s="596"/>
      <c r="AE904" s="589"/>
      <c r="AF904" s="589"/>
      <c r="AG904" s="589"/>
      <c r="AH904" s="589"/>
      <c r="AI904" s="589"/>
      <c r="AJ904" s="589"/>
      <c r="AK904" s="589"/>
      <c r="AL904" s="589"/>
      <c r="AM904" s="589"/>
      <c r="AN904" s="589"/>
      <c r="AO904" s="589"/>
      <c r="AP904" s="589"/>
      <c r="AQ904" s="589"/>
      <c r="AR904" s="589"/>
      <c r="AS904" s="589"/>
      <c r="AT904" s="589"/>
      <c r="AU904" s="589"/>
      <c r="AV904" s="589"/>
      <c r="AW904" s="589"/>
      <c r="AX904" s="589"/>
    </row>
    <row r="905" spans="1:50" ht="24" customHeight="1">
      <c r="A905" s="593"/>
      <c r="B905" s="594"/>
      <c r="C905" s="595"/>
      <c r="D905" s="589"/>
      <c r="E905" s="592"/>
      <c r="F905" s="596"/>
      <c r="AE905" s="589"/>
      <c r="AF905" s="589"/>
      <c r="AG905" s="589"/>
      <c r="AH905" s="589"/>
      <c r="AI905" s="589"/>
      <c r="AJ905" s="589"/>
      <c r="AK905" s="589"/>
      <c r="AL905" s="589"/>
      <c r="AM905" s="589"/>
      <c r="AN905" s="589"/>
      <c r="AO905" s="589"/>
      <c r="AP905" s="589"/>
      <c r="AQ905" s="589"/>
      <c r="AR905" s="589"/>
      <c r="AS905" s="589"/>
      <c r="AT905" s="589"/>
      <c r="AU905" s="589"/>
      <c r="AV905" s="589"/>
      <c r="AW905" s="589"/>
      <c r="AX905" s="589"/>
    </row>
    <row r="906" spans="1:50" ht="24" customHeight="1">
      <c r="A906" s="593"/>
      <c r="B906" s="594"/>
      <c r="C906" s="595"/>
      <c r="D906" s="589"/>
      <c r="E906" s="592"/>
      <c r="F906" s="596"/>
      <c r="AE906" s="589"/>
      <c r="AF906" s="589"/>
      <c r="AG906" s="589"/>
      <c r="AH906" s="589"/>
      <c r="AI906" s="589"/>
      <c r="AJ906" s="589"/>
      <c r="AK906" s="589"/>
      <c r="AL906" s="589"/>
      <c r="AM906" s="589"/>
      <c r="AN906" s="589"/>
      <c r="AO906" s="589"/>
      <c r="AP906" s="589"/>
      <c r="AQ906" s="589"/>
      <c r="AR906" s="589"/>
      <c r="AS906" s="589"/>
      <c r="AT906" s="589"/>
      <c r="AU906" s="589"/>
      <c r="AV906" s="589"/>
      <c r="AW906" s="589"/>
      <c r="AX906" s="589"/>
    </row>
    <row r="907" spans="1:50" ht="24" customHeight="1">
      <c r="A907" s="593"/>
      <c r="B907" s="594"/>
      <c r="C907" s="595"/>
      <c r="D907" s="589"/>
      <c r="E907" s="592"/>
      <c r="F907" s="596"/>
      <c r="AE907" s="589"/>
      <c r="AF907" s="589"/>
      <c r="AG907" s="589"/>
      <c r="AH907" s="589"/>
      <c r="AI907" s="589"/>
      <c r="AJ907" s="589"/>
      <c r="AK907" s="589"/>
      <c r="AL907" s="589"/>
      <c r="AM907" s="589"/>
      <c r="AN907" s="589"/>
      <c r="AO907" s="589"/>
      <c r="AP907" s="589"/>
      <c r="AQ907" s="589"/>
      <c r="AR907" s="589"/>
      <c r="AS907" s="589"/>
      <c r="AT907" s="589"/>
      <c r="AU907" s="589"/>
      <c r="AV907" s="589"/>
      <c r="AW907" s="589"/>
      <c r="AX907" s="589"/>
    </row>
    <row r="908" spans="1:50" ht="24" customHeight="1">
      <c r="A908" s="593"/>
      <c r="B908" s="594"/>
      <c r="C908" s="595"/>
      <c r="D908" s="589"/>
      <c r="E908" s="592"/>
      <c r="F908" s="596"/>
      <c r="AE908" s="589"/>
      <c r="AF908" s="589"/>
      <c r="AG908" s="589"/>
      <c r="AH908" s="589"/>
      <c r="AI908" s="589"/>
      <c r="AJ908" s="589"/>
      <c r="AK908" s="589"/>
      <c r="AL908" s="589"/>
      <c r="AM908" s="589"/>
      <c r="AN908" s="589"/>
      <c r="AO908" s="589"/>
      <c r="AP908" s="589"/>
      <c r="AQ908" s="589"/>
      <c r="AR908" s="589"/>
      <c r="AS908" s="589"/>
      <c r="AT908" s="589"/>
      <c r="AU908" s="589"/>
      <c r="AV908" s="589"/>
      <c r="AW908" s="589"/>
      <c r="AX908" s="589"/>
    </row>
    <row r="909" spans="1:50" ht="24" customHeight="1">
      <c r="A909" s="593"/>
      <c r="B909" s="594"/>
      <c r="C909" s="595"/>
      <c r="D909" s="589"/>
      <c r="E909" s="592"/>
      <c r="F909" s="596"/>
      <c r="AE909" s="589"/>
      <c r="AF909" s="589"/>
      <c r="AG909" s="589"/>
      <c r="AH909" s="589"/>
      <c r="AI909" s="589"/>
      <c r="AJ909" s="589"/>
      <c r="AK909" s="589"/>
      <c r="AL909" s="589"/>
      <c r="AM909" s="589"/>
      <c r="AN909" s="589"/>
      <c r="AO909" s="589"/>
      <c r="AP909" s="589"/>
      <c r="AQ909" s="589"/>
      <c r="AR909" s="589"/>
      <c r="AS909" s="589"/>
      <c r="AT909" s="589"/>
      <c r="AU909" s="589"/>
      <c r="AV909" s="589"/>
      <c r="AW909" s="589"/>
      <c r="AX909" s="589"/>
    </row>
    <row r="910" spans="1:50" ht="24" customHeight="1">
      <c r="A910" s="593"/>
      <c r="B910" s="594"/>
      <c r="C910" s="595"/>
      <c r="D910" s="589"/>
      <c r="E910" s="592"/>
      <c r="F910" s="596"/>
      <c r="AE910" s="589"/>
      <c r="AF910" s="589"/>
      <c r="AG910" s="589"/>
      <c r="AH910" s="589"/>
      <c r="AI910" s="589"/>
      <c r="AJ910" s="589"/>
      <c r="AK910" s="589"/>
      <c r="AL910" s="589"/>
      <c r="AM910" s="589"/>
      <c r="AN910" s="589"/>
      <c r="AO910" s="589"/>
      <c r="AP910" s="589"/>
      <c r="AQ910" s="589"/>
      <c r="AR910" s="589"/>
      <c r="AS910" s="589"/>
      <c r="AT910" s="589"/>
      <c r="AU910" s="589"/>
      <c r="AV910" s="589"/>
      <c r="AW910" s="589"/>
      <c r="AX910" s="589"/>
    </row>
    <row r="911" spans="1:50" ht="24" customHeight="1">
      <c r="A911" s="593"/>
      <c r="B911" s="594"/>
      <c r="C911" s="595"/>
      <c r="D911" s="589"/>
      <c r="E911" s="592"/>
      <c r="F911" s="596"/>
      <c r="AE911" s="589"/>
      <c r="AF911" s="589"/>
      <c r="AG911" s="589"/>
      <c r="AH911" s="589"/>
      <c r="AI911" s="589"/>
      <c r="AJ911" s="589"/>
      <c r="AK911" s="589"/>
      <c r="AL911" s="589"/>
      <c r="AM911" s="589"/>
      <c r="AN911" s="589"/>
      <c r="AO911" s="589"/>
      <c r="AP911" s="589"/>
      <c r="AQ911" s="589"/>
      <c r="AR911" s="589"/>
      <c r="AS911" s="589"/>
      <c r="AT911" s="589"/>
      <c r="AU911" s="589"/>
      <c r="AV911" s="589"/>
      <c r="AW911" s="589"/>
      <c r="AX911" s="589"/>
    </row>
    <row r="912" spans="1:50" ht="24" customHeight="1">
      <c r="A912" s="593"/>
      <c r="B912" s="594"/>
      <c r="C912" s="595"/>
      <c r="D912" s="589"/>
      <c r="E912" s="592"/>
      <c r="F912" s="596"/>
      <c r="AE912" s="589"/>
      <c r="AF912" s="589"/>
      <c r="AG912" s="589"/>
      <c r="AH912" s="589"/>
      <c r="AI912" s="589"/>
      <c r="AJ912" s="589"/>
      <c r="AK912" s="589"/>
      <c r="AL912" s="589"/>
      <c r="AM912" s="589"/>
      <c r="AN912" s="589"/>
      <c r="AO912" s="589"/>
      <c r="AP912" s="589"/>
      <c r="AQ912" s="589"/>
      <c r="AR912" s="589"/>
      <c r="AS912" s="589"/>
      <c r="AT912" s="589"/>
      <c r="AU912" s="589"/>
      <c r="AV912" s="589"/>
      <c r="AW912" s="589"/>
      <c r="AX912" s="589"/>
    </row>
    <row r="913" spans="1:50" ht="24" customHeight="1">
      <c r="A913" s="593"/>
      <c r="B913" s="594"/>
      <c r="C913" s="595"/>
      <c r="D913" s="589"/>
      <c r="E913" s="592"/>
      <c r="F913" s="596"/>
      <c r="AE913" s="589"/>
      <c r="AF913" s="589"/>
      <c r="AG913" s="589"/>
      <c r="AH913" s="589"/>
      <c r="AI913" s="589"/>
      <c r="AJ913" s="589"/>
      <c r="AK913" s="589"/>
      <c r="AL913" s="589"/>
      <c r="AM913" s="589"/>
      <c r="AN913" s="589"/>
      <c r="AO913" s="589"/>
      <c r="AP913" s="589"/>
      <c r="AQ913" s="589"/>
      <c r="AR913" s="589"/>
      <c r="AS913" s="589"/>
      <c r="AT913" s="589"/>
      <c r="AU913" s="589"/>
      <c r="AV913" s="589"/>
      <c r="AW913" s="589"/>
      <c r="AX913" s="589"/>
    </row>
    <row r="914" spans="1:50" ht="24" customHeight="1">
      <c r="A914" s="593"/>
      <c r="B914" s="594"/>
      <c r="C914" s="595"/>
      <c r="D914" s="589"/>
      <c r="E914" s="592"/>
      <c r="F914" s="596"/>
      <c r="AE914" s="589"/>
      <c r="AF914" s="589"/>
      <c r="AG914" s="589"/>
      <c r="AH914" s="589"/>
      <c r="AI914" s="589"/>
      <c r="AJ914" s="589"/>
      <c r="AK914" s="589"/>
      <c r="AL914" s="589"/>
      <c r="AM914" s="589"/>
      <c r="AN914" s="589"/>
      <c r="AO914" s="589"/>
      <c r="AP914" s="589"/>
      <c r="AQ914" s="589"/>
      <c r="AR914" s="589"/>
      <c r="AS914" s="589"/>
      <c r="AT914" s="589"/>
      <c r="AU914" s="589"/>
      <c r="AV914" s="589"/>
      <c r="AW914" s="589"/>
      <c r="AX914" s="589"/>
    </row>
    <row r="915" spans="1:50" ht="24" customHeight="1">
      <c r="A915" s="593"/>
      <c r="B915" s="594"/>
      <c r="C915" s="595"/>
      <c r="D915" s="589"/>
      <c r="E915" s="592"/>
      <c r="F915" s="596"/>
      <c r="AE915" s="589"/>
      <c r="AF915" s="589"/>
      <c r="AG915" s="589"/>
      <c r="AH915" s="589"/>
      <c r="AI915" s="589"/>
      <c r="AJ915" s="589"/>
      <c r="AK915" s="589"/>
      <c r="AL915" s="589"/>
      <c r="AM915" s="589"/>
      <c r="AN915" s="589"/>
      <c r="AO915" s="589"/>
      <c r="AP915" s="589"/>
      <c r="AQ915" s="589"/>
      <c r="AR915" s="589"/>
      <c r="AS915" s="589"/>
      <c r="AT915" s="589"/>
      <c r="AU915" s="589"/>
      <c r="AV915" s="589"/>
      <c r="AW915" s="589"/>
      <c r="AX915" s="589"/>
    </row>
    <row r="916" spans="1:50" ht="24" customHeight="1">
      <c r="A916" s="593"/>
      <c r="B916" s="594"/>
      <c r="C916" s="595"/>
      <c r="D916" s="589"/>
      <c r="E916" s="592"/>
      <c r="F916" s="596"/>
      <c r="AE916" s="589"/>
      <c r="AF916" s="589"/>
      <c r="AG916" s="589"/>
      <c r="AH916" s="589"/>
      <c r="AI916" s="589"/>
      <c r="AJ916" s="589"/>
      <c r="AK916" s="589"/>
      <c r="AL916" s="589"/>
      <c r="AM916" s="589"/>
      <c r="AN916" s="589"/>
      <c r="AO916" s="589"/>
      <c r="AP916" s="589"/>
      <c r="AQ916" s="589"/>
      <c r="AR916" s="589"/>
      <c r="AS916" s="589"/>
      <c r="AT916" s="589"/>
      <c r="AU916" s="589"/>
      <c r="AV916" s="589"/>
      <c r="AW916" s="589"/>
      <c r="AX916" s="589"/>
    </row>
    <row r="917" spans="1:50" ht="24" customHeight="1">
      <c r="A917" s="593"/>
      <c r="B917" s="594"/>
      <c r="C917" s="595"/>
      <c r="D917" s="589"/>
      <c r="E917" s="592"/>
      <c r="F917" s="596"/>
      <c r="AE917" s="589"/>
      <c r="AF917" s="589"/>
      <c r="AG917" s="589"/>
      <c r="AH917" s="589"/>
      <c r="AI917" s="589"/>
      <c r="AJ917" s="589"/>
      <c r="AK917" s="589"/>
      <c r="AL917" s="589"/>
      <c r="AM917" s="589"/>
      <c r="AN917" s="589"/>
      <c r="AO917" s="589"/>
      <c r="AP917" s="589"/>
      <c r="AQ917" s="589"/>
      <c r="AR917" s="589"/>
      <c r="AS917" s="589"/>
      <c r="AT917" s="589"/>
      <c r="AU917" s="589"/>
      <c r="AV917" s="589"/>
      <c r="AW917" s="589"/>
      <c r="AX917" s="589"/>
    </row>
    <row r="918" spans="1:50" ht="24" customHeight="1">
      <c r="A918" s="593"/>
      <c r="B918" s="594"/>
      <c r="C918" s="595"/>
      <c r="D918" s="589"/>
      <c r="E918" s="592"/>
      <c r="F918" s="596"/>
      <c r="AE918" s="589"/>
      <c r="AF918" s="589"/>
      <c r="AG918" s="589"/>
      <c r="AH918" s="589"/>
      <c r="AI918" s="589"/>
      <c r="AJ918" s="589"/>
      <c r="AK918" s="589"/>
      <c r="AL918" s="589"/>
      <c r="AM918" s="589"/>
      <c r="AN918" s="589"/>
      <c r="AO918" s="589"/>
      <c r="AP918" s="589"/>
      <c r="AQ918" s="589"/>
      <c r="AR918" s="589"/>
      <c r="AS918" s="589"/>
      <c r="AT918" s="589"/>
      <c r="AU918" s="589"/>
      <c r="AV918" s="589"/>
      <c r="AW918" s="589"/>
      <c r="AX918" s="589"/>
    </row>
    <row r="919" spans="1:50" ht="24" customHeight="1">
      <c r="A919" s="593"/>
      <c r="B919" s="594"/>
      <c r="C919" s="595"/>
      <c r="D919" s="589"/>
      <c r="E919" s="592"/>
      <c r="F919" s="596"/>
      <c r="AE919" s="589"/>
      <c r="AF919" s="589"/>
      <c r="AG919" s="589"/>
      <c r="AH919" s="589"/>
      <c r="AI919" s="589"/>
      <c r="AJ919" s="589"/>
      <c r="AK919" s="589"/>
      <c r="AL919" s="589"/>
      <c r="AM919" s="589"/>
      <c r="AN919" s="589"/>
      <c r="AO919" s="589"/>
      <c r="AP919" s="589"/>
      <c r="AQ919" s="589"/>
      <c r="AR919" s="589"/>
      <c r="AS919" s="589"/>
      <c r="AT919" s="589"/>
      <c r="AU919" s="589"/>
      <c r="AV919" s="589"/>
      <c r="AW919" s="589"/>
      <c r="AX919" s="589"/>
    </row>
    <row r="920" spans="1:50" ht="24" customHeight="1">
      <c r="A920" s="593"/>
      <c r="B920" s="594"/>
      <c r="C920" s="595"/>
      <c r="D920" s="589"/>
      <c r="E920" s="592"/>
      <c r="F920" s="596"/>
      <c r="AE920" s="589"/>
      <c r="AF920" s="589"/>
      <c r="AG920" s="589"/>
      <c r="AH920" s="589"/>
      <c r="AI920" s="589"/>
      <c r="AJ920" s="589"/>
      <c r="AK920" s="589"/>
      <c r="AL920" s="589"/>
      <c r="AM920" s="589"/>
      <c r="AN920" s="589"/>
      <c r="AO920" s="589"/>
      <c r="AP920" s="589"/>
      <c r="AQ920" s="589"/>
      <c r="AR920" s="589"/>
      <c r="AS920" s="589"/>
      <c r="AT920" s="589"/>
      <c r="AU920" s="589"/>
      <c r="AV920" s="589"/>
      <c r="AW920" s="589"/>
      <c r="AX920" s="589"/>
    </row>
    <row r="921" spans="1:50" ht="24" customHeight="1">
      <c r="A921" s="593"/>
      <c r="B921" s="594"/>
      <c r="C921" s="595"/>
      <c r="D921" s="589"/>
      <c r="E921" s="592"/>
      <c r="F921" s="596"/>
      <c r="AE921" s="589"/>
      <c r="AF921" s="589"/>
      <c r="AG921" s="589"/>
      <c r="AH921" s="589"/>
      <c r="AI921" s="589"/>
      <c r="AJ921" s="589"/>
      <c r="AK921" s="589"/>
      <c r="AL921" s="589"/>
      <c r="AM921" s="589"/>
      <c r="AN921" s="589"/>
      <c r="AO921" s="589"/>
      <c r="AP921" s="589"/>
      <c r="AQ921" s="589"/>
      <c r="AR921" s="589"/>
      <c r="AS921" s="589"/>
      <c r="AT921" s="589"/>
      <c r="AU921" s="589"/>
      <c r="AV921" s="589"/>
      <c r="AW921" s="589"/>
      <c r="AX921" s="589"/>
    </row>
    <row r="922" spans="1:50" ht="24" customHeight="1">
      <c r="A922" s="593"/>
      <c r="B922" s="594"/>
      <c r="C922" s="595"/>
      <c r="D922" s="589"/>
      <c r="E922" s="592"/>
      <c r="F922" s="596"/>
      <c r="AE922" s="589"/>
      <c r="AF922" s="589"/>
      <c r="AG922" s="589"/>
      <c r="AH922" s="589"/>
      <c r="AI922" s="589"/>
      <c r="AJ922" s="589"/>
      <c r="AK922" s="589"/>
      <c r="AL922" s="589"/>
      <c r="AM922" s="589"/>
      <c r="AN922" s="589"/>
      <c r="AO922" s="589"/>
      <c r="AP922" s="589"/>
      <c r="AQ922" s="589"/>
      <c r="AR922" s="589"/>
      <c r="AS922" s="589"/>
      <c r="AT922" s="589"/>
      <c r="AU922" s="589"/>
      <c r="AV922" s="589"/>
      <c r="AW922" s="589"/>
      <c r="AX922" s="589"/>
    </row>
    <row r="923" spans="1:50" ht="24" customHeight="1">
      <c r="A923" s="593"/>
      <c r="B923" s="594"/>
      <c r="C923" s="595"/>
      <c r="D923" s="589"/>
      <c r="E923" s="592"/>
      <c r="F923" s="596"/>
      <c r="AE923" s="589"/>
      <c r="AF923" s="589"/>
      <c r="AG923" s="589"/>
      <c r="AH923" s="589"/>
      <c r="AI923" s="589"/>
      <c r="AJ923" s="589"/>
      <c r="AK923" s="589"/>
      <c r="AL923" s="589"/>
      <c r="AM923" s="589"/>
      <c r="AN923" s="589"/>
      <c r="AO923" s="589"/>
      <c r="AP923" s="589"/>
      <c r="AQ923" s="589"/>
      <c r="AR923" s="589"/>
      <c r="AS923" s="589"/>
      <c r="AT923" s="589"/>
      <c r="AU923" s="589"/>
      <c r="AV923" s="589"/>
      <c r="AW923" s="589"/>
      <c r="AX923" s="589"/>
    </row>
    <row r="924" spans="1:50" ht="24" customHeight="1">
      <c r="A924" s="593"/>
      <c r="B924" s="594"/>
      <c r="C924" s="595"/>
      <c r="D924" s="589"/>
      <c r="E924" s="592"/>
      <c r="F924" s="596"/>
      <c r="AE924" s="589"/>
      <c r="AF924" s="589"/>
      <c r="AG924" s="589"/>
      <c r="AH924" s="589"/>
      <c r="AI924" s="589"/>
      <c r="AJ924" s="589"/>
      <c r="AK924" s="589"/>
      <c r="AL924" s="589"/>
      <c r="AM924" s="589"/>
      <c r="AN924" s="589"/>
      <c r="AO924" s="589"/>
      <c r="AP924" s="589"/>
      <c r="AQ924" s="589"/>
      <c r="AR924" s="589"/>
      <c r="AS924" s="589"/>
      <c r="AT924" s="589"/>
      <c r="AU924" s="589"/>
      <c r="AV924" s="589"/>
      <c r="AW924" s="589"/>
      <c r="AX924" s="589"/>
    </row>
    <row r="925" spans="1:50" ht="24" customHeight="1">
      <c r="A925" s="593"/>
      <c r="B925" s="594"/>
      <c r="C925" s="595"/>
      <c r="D925" s="589"/>
      <c r="E925" s="592"/>
      <c r="F925" s="596"/>
      <c r="AE925" s="589"/>
      <c r="AF925" s="589"/>
      <c r="AG925" s="589"/>
      <c r="AH925" s="589"/>
      <c r="AI925" s="589"/>
      <c r="AJ925" s="589"/>
      <c r="AK925" s="589"/>
      <c r="AL925" s="589"/>
      <c r="AM925" s="589"/>
      <c r="AN925" s="589"/>
      <c r="AO925" s="589"/>
      <c r="AP925" s="589"/>
      <c r="AQ925" s="589"/>
      <c r="AR925" s="589"/>
      <c r="AS925" s="589"/>
      <c r="AT925" s="589"/>
      <c r="AU925" s="589"/>
      <c r="AV925" s="589"/>
      <c r="AW925" s="589"/>
      <c r="AX925" s="589"/>
    </row>
    <row r="926" spans="1:50" ht="24" customHeight="1">
      <c r="A926" s="593"/>
      <c r="B926" s="594"/>
      <c r="C926" s="595"/>
      <c r="D926" s="589"/>
      <c r="E926" s="592"/>
      <c r="F926" s="596"/>
      <c r="AE926" s="589"/>
      <c r="AF926" s="589"/>
      <c r="AG926" s="589"/>
      <c r="AH926" s="589"/>
      <c r="AI926" s="589"/>
      <c r="AJ926" s="589"/>
      <c r="AK926" s="589"/>
      <c r="AL926" s="589"/>
      <c r="AM926" s="589"/>
      <c r="AN926" s="589"/>
      <c r="AO926" s="589"/>
      <c r="AP926" s="589"/>
      <c r="AQ926" s="589"/>
      <c r="AR926" s="589"/>
      <c r="AS926" s="589"/>
      <c r="AT926" s="589"/>
      <c r="AU926" s="589"/>
      <c r="AV926" s="589"/>
      <c r="AW926" s="589"/>
      <c r="AX926" s="589"/>
    </row>
    <row r="927" spans="1:50" ht="24" customHeight="1">
      <c r="A927" s="593"/>
      <c r="B927" s="594"/>
      <c r="C927" s="595"/>
      <c r="D927" s="589"/>
      <c r="E927" s="592"/>
      <c r="F927" s="596"/>
      <c r="AE927" s="589"/>
      <c r="AF927" s="589"/>
      <c r="AG927" s="589"/>
      <c r="AH927" s="589"/>
      <c r="AI927" s="589"/>
      <c r="AJ927" s="589"/>
      <c r="AK927" s="589"/>
      <c r="AL927" s="589"/>
      <c r="AM927" s="589"/>
      <c r="AN927" s="589"/>
      <c r="AO927" s="589"/>
      <c r="AP927" s="589"/>
      <c r="AQ927" s="589"/>
      <c r="AR927" s="589"/>
      <c r="AS927" s="589"/>
      <c r="AT927" s="589"/>
      <c r="AU927" s="589"/>
      <c r="AV927" s="589"/>
      <c r="AW927" s="589"/>
      <c r="AX927" s="589"/>
    </row>
    <row r="928" spans="1:50" ht="24" customHeight="1">
      <c r="A928" s="593"/>
      <c r="B928" s="594"/>
      <c r="C928" s="595"/>
      <c r="D928" s="589"/>
      <c r="E928" s="592"/>
      <c r="F928" s="596"/>
      <c r="AE928" s="589"/>
      <c r="AF928" s="589"/>
      <c r="AG928" s="589"/>
      <c r="AH928" s="589"/>
      <c r="AI928" s="589"/>
      <c r="AJ928" s="589"/>
      <c r="AK928" s="589"/>
      <c r="AL928" s="589"/>
      <c r="AM928" s="589"/>
      <c r="AN928" s="589"/>
      <c r="AO928" s="589"/>
      <c r="AP928" s="589"/>
      <c r="AQ928" s="589"/>
      <c r="AR928" s="589"/>
      <c r="AS928" s="589"/>
      <c r="AT928" s="589"/>
      <c r="AU928" s="589"/>
      <c r="AV928" s="589"/>
      <c r="AW928" s="589"/>
      <c r="AX928" s="589"/>
    </row>
    <row r="929" spans="1:50" ht="24" customHeight="1">
      <c r="A929" s="593"/>
      <c r="B929" s="594"/>
      <c r="C929" s="595"/>
      <c r="D929" s="589"/>
      <c r="E929" s="592"/>
      <c r="F929" s="596"/>
      <c r="AE929" s="589"/>
      <c r="AF929" s="589"/>
      <c r="AG929" s="589"/>
      <c r="AH929" s="589"/>
      <c r="AI929" s="589"/>
      <c r="AJ929" s="589"/>
      <c r="AK929" s="589"/>
      <c r="AL929" s="589"/>
      <c r="AM929" s="589"/>
      <c r="AN929" s="589"/>
      <c r="AO929" s="589"/>
      <c r="AP929" s="589"/>
      <c r="AQ929" s="589"/>
      <c r="AR929" s="589"/>
      <c r="AS929" s="589"/>
      <c r="AT929" s="589"/>
      <c r="AU929" s="589"/>
      <c r="AV929" s="589"/>
      <c r="AW929" s="589"/>
      <c r="AX929" s="589"/>
    </row>
    <row r="930" spans="1:50" ht="24" customHeight="1">
      <c r="A930" s="593"/>
      <c r="B930" s="594"/>
      <c r="C930" s="595"/>
      <c r="D930" s="589"/>
      <c r="E930" s="592"/>
      <c r="F930" s="596"/>
      <c r="AE930" s="589"/>
      <c r="AF930" s="589"/>
      <c r="AG930" s="589"/>
      <c r="AH930" s="589"/>
      <c r="AI930" s="589"/>
      <c r="AJ930" s="589"/>
      <c r="AK930" s="589"/>
      <c r="AL930" s="589"/>
      <c r="AM930" s="589"/>
      <c r="AN930" s="589"/>
      <c r="AO930" s="589"/>
      <c r="AP930" s="589"/>
      <c r="AQ930" s="589"/>
      <c r="AR930" s="589"/>
      <c r="AS930" s="589"/>
      <c r="AT930" s="589"/>
      <c r="AU930" s="589"/>
      <c r="AV930" s="589"/>
      <c r="AW930" s="589"/>
      <c r="AX930" s="589"/>
    </row>
    <row r="931" spans="1:50" ht="24" customHeight="1">
      <c r="A931" s="593"/>
      <c r="B931" s="594"/>
      <c r="C931" s="595"/>
      <c r="D931" s="589"/>
      <c r="E931" s="592"/>
      <c r="F931" s="596"/>
      <c r="AE931" s="589"/>
      <c r="AF931" s="589"/>
      <c r="AG931" s="589"/>
      <c r="AH931" s="589"/>
      <c r="AI931" s="589"/>
      <c r="AJ931" s="589"/>
      <c r="AK931" s="589"/>
      <c r="AL931" s="589"/>
      <c r="AM931" s="589"/>
      <c r="AN931" s="589"/>
      <c r="AO931" s="589"/>
      <c r="AP931" s="589"/>
      <c r="AQ931" s="589"/>
      <c r="AR931" s="589"/>
      <c r="AS931" s="589"/>
      <c r="AT931" s="589"/>
      <c r="AU931" s="589"/>
      <c r="AV931" s="589"/>
      <c r="AW931" s="589"/>
      <c r="AX931" s="589"/>
    </row>
    <row r="932" spans="1:50" ht="24" customHeight="1">
      <c r="A932" s="593"/>
      <c r="B932" s="594"/>
      <c r="C932" s="595"/>
      <c r="D932" s="589"/>
      <c r="E932" s="592"/>
      <c r="F932" s="596"/>
      <c r="AE932" s="589"/>
      <c r="AF932" s="589"/>
      <c r="AG932" s="589"/>
      <c r="AH932" s="589"/>
      <c r="AI932" s="589"/>
      <c r="AJ932" s="589"/>
      <c r="AK932" s="589"/>
      <c r="AL932" s="589"/>
      <c r="AM932" s="589"/>
      <c r="AN932" s="589"/>
      <c r="AO932" s="589"/>
      <c r="AP932" s="589"/>
      <c r="AQ932" s="589"/>
      <c r="AR932" s="589"/>
      <c r="AS932" s="589"/>
      <c r="AT932" s="589"/>
      <c r="AU932" s="589"/>
      <c r="AV932" s="589"/>
      <c r="AW932" s="589"/>
      <c r="AX932" s="589"/>
    </row>
    <row r="933" spans="1:50" ht="24" customHeight="1">
      <c r="A933" s="593"/>
      <c r="B933" s="594"/>
      <c r="C933" s="595"/>
      <c r="D933" s="589"/>
      <c r="E933" s="592"/>
      <c r="F933" s="596"/>
      <c r="AE933" s="589"/>
      <c r="AF933" s="589"/>
      <c r="AG933" s="589"/>
      <c r="AH933" s="589"/>
      <c r="AI933" s="589"/>
      <c r="AJ933" s="589"/>
      <c r="AK933" s="589"/>
      <c r="AL933" s="589"/>
      <c r="AM933" s="589"/>
      <c r="AN933" s="589"/>
      <c r="AO933" s="589"/>
      <c r="AP933" s="589"/>
      <c r="AQ933" s="589"/>
      <c r="AR933" s="589"/>
      <c r="AS933" s="589"/>
      <c r="AT933" s="589"/>
      <c r="AU933" s="589"/>
      <c r="AV933" s="589"/>
      <c r="AW933" s="589"/>
      <c r="AX933" s="589"/>
    </row>
    <row r="934" spans="1:50" ht="24" customHeight="1">
      <c r="A934" s="593"/>
      <c r="B934" s="594"/>
      <c r="C934" s="595"/>
      <c r="D934" s="589"/>
      <c r="E934" s="592"/>
      <c r="F934" s="596"/>
      <c r="AE934" s="589"/>
      <c r="AF934" s="589"/>
      <c r="AG934" s="589"/>
      <c r="AH934" s="589"/>
      <c r="AI934" s="589"/>
      <c r="AJ934" s="589"/>
      <c r="AK934" s="589"/>
      <c r="AL934" s="589"/>
      <c r="AM934" s="589"/>
      <c r="AN934" s="589"/>
      <c r="AO934" s="589"/>
      <c r="AP934" s="589"/>
      <c r="AQ934" s="589"/>
      <c r="AR934" s="589"/>
      <c r="AS934" s="589"/>
      <c r="AT934" s="589"/>
      <c r="AU934" s="589"/>
      <c r="AV934" s="589"/>
      <c r="AW934" s="589"/>
      <c r="AX934" s="589"/>
    </row>
    <row r="935" spans="1:50" ht="24" customHeight="1">
      <c r="A935" s="593"/>
      <c r="B935" s="594"/>
      <c r="C935" s="595"/>
      <c r="D935" s="589"/>
      <c r="E935" s="592"/>
      <c r="F935" s="596"/>
      <c r="AE935" s="589"/>
      <c r="AF935" s="589"/>
      <c r="AG935" s="589"/>
      <c r="AH935" s="589"/>
      <c r="AI935" s="589"/>
      <c r="AJ935" s="589"/>
      <c r="AK935" s="589"/>
      <c r="AL935" s="589"/>
      <c r="AM935" s="589"/>
      <c r="AN935" s="589"/>
      <c r="AO935" s="589"/>
      <c r="AP935" s="589"/>
      <c r="AQ935" s="589"/>
      <c r="AR935" s="589"/>
      <c r="AS935" s="589"/>
      <c r="AT935" s="589"/>
      <c r="AU935" s="589"/>
      <c r="AV935" s="589"/>
      <c r="AW935" s="589"/>
      <c r="AX935" s="589"/>
    </row>
    <row r="936" spans="1:50" ht="24" customHeight="1">
      <c r="A936" s="593"/>
      <c r="B936" s="594"/>
      <c r="C936" s="595"/>
      <c r="D936" s="589"/>
      <c r="E936" s="592"/>
      <c r="F936" s="596"/>
      <c r="AE936" s="589"/>
      <c r="AF936" s="589"/>
      <c r="AG936" s="589"/>
      <c r="AH936" s="589"/>
      <c r="AI936" s="589"/>
      <c r="AJ936" s="589"/>
      <c r="AK936" s="589"/>
      <c r="AL936" s="589"/>
      <c r="AM936" s="589"/>
      <c r="AN936" s="589"/>
      <c r="AO936" s="589"/>
      <c r="AP936" s="589"/>
      <c r="AQ936" s="589"/>
      <c r="AR936" s="589"/>
      <c r="AS936" s="589"/>
      <c r="AT936" s="589"/>
      <c r="AU936" s="589"/>
      <c r="AV936" s="589"/>
      <c r="AW936" s="589"/>
      <c r="AX936" s="589"/>
    </row>
    <row r="937" spans="1:50" ht="24" customHeight="1">
      <c r="A937" s="593"/>
      <c r="B937" s="594"/>
      <c r="C937" s="595"/>
      <c r="D937" s="589"/>
      <c r="E937" s="592"/>
      <c r="F937" s="596"/>
      <c r="AE937" s="589"/>
      <c r="AF937" s="589"/>
      <c r="AG937" s="589"/>
      <c r="AH937" s="589"/>
      <c r="AI937" s="589"/>
      <c r="AJ937" s="589"/>
      <c r="AK937" s="589"/>
      <c r="AL937" s="589"/>
      <c r="AM937" s="589"/>
      <c r="AN937" s="589"/>
      <c r="AO937" s="589"/>
      <c r="AP937" s="589"/>
      <c r="AQ937" s="589"/>
      <c r="AR937" s="589"/>
      <c r="AS937" s="589"/>
      <c r="AT937" s="589"/>
      <c r="AU937" s="589"/>
      <c r="AV937" s="589"/>
      <c r="AW937" s="589"/>
      <c r="AX937" s="589"/>
    </row>
    <row r="938" spans="1:50" ht="24" customHeight="1">
      <c r="A938" s="593"/>
      <c r="B938" s="594"/>
      <c r="C938" s="595"/>
      <c r="D938" s="589"/>
      <c r="E938" s="592"/>
      <c r="F938" s="596"/>
      <c r="AE938" s="589"/>
      <c r="AF938" s="589"/>
      <c r="AG938" s="589"/>
      <c r="AH938" s="589"/>
      <c r="AI938" s="589"/>
      <c r="AJ938" s="589"/>
      <c r="AK938" s="589"/>
      <c r="AL938" s="589"/>
      <c r="AM938" s="589"/>
      <c r="AN938" s="589"/>
      <c r="AO938" s="589"/>
      <c r="AP938" s="589"/>
      <c r="AQ938" s="589"/>
      <c r="AR938" s="589"/>
      <c r="AS938" s="589"/>
      <c r="AT938" s="589"/>
      <c r="AU938" s="589"/>
      <c r="AV938" s="589"/>
      <c r="AW938" s="589"/>
      <c r="AX938" s="589"/>
    </row>
    <row r="939" spans="1:50" ht="24" customHeight="1">
      <c r="A939" s="593"/>
      <c r="B939" s="594"/>
      <c r="C939" s="595"/>
      <c r="D939" s="589"/>
      <c r="E939" s="592"/>
      <c r="F939" s="596"/>
      <c r="AE939" s="589"/>
      <c r="AF939" s="589"/>
      <c r="AG939" s="589"/>
      <c r="AH939" s="589"/>
      <c r="AI939" s="589"/>
      <c r="AJ939" s="589"/>
      <c r="AK939" s="589"/>
      <c r="AL939" s="589"/>
      <c r="AM939" s="589"/>
      <c r="AN939" s="589"/>
      <c r="AO939" s="589"/>
      <c r="AP939" s="589"/>
      <c r="AQ939" s="589"/>
      <c r="AR939" s="589"/>
      <c r="AS939" s="589"/>
      <c r="AT939" s="589"/>
      <c r="AU939" s="589"/>
      <c r="AV939" s="589"/>
      <c r="AW939" s="589"/>
      <c r="AX939" s="589"/>
    </row>
    <row r="940" spans="1:50" ht="24" customHeight="1">
      <c r="A940" s="593"/>
      <c r="B940" s="594"/>
      <c r="C940" s="595"/>
      <c r="D940" s="589"/>
      <c r="E940" s="592"/>
      <c r="F940" s="596"/>
      <c r="AE940" s="589"/>
      <c r="AF940" s="589"/>
      <c r="AG940" s="589"/>
      <c r="AH940" s="589"/>
      <c r="AI940" s="589"/>
      <c r="AJ940" s="589"/>
      <c r="AK940" s="589"/>
      <c r="AL940" s="589"/>
      <c r="AM940" s="589"/>
      <c r="AN940" s="589"/>
      <c r="AO940" s="589"/>
      <c r="AP940" s="589"/>
      <c r="AQ940" s="589"/>
      <c r="AR940" s="589"/>
      <c r="AS940" s="589"/>
      <c r="AT940" s="589"/>
      <c r="AU940" s="589"/>
      <c r="AV940" s="589"/>
      <c r="AW940" s="589"/>
      <c r="AX940" s="589"/>
    </row>
    <row r="941" spans="1:50" ht="24" customHeight="1">
      <c r="A941" s="593"/>
      <c r="B941" s="594"/>
      <c r="C941" s="595"/>
      <c r="D941" s="589"/>
      <c r="E941" s="592"/>
      <c r="F941" s="596"/>
      <c r="AE941" s="589"/>
      <c r="AF941" s="589"/>
      <c r="AG941" s="589"/>
      <c r="AH941" s="589"/>
      <c r="AI941" s="589"/>
      <c r="AJ941" s="589"/>
      <c r="AK941" s="589"/>
      <c r="AL941" s="589"/>
      <c r="AM941" s="589"/>
      <c r="AN941" s="589"/>
      <c r="AO941" s="589"/>
      <c r="AP941" s="589"/>
      <c r="AQ941" s="589"/>
      <c r="AR941" s="589"/>
      <c r="AS941" s="589"/>
      <c r="AT941" s="589"/>
      <c r="AU941" s="589"/>
      <c r="AV941" s="589"/>
      <c r="AW941" s="589"/>
      <c r="AX941" s="589"/>
    </row>
    <row r="942" spans="1:50" ht="24" customHeight="1">
      <c r="A942" s="593"/>
      <c r="B942" s="594"/>
      <c r="C942" s="595"/>
      <c r="D942" s="589"/>
      <c r="E942" s="592"/>
      <c r="F942" s="596"/>
      <c r="AE942" s="589"/>
      <c r="AF942" s="589"/>
      <c r="AG942" s="589"/>
      <c r="AH942" s="589"/>
      <c r="AI942" s="589"/>
      <c r="AJ942" s="589"/>
      <c r="AK942" s="589"/>
      <c r="AL942" s="589"/>
      <c r="AM942" s="589"/>
      <c r="AN942" s="589"/>
      <c r="AO942" s="589"/>
      <c r="AP942" s="589"/>
      <c r="AQ942" s="589"/>
      <c r="AR942" s="589"/>
      <c r="AS942" s="589"/>
      <c r="AT942" s="589"/>
      <c r="AU942" s="589"/>
      <c r="AV942" s="589"/>
      <c r="AW942" s="589"/>
      <c r="AX942" s="589"/>
    </row>
    <row r="943" spans="1:50" ht="24" customHeight="1">
      <c r="A943" s="593"/>
      <c r="B943" s="594"/>
      <c r="C943" s="595"/>
      <c r="D943" s="589"/>
      <c r="E943" s="592"/>
      <c r="F943" s="596"/>
      <c r="AE943" s="589"/>
      <c r="AF943" s="589"/>
      <c r="AG943" s="589"/>
      <c r="AH943" s="589"/>
      <c r="AI943" s="589"/>
      <c r="AJ943" s="589"/>
      <c r="AK943" s="589"/>
      <c r="AL943" s="589"/>
      <c r="AM943" s="589"/>
      <c r="AN943" s="589"/>
      <c r="AO943" s="589"/>
      <c r="AP943" s="589"/>
      <c r="AQ943" s="589"/>
      <c r="AR943" s="589"/>
      <c r="AS943" s="589"/>
      <c r="AT943" s="589"/>
      <c r="AU943" s="589"/>
      <c r="AV943" s="589"/>
      <c r="AW943" s="589"/>
      <c r="AX943" s="589"/>
    </row>
    <row r="944" spans="1:50" ht="24" customHeight="1">
      <c r="A944" s="593"/>
      <c r="B944" s="594"/>
      <c r="C944" s="595"/>
      <c r="D944" s="589"/>
      <c r="E944" s="592"/>
      <c r="F944" s="596"/>
      <c r="AE944" s="589"/>
      <c r="AF944" s="589"/>
      <c r="AG944" s="589"/>
      <c r="AH944" s="589"/>
      <c r="AI944" s="589"/>
      <c r="AJ944" s="589"/>
      <c r="AK944" s="589"/>
      <c r="AL944" s="589"/>
      <c r="AM944" s="589"/>
      <c r="AN944" s="589"/>
      <c r="AO944" s="589"/>
      <c r="AP944" s="589"/>
      <c r="AQ944" s="589"/>
      <c r="AR944" s="589"/>
      <c r="AS944" s="589"/>
      <c r="AT944" s="589"/>
      <c r="AU944" s="589"/>
      <c r="AV944" s="589"/>
      <c r="AW944" s="589"/>
      <c r="AX944" s="589"/>
    </row>
    <row r="945" spans="1:50" ht="24" customHeight="1">
      <c r="A945" s="593"/>
      <c r="B945" s="594"/>
      <c r="C945" s="595"/>
      <c r="D945" s="589"/>
      <c r="E945" s="592"/>
      <c r="F945" s="596"/>
      <c r="AE945" s="589"/>
      <c r="AF945" s="589"/>
      <c r="AG945" s="589"/>
      <c r="AH945" s="589"/>
      <c r="AI945" s="589"/>
      <c r="AJ945" s="589"/>
      <c r="AK945" s="589"/>
      <c r="AL945" s="589"/>
      <c r="AM945" s="589"/>
      <c r="AN945" s="589"/>
      <c r="AO945" s="589"/>
      <c r="AP945" s="589"/>
      <c r="AQ945" s="589"/>
      <c r="AR945" s="589"/>
      <c r="AS945" s="589"/>
      <c r="AT945" s="589"/>
      <c r="AU945" s="589"/>
      <c r="AV945" s="589"/>
      <c r="AW945" s="589"/>
      <c r="AX945" s="589"/>
    </row>
    <row r="946" spans="1:50" ht="24" customHeight="1">
      <c r="A946" s="593"/>
      <c r="B946" s="594"/>
      <c r="C946" s="595"/>
      <c r="D946" s="589"/>
      <c r="E946" s="592"/>
      <c r="F946" s="596"/>
      <c r="AE946" s="589"/>
      <c r="AF946" s="589"/>
      <c r="AG946" s="589"/>
      <c r="AH946" s="589"/>
      <c r="AI946" s="589"/>
      <c r="AJ946" s="589"/>
      <c r="AK946" s="589"/>
      <c r="AL946" s="589"/>
      <c r="AM946" s="589"/>
      <c r="AN946" s="589"/>
      <c r="AO946" s="589"/>
      <c r="AP946" s="589"/>
      <c r="AQ946" s="589"/>
      <c r="AR946" s="589"/>
      <c r="AS946" s="589"/>
      <c r="AT946" s="589"/>
      <c r="AU946" s="589"/>
      <c r="AV946" s="589"/>
      <c r="AW946" s="589"/>
      <c r="AX946" s="589"/>
    </row>
    <row r="947" spans="1:50" ht="24" customHeight="1">
      <c r="A947" s="593"/>
      <c r="B947" s="594"/>
      <c r="C947" s="595"/>
      <c r="D947" s="589"/>
      <c r="E947" s="592"/>
      <c r="F947" s="596"/>
      <c r="AE947" s="589"/>
      <c r="AF947" s="589"/>
      <c r="AG947" s="589"/>
      <c r="AH947" s="589"/>
      <c r="AI947" s="589"/>
      <c r="AJ947" s="589"/>
      <c r="AK947" s="589"/>
      <c r="AL947" s="589"/>
      <c r="AM947" s="589"/>
      <c r="AN947" s="589"/>
      <c r="AO947" s="589"/>
      <c r="AP947" s="589"/>
      <c r="AQ947" s="589"/>
      <c r="AR947" s="589"/>
      <c r="AS947" s="589"/>
      <c r="AT947" s="589"/>
      <c r="AU947" s="589"/>
      <c r="AV947" s="589"/>
      <c r="AW947" s="589"/>
      <c r="AX947" s="589"/>
    </row>
    <row r="948" spans="1:50" ht="24" customHeight="1">
      <c r="A948" s="593"/>
      <c r="B948" s="594"/>
      <c r="C948" s="595"/>
      <c r="D948" s="589"/>
      <c r="E948" s="592"/>
      <c r="F948" s="596"/>
      <c r="AE948" s="589"/>
      <c r="AF948" s="589"/>
      <c r="AG948" s="589"/>
      <c r="AH948" s="589"/>
      <c r="AI948" s="589"/>
      <c r="AJ948" s="589"/>
      <c r="AK948" s="589"/>
      <c r="AL948" s="589"/>
      <c r="AM948" s="589"/>
      <c r="AN948" s="589"/>
      <c r="AO948" s="589"/>
      <c r="AP948" s="589"/>
      <c r="AQ948" s="589"/>
      <c r="AR948" s="589"/>
      <c r="AS948" s="589"/>
      <c r="AT948" s="589"/>
      <c r="AU948" s="589"/>
      <c r="AV948" s="589"/>
      <c r="AW948" s="589"/>
      <c r="AX948" s="589"/>
    </row>
    <row r="949" spans="1:50" ht="24" customHeight="1">
      <c r="A949" s="593"/>
      <c r="B949" s="594"/>
      <c r="C949" s="595"/>
      <c r="D949" s="589"/>
      <c r="E949" s="592"/>
      <c r="F949" s="596"/>
      <c r="AE949" s="589"/>
      <c r="AF949" s="589"/>
      <c r="AG949" s="589"/>
      <c r="AH949" s="589"/>
      <c r="AI949" s="589"/>
      <c r="AJ949" s="589"/>
      <c r="AK949" s="589"/>
      <c r="AL949" s="589"/>
      <c r="AM949" s="589"/>
      <c r="AN949" s="589"/>
      <c r="AO949" s="589"/>
      <c r="AP949" s="589"/>
      <c r="AQ949" s="589"/>
      <c r="AR949" s="589"/>
      <c r="AS949" s="589"/>
      <c r="AT949" s="589"/>
      <c r="AU949" s="589"/>
      <c r="AV949" s="589"/>
      <c r="AW949" s="589"/>
      <c r="AX949" s="589"/>
    </row>
    <row r="950" spans="1:50" ht="24" customHeight="1">
      <c r="A950" s="593"/>
      <c r="B950" s="594"/>
      <c r="C950" s="595"/>
      <c r="D950" s="589"/>
      <c r="E950" s="592"/>
      <c r="F950" s="596"/>
      <c r="AE950" s="589"/>
      <c r="AF950" s="589"/>
      <c r="AG950" s="589"/>
      <c r="AH950" s="589"/>
      <c r="AI950" s="589"/>
      <c r="AJ950" s="589"/>
      <c r="AK950" s="589"/>
      <c r="AL950" s="589"/>
      <c r="AM950" s="589"/>
      <c r="AN950" s="589"/>
      <c r="AO950" s="589"/>
      <c r="AP950" s="589"/>
      <c r="AQ950" s="589"/>
      <c r="AR950" s="589"/>
      <c r="AS950" s="589"/>
      <c r="AT950" s="589"/>
      <c r="AU950" s="589"/>
      <c r="AV950" s="589"/>
      <c r="AW950" s="589"/>
      <c r="AX950" s="589"/>
    </row>
    <row r="951" spans="1:50" ht="24" customHeight="1">
      <c r="A951" s="593"/>
      <c r="B951" s="594"/>
      <c r="C951" s="595"/>
      <c r="D951" s="589"/>
      <c r="E951" s="592"/>
      <c r="F951" s="596"/>
      <c r="AE951" s="589"/>
      <c r="AF951" s="589"/>
      <c r="AG951" s="589"/>
      <c r="AH951" s="589"/>
      <c r="AI951" s="589"/>
      <c r="AJ951" s="589"/>
      <c r="AK951" s="589"/>
      <c r="AL951" s="589"/>
      <c r="AM951" s="589"/>
      <c r="AN951" s="589"/>
      <c r="AO951" s="589"/>
      <c r="AP951" s="589"/>
      <c r="AQ951" s="589"/>
      <c r="AR951" s="589"/>
      <c r="AS951" s="589"/>
      <c r="AT951" s="589"/>
      <c r="AU951" s="589"/>
      <c r="AV951" s="589"/>
      <c r="AW951" s="589"/>
      <c r="AX951" s="589"/>
    </row>
    <row r="952" spans="1:50" ht="24" customHeight="1">
      <c r="A952" s="593"/>
      <c r="B952" s="594"/>
      <c r="C952" s="595"/>
      <c r="D952" s="589"/>
      <c r="E952" s="592"/>
      <c r="F952" s="596"/>
      <c r="AE952" s="589"/>
      <c r="AF952" s="589"/>
      <c r="AG952" s="589"/>
      <c r="AH952" s="589"/>
      <c r="AI952" s="589"/>
      <c r="AJ952" s="589"/>
      <c r="AK952" s="589"/>
      <c r="AL952" s="589"/>
      <c r="AM952" s="589"/>
      <c r="AN952" s="589"/>
      <c r="AO952" s="589"/>
      <c r="AP952" s="589"/>
      <c r="AQ952" s="589"/>
      <c r="AR952" s="589"/>
      <c r="AS952" s="589"/>
      <c r="AT952" s="589"/>
      <c r="AU952" s="589"/>
      <c r="AV952" s="589"/>
      <c r="AW952" s="589"/>
      <c r="AX952" s="589"/>
    </row>
    <row r="953" spans="1:50" ht="24" customHeight="1">
      <c r="A953" s="593"/>
      <c r="B953" s="594"/>
      <c r="C953" s="595"/>
      <c r="D953" s="589"/>
      <c r="E953" s="592"/>
      <c r="F953" s="596"/>
      <c r="AE953" s="589"/>
      <c r="AF953" s="589"/>
      <c r="AG953" s="589"/>
      <c r="AH953" s="589"/>
      <c r="AI953" s="589"/>
      <c r="AJ953" s="589"/>
      <c r="AK953" s="589"/>
      <c r="AL953" s="589"/>
      <c r="AM953" s="589"/>
      <c r="AN953" s="589"/>
      <c r="AO953" s="589"/>
      <c r="AP953" s="589"/>
      <c r="AQ953" s="589"/>
      <c r="AR953" s="589"/>
      <c r="AS953" s="589"/>
      <c r="AT953" s="589"/>
      <c r="AU953" s="589"/>
      <c r="AV953" s="589"/>
      <c r="AW953" s="589"/>
      <c r="AX953" s="589"/>
    </row>
    <row r="954" spans="1:50" ht="24" customHeight="1">
      <c r="A954" s="593"/>
      <c r="B954" s="594"/>
      <c r="C954" s="595"/>
      <c r="D954" s="589"/>
      <c r="E954" s="592"/>
      <c r="F954" s="596"/>
      <c r="AE954" s="589"/>
      <c r="AF954" s="589"/>
      <c r="AG954" s="589"/>
      <c r="AH954" s="589"/>
      <c r="AI954" s="589"/>
      <c r="AJ954" s="589"/>
      <c r="AK954" s="589"/>
      <c r="AL954" s="589"/>
      <c r="AM954" s="589"/>
      <c r="AN954" s="589"/>
      <c r="AO954" s="589"/>
      <c r="AP954" s="589"/>
      <c r="AQ954" s="589"/>
      <c r="AR954" s="589"/>
      <c r="AS954" s="589"/>
      <c r="AT954" s="589"/>
      <c r="AU954" s="589"/>
      <c r="AV954" s="589"/>
      <c r="AW954" s="589"/>
      <c r="AX954" s="589"/>
    </row>
    <row r="955" spans="1:50" ht="24" customHeight="1">
      <c r="A955" s="593"/>
      <c r="B955" s="594"/>
      <c r="C955" s="595"/>
      <c r="D955" s="589"/>
      <c r="E955" s="592"/>
      <c r="F955" s="596"/>
      <c r="AE955" s="589"/>
      <c r="AF955" s="589"/>
      <c r="AG955" s="589"/>
      <c r="AH955" s="589"/>
      <c r="AI955" s="589"/>
      <c r="AJ955" s="589"/>
      <c r="AK955" s="589"/>
      <c r="AL955" s="589"/>
      <c r="AM955" s="589"/>
      <c r="AN955" s="589"/>
      <c r="AO955" s="589"/>
      <c r="AP955" s="589"/>
      <c r="AQ955" s="589"/>
      <c r="AR955" s="589"/>
      <c r="AS955" s="589"/>
      <c r="AT955" s="589"/>
      <c r="AU955" s="589"/>
      <c r="AV955" s="589"/>
      <c r="AW955" s="589"/>
      <c r="AX955" s="589"/>
    </row>
    <row r="956" spans="1:50" ht="24" customHeight="1">
      <c r="A956" s="593"/>
      <c r="B956" s="594"/>
      <c r="C956" s="595"/>
      <c r="D956" s="589"/>
      <c r="E956" s="592"/>
      <c r="F956" s="596"/>
      <c r="AE956" s="589"/>
      <c r="AF956" s="589"/>
      <c r="AG956" s="589"/>
      <c r="AH956" s="589"/>
      <c r="AI956" s="589"/>
      <c r="AJ956" s="589"/>
      <c r="AK956" s="589"/>
      <c r="AL956" s="589"/>
      <c r="AM956" s="589"/>
      <c r="AN956" s="589"/>
      <c r="AO956" s="589"/>
      <c r="AP956" s="589"/>
      <c r="AQ956" s="589"/>
      <c r="AR956" s="589"/>
      <c r="AS956" s="589"/>
      <c r="AT956" s="589"/>
      <c r="AU956" s="589"/>
      <c r="AV956" s="589"/>
      <c r="AW956" s="589"/>
      <c r="AX956" s="589"/>
    </row>
    <row r="957" spans="1:50" ht="24" customHeight="1">
      <c r="A957" s="593"/>
      <c r="B957" s="594"/>
      <c r="C957" s="595"/>
      <c r="D957" s="589"/>
      <c r="E957" s="592"/>
      <c r="F957" s="596"/>
      <c r="AE957" s="589"/>
      <c r="AF957" s="589"/>
      <c r="AG957" s="589"/>
      <c r="AH957" s="589"/>
      <c r="AI957" s="589"/>
      <c r="AJ957" s="589"/>
      <c r="AK957" s="589"/>
      <c r="AL957" s="589"/>
      <c r="AM957" s="589"/>
      <c r="AN957" s="589"/>
      <c r="AO957" s="589"/>
      <c r="AP957" s="589"/>
      <c r="AQ957" s="589"/>
      <c r="AR957" s="589"/>
      <c r="AS957" s="589"/>
      <c r="AT957" s="589"/>
      <c r="AU957" s="589"/>
      <c r="AV957" s="589"/>
      <c r="AW957" s="589"/>
      <c r="AX957" s="589"/>
    </row>
    <row r="958" spans="1:50" ht="24" customHeight="1">
      <c r="A958" s="593"/>
      <c r="B958" s="594"/>
      <c r="C958" s="595"/>
      <c r="D958" s="589"/>
      <c r="E958" s="592"/>
      <c r="F958" s="596"/>
      <c r="AE958" s="589"/>
      <c r="AF958" s="589"/>
      <c r="AG958" s="589"/>
      <c r="AH958" s="589"/>
      <c r="AI958" s="589"/>
      <c r="AJ958" s="589"/>
      <c r="AK958" s="589"/>
      <c r="AL958" s="589"/>
      <c r="AM958" s="589"/>
      <c r="AN958" s="589"/>
      <c r="AO958" s="589"/>
      <c r="AP958" s="589"/>
      <c r="AQ958" s="589"/>
      <c r="AR958" s="589"/>
      <c r="AS958" s="589"/>
      <c r="AT958" s="589"/>
      <c r="AU958" s="589"/>
      <c r="AV958" s="589"/>
      <c r="AW958" s="589"/>
      <c r="AX958" s="589"/>
    </row>
    <row r="959" spans="1:50" ht="24" customHeight="1">
      <c r="A959" s="593"/>
      <c r="B959" s="594"/>
      <c r="C959" s="595"/>
      <c r="D959" s="589"/>
      <c r="E959" s="592"/>
      <c r="F959" s="596"/>
      <c r="AE959" s="589"/>
      <c r="AF959" s="589"/>
      <c r="AG959" s="589"/>
      <c r="AH959" s="589"/>
      <c r="AI959" s="589"/>
      <c r="AJ959" s="589"/>
      <c r="AK959" s="589"/>
      <c r="AL959" s="589"/>
      <c r="AM959" s="589"/>
      <c r="AN959" s="589"/>
      <c r="AO959" s="589"/>
      <c r="AP959" s="589"/>
      <c r="AQ959" s="589"/>
      <c r="AR959" s="589"/>
      <c r="AS959" s="589"/>
      <c r="AT959" s="589"/>
      <c r="AU959" s="589"/>
      <c r="AV959" s="589"/>
      <c r="AW959" s="589"/>
      <c r="AX959" s="589"/>
    </row>
    <row r="960" spans="1:50" ht="24" customHeight="1">
      <c r="A960" s="593"/>
      <c r="B960" s="594"/>
      <c r="C960" s="595"/>
      <c r="D960" s="589"/>
      <c r="E960" s="592"/>
      <c r="F960" s="596"/>
      <c r="AE960" s="589"/>
      <c r="AF960" s="589"/>
      <c r="AG960" s="589"/>
      <c r="AH960" s="589"/>
      <c r="AI960" s="589"/>
      <c r="AJ960" s="589"/>
      <c r="AK960" s="589"/>
      <c r="AL960" s="589"/>
      <c r="AM960" s="589"/>
      <c r="AN960" s="589"/>
      <c r="AO960" s="589"/>
      <c r="AP960" s="589"/>
      <c r="AQ960" s="589"/>
      <c r="AR960" s="589"/>
      <c r="AS960" s="589"/>
      <c r="AT960" s="589"/>
      <c r="AU960" s="589"/>
      <c r="AV960" s="589"/>
      <c r="AW960" s="589"/>
      <c r="AX960" s="589"/>
    </row>
    <row r="961" spans="1:50" ht="24" customHeight="1">
      <c r="A961" s="593"/>
      <c r="B961" s="594"/>
      <c r="C961" s="595"/>
      <c r="D961" s="589"/>
      <c r="E961" s="592"/>
      <c r="F961" s="596"/>
      <c r="AE961" s="589"/>
      <c r="AF961" s="589"/>
      <c r="AG961" s="589"/>
      <c r="AH961" s="589"/>
      <c r="AI961" s="589"/>
      <c r="AJ961" s="589"/>
      <c r="AK961" s="589"/>
      <c r="AL961" s="589"/>
      <c r="AM961" s="589"/>
      <c r="AN961" s="589"/>
      <c r="AO961" s="589"/>
      <c r="AP961" s="589"/>
      <c r="AQ961" s="589"/>
      <c r="AR961" s="589"/>
      <c r="AS961" s="589"/>
      <c r="AT961" s="589"/>
      <c r="AU961" s="589"/>
      <c r="AV961" s="589"/>
      <c r="AW961" s="589"/>
      <c r="AX961" s="589"/>
    </row>
    <row r="962" spans="1:50" ht="24" customHeight="1">
      <c r="A962" s="593"/>
      <c r="B962" s="594"/>
      <c r="C962" s="595"/>
      <c r="D962" s="589"/>
      <c r="E962" s="592"/>
      <c r="F962" s="596"/>
      <c r="AE962" s="589"/>
      <c r="AF962" s="589"/>
      <c r="AG962" s="589"/>
      <c r="AH962" s="589"/>
      <c r="AI962" s="589"/>
      <c r="AJ962" s="589"/>
      <c r="AK962" s="589"/>
      <c r="AL962" s="589"/>
      <c r="AM962" s="589"/>
      <c r="AN962" s="589"/>
      <c r="AO962" s="589"/>
      <c r="AP962" s="589"/>
      <c r="AQ962" s="589"/>
      <c r="AR962" s="589"/>
      <c r="AS962" s="589"/>
      <c r="AT962" s="589"/>
      <c r="AU962" s="589"/>
      <c r="AV962" s="589"/>
      <c r="AW962" s="589"/>
      <c r="AX962" s="589"/>
    </row>
    <row r="963" spans="1:50" ht="24" customHeight="1">
      <c r="A963" s="593"/>
      <c r="B963" s="594"/>
      <c r="C963" s="595"/>
      <c r="D963" s="589"/>
      <c r="E963" s="592"/>
      <c r="F963" s="596"/>
      <c r="AE963" s="589"/>
      <c r="AF963" s="589"/>
      <c r="AG963" s="589"/>
      <c r="AH963" s="589"/>
      <c r="AI963" s="589"/>
      <c r="AJ963" s="589"/>
      <c r="AK963" s="589"/>
      <c r="AL963" s="589"/>
      <c r="AM963" s="589"/>
      <c r="AN963" s="589"/>
      <c r="AO963" s="589"/>
      <c r="AP963" s="589"/>
      <c r="AQ963" s="589"/>
      <c r="AR963" s="589"/>
      <c r="AS963" s="589"/>
      <c r="AT963" s="589"/>
      <c r="AU963" s="589"/>
      <c r="AV963" s="589"/>
      <c r="AW963" s="589"/>
      <c r="AX963" s="589"/>
    </row>
    <row r="964" spans="1:50" ht="24" customHeight="1">
      <c r="A964" s="593"/>
      <c r="B964" s="594"/>
      <c r="C964" s="595"/>
      <c r="D964" s="589"/>
      <c r="E964" s="592"/>
      <c r="F964" s="596"/>
      <c r="AE964" s="589"/>
      <c r="AF964" s="589"/>
      <c r="AG964" s="589"/>
      <c r="AH964" s="589"/>
      <c r="AI964" s="589"/>
      <c r="AJ964" s="589"/>
      <c r="AK964" s="589"/>
      <c r="AL964" s="589"/>
      <c r="AM964" s="589"/>
      <c r="AN964" s="589"/>
      <c r="AO964" s="589"/>
      <c r="AP964" s="589"/>
      <c r="AQ964" s="589"/>
      <c r="AR964" s="589"/>
      <c r="AS964" s="589"/>
      <c r="AT964" s="589"/>
      <c r="AU964" s="589"/>
      <c r="AV964" s="589"/>
      <c r="AW964" s="589"/>
      <c r="AX964" s="589"/>
    </row>
    <row r="965" spans="1:50" ht="24" customHeight="1">
      <c r="A965" s="593"/>
      <c r="B965" s="594"/>
      <c r="C965" s="595"/>
      <c r="D965" s="589"/>
      <c r="E965" s="592"/>
      <c r="F965" s="596"/>
      <c r="AE965" s="589"/>
      <c r="AF965" s="589"/>
      <c r="AG965" s="589"/>
      <c r="AH965" s="589"/>
      <c r="AI965" s="589"/>
      <c r="AJ965" s="589"/>
      <c r="AK965" s="589"/>
      <c r="AL965" s="589"/>
      <c r="AM965" s="589"/>
      <c r="AN965" s="589"/>
      <c r="AO965" s="589"/>
      <c r="AP965" s="589"/>
      <c r="AQ965" s="589"/>
      <c r="AR965" s="589"/>
      <c r="AS965" s="589"/>
      <c r="AT965" s="589"/>
      <c r="AU965" s="589"/>
      <c r="AV965" s="589"/>
      <c r="AW965" s="589"/>
      <c r="AX965" s="589"/>
    </row>
    <row r="966" spans="1:50" ht="24" customHeight="1">
      <c r="A966" s="593"/>
      <c r="B966" s="594"/>
      <c r="C966" s="595"/>
      <c r="D966" s="589"/>
      <c r="E966" s="592"/>
      <c r="F966" s="596"/>
      <c r="AE966" s="589"/>
      <c r="AF966" s="589"/>
      <c r="AG966" s="589"/>
      <c r="AH966" s="589"/>
      <c r="AI966" s="589"/>
      <c r="AJ966" s="589"/>
      <c r="AK966" s="589"/>
      <c r="AL966" s="589"/>
      <c r="AM966" s="589"/>
      <c r="AN966" s="589"/>
      <c r="AO966" s="589"/>
      <c r="AP966" s="589"/>
      <c r="AQ966" s="589"/>
      <c r="AR966" s="589"/>
      <c r="AS966" s="589"/>
      <c r="AT966" s="589"/>
      <c r="AU966" s="589"/>
      <c r="AV966" s="589"/>
      <c r="AW966" s="589"/>
      <c r="AX966" s="589"/>
    </row>
    <row r="967" spans="1:50" ht="24" customHeight="1">
      <c r="A967" s="593"/>
      <c r="B967" s="594"/>
      <c r="C967" s="595"/>
      <c r="D967" s="589"/>
      <c r="E967" s="592"/>
      <c r="F967" s="596"/>
      <c r="AE967" s="589"/>
      <c r="AF967" s="589"/>
      <c r="AG967" s="589"/>
      <c r="AH967" s="589"/>
      <c r="AI967" s="589"/>
      <c r="AJ967" s="589"/>
      <c r="AK967" s="589"/>
      <c r="AL967" s="589"/>
      <c r="AM967" s="589"/>
      <c r="AN967" s="589"/>
      <c r="AO967" s="589"/>
      <c r="AP967" s="589"/>
      <c r="AQ967" s="589"/>
      <c r="AR967" s="589"/>
      <c r="AS967" s="589"/>
      <c r="AT967" s="589"/>
      <c r="AU967" s="589"/>
      <c r="AV967" s="589"/>
      <c r="AW967" s="589"/>
      <c r="AX967" s="589"/>
    </row>
    <row r="968" spans="1:50" ht="24" customHeight="1">
      <c r="A968" s="593"/>
      <c r="B968" s="594"/>
      <c r="C968" s="595"/>
      <c r="D968" s="589"/>
      <c r="E968" s="592"/>
      <c r="F968" s="596"/>
      <c r="AE968" s="589"/>
      <c r="AF968" s="589"/>
      <c r="AG968" s="589"/>
      <c r="AH968" s="589"/>
      <c r="AI968" s="589"/>
      <c r="AJ968" s="589"/>
      <c r="AK968" s="589"/>
      <c r="AL968" s="589"/>
      <c r="AM968" s="589"/>
      <c r="AN968" s="589"/>
      <c r="AO968" s="589"/>
      <c r="AP968" s="589"/>
      <c r="AQ968" s="589"/>
      <c r="AR968" s="589"/>
      <c r="AS968" s="589"/>
      <c r="AT968" s="589"/>
      <c r="AU968" s="589"/>
      <c r="AV968" s="589"/>
      <c r="AW968" s="589"/>
      <c r="AX968" s="589"/>
    </row>
    <row r="969" spans="1:50" ht="24" customHeight="1">
      <c r="A969" s="593"/>
      <c r="B969" s="594"/>
      <c r="C969" s="595"/>
      <c r="D969" s="589"/>
      <c r="E969" s="592"/>
      <c r="F969" s="596"/>
      <c r="AE969" s="589"/>
      <c r="AF969" s="589"/>
      <c r="AG969" s="589"/>
      <c r="AH969" s="589"/>
      <c r="AI969" s="589"/>
      <c r="AJ969" s="589"/>
      <c r="AK969" s="589"/>
      <c r="AL969" s="589"/>
      <c r="AM969" s="589"/>
      <c r="AN969" s="589"/>
      <c r="AO969" s="589"/>
      <c r="AP969" s="589"/>
      <c r="AQ969" s="589"/>
      <c r="AR969" s="589"/>
      <c r="AS969" s="589"/>
      <c r="AT969" s="589"/>
      <c r="AU969" s="589"/>
      <c r="AV969" s="589"/>
      <c r="AW969" s="589"/>
      <c r="AX969" s="589"/>
    </row>
    <row r="970" spans="1:50" ht="24" customHeight="1">
      <c r="A970" s="593"/>
      <c r="B970" s="594"/>
      <c r="C970" s="595"/>
      <c r="D970" s="589"/>
      <c r="E970" s="592"/>
      <c r="F970" s="596"/>
      <c r="AE970" s="589"/>
      <c r="AF970" s="589"/>
      <c r="AG970" s="589"/>
      <c r="AH970" s="589"/>
      <c r="AI970" s="589"/>
      <c r="AJ970" s="589"/>
      <c r="AK970" s="589"/>
      <c r="AL970" s="589"/>
      <c r="AM970" s="589"/>
      <c r="AN970" s="589"/>
      <c r="AO970" s="589"/>
      <c r="AP970" s="589"/>
      <c r="AQ970" s="589"/>
      <c r="AR970" s="589"/>
      <c r="AS970" s="589"/>
      <c r="AT970" s="589"/>
      <c r="AU970" s="589"/>
      <c r="AV970" s="589"/>
      <c r="AW970" s="589"/>
      <c r="AX970" s="589"/>
    </row>
    <row r="971" spans="1:50" ht="24" customHeight="1">
      <c r="A971" s="593"/>
      <c r="B971" s="594"/>
      <c r="C971" s="595"/>
      <c r="D971" s="589"/>
      <c r="E971" s="592"/>
      <c r="F971" s="596"/>
      <c r="AE971" s="589"/>
      <c r="AF971" s="589"/>
      <c r="AG971" s="589"/>
      <c r="AH971" s="589"/>
      <c r="AI971" s="589"/>
      <c r="AJ971" s="589"/>
      <c r="AK971" s="589"/>
      <c r="AL971" s="589"/>
      <c r="AM971" s="589"/>
      <c r="AN971" s="589"/>
      <c r="AO971" s="589"/>
      <c r="AP971" s="589"/>
      <c r="AQ971" s="589"/>
      <c r="AR971" s="589"/>
      <c r="AS971" s="589"/>
      <c r="AT971" s="589"/>
      <c r="AU971" s="589"/>
      <c r="AV971" s="589"/>
      <c r="AW971" s="589"/>
      <c r="AX971" s="589"/>
    </row>
    <row r="972" spans="1:50" ht="24" customHeight="1">
      <c r="A972" s="593"/>
      <c r="B972" s="594"/>
      <c r="C972" s="595"/>
      <c r="D972" s="589"/>
      <c r="E972" s="592"/>
      <c r="F972" s="596"/>
      <c r="AE972" s="589"/>
      <c r="AF972" s="589"/>
      <c r="AG972" s="589"/>
      <c r="AH972" s="589"/>
      <c r="AI972" s="589"/>
      <c r="AJ972" s="589"/>
      <c r="AK972" s="589"/>
      <c r="AL972" s="589"/>
      <c r="AM972" s="589"/>
      <c r="AN972" s="589"/>
      <c r="AO972" s="589"/>
      <c r="AP972" s="589"/>
      <c r="AQ972" s="589"/>
      <c r="AR972" s="589"/>
      <c r="AS972" s="589"/>
      <c r="AT972" s="589"/>
      <c r="AU972" s="589"/>
      <c r="AV972" s="589"/>
      <c r="AW972" s="589"/>
      <c r="AX972" s="589"/>
    </row>
    <row r="973" spans="1:50" ht="24" customHeight="1">
      <c r="A973" s="593"/>
      <c r="B973" s="594"/>
      <c r="C973" s="595"/>
      <c r="D973" s="589"/>
      <c r="E973" s="592"/>
      <c r="F973" s="596"/>
      <c r="AE973" s="589"/>
      <c r="AF973" s="589"/>
      <c r="AG973" s="589"/>
      <c r="AH973" s="589"/>
      <c r="AI973" s="589"/>
      <c r="AJ973" s="589"/>
      <c r="AK973" s="589"/>
      <c r="AL973" s="589"/>
      <c r="AM973" s="589"/>
      <c r="AN973" s="589"/>
      <c r="AO973" s="589"/>
      <c r="AP973" s="589"/>
      <c r="AQ973" s="589"/>
      <c r="AR973" s="589"/>
      <c r="AS973" s="589"/>
      <c r="AT973" s="589"/>
      <c r="AU973" s="589"/>
      <c r="AV973" s="589"/>
      <c r="AW973" s="589"/>
      <c r="AX973" s="589"/>
    </row>
    <row r="974" spans="1:50" ht="24" customHeight="1">
      <c r="A974" s="593"/>
      <c r="B974" s="594"/>
      <c r="C974" s="595"/>
      <c r="D974" s="589"/>
      <c r="E974" s="592"/>
      <c r="F974" s="596"/>
      <c r="AE974" s="589"/>
      <c r="AF974" s="589"/>
      <c r="AG974" s="589"/>
      <c r="AH974" s="589"/>
      <c r="AI974" s="589"/>
      <c r="AJ974" s="589"/>
      <c r="AK974" s="589"/>
      <c r="AL974" s="589"/>
      <c r="AM974" s="589"/>
      <c r="AN974" s="589"/>
      <c r="AO974" s="589"/>
      <c r="AP974" s="589"/>
      <c r="AQ974" s="589"/>
      <c r="AR974" s="589"/>
      <c r="AS974" s="589"/>
      <c r="AT974" s="589"/>
      <c r="AU974" s="589"/>
      <c r="AV974" s="589"/>
      <c r="AW974" s="589"/>
      <c r="AX974" s="589"/>
    </row>
    <row r="975" spans="1:50" ht="24" customHeight="1">
      <c r="A975" s="593"/>
      <c r="B975" s="594"/>
      <c r="C975" s="595"/>
      <c r="D975" s="589"/>
      <c r="E975" s="592"/>
      <c r="F975" s="596"/>
      <c r="AE975" s="589"/>
      <c r="AF975" s="589"/>
      <c r="AG975" s="589"/>
      <c r="AH975" s="589"/>
      <c r="AI975" s="589"/>
      <c r="AJ975" s="589"/>
      <c r="AK975" s="589"/>
      <c r="AL975" s="589"/>
      <c r="AM975" s="589"/>
      <c r="AN975" s="589"/>
      <c r="AO975" s="589"/>
      <c r="AP975" s="589"/>
      <c r="AQ975" s="589"/>
      <c r="AR975" s="589"/>
      <c r="AS975" s="589"/>
      <c r="AT975" s="589"/>
      <c r="AU975" s="589"/>
      <c r="AV975" s="589"/>
      <c r="AW975" s="589"/>
      <c r="AX975" s="589"/>
    </row>
    <row r="976" spans="1:50" ht="24" customHeight="1">
      <c r="A976" s="593"/>
      <c r="B976" s="594"/>
      <c r="C976" s="595"/>
      <c r="D976" s="589"/>
      <c r="E976" s="592"/>
      <c r="F976" s="596"/>
      <c r="AE976" s="589"/>
      <c r="AF976" s="589"/>
      <c r="AG976" s="589"/>
      <c r="AH976" s="589"/>
      <c r="AI976" s="589"/>
      <c r="AJ976" s="589"/>
      <c r="AK976" s="589"/>
      <c r="AL976" s="589"/>
      <c r="AM976" s="589"/>
      <c r="AN976" s="589"/>
      <c r="AO976" s="589"/>
      <c r="AP976" s="589"/>
      <c r="AQ976" s="589"/>
      <c r="AR976" s="589"/>
      <c r="AS976" s="589"/>
      <c r="AT976" s="589"/>
      <c r="AU976" s="589"/>
      <c r="AV976" s="589"/>
      <c r="AW976" s="589"/>
      <c r="AX976" s="589"/>
    </row>
    <row r="977" spans="1:50" ht="24" customHeight="1">
      <c r="A977" s="593"/>
      <c r="B977" s="594"/>
      <c r="C977" s="595"/>
      <c r="D977" s="589"/>
      <c r="E977" s="592"/>
      <c r="F977" s="596"/>
      <c r="AE977" s="589"/>
      <c r="AF977" s="589"/>
      <c r="AG977" s="589"/>
      <c r="AH977" s="589"/>
      <c r="AI977" s="589"/>
      <c r="AJ977" s="589"/>
      <c r="AK977" s="589"/>
      <c r="AL977" s="589"/>
      <c r="AM977" s="589"/>
      <c r="AN977" s="589"/>
      <c r="AO977" s="589"/>
      <c r="AP977" s="589"/>
      <c r="AQ977" s="589"/>
      <c r="AR977" s="589"/>
      <c r="AS977" s="589"/>
      <c r="AT977" s="589"/>
      <c r="AU977" s="589"/>
      <c r="AV977" s="589"/>
      <c r="AW977" s="589"/>
      <c r="AX977" s="589"/>
    </row>
    <row r="978" spans="1:50" ht="24" customHeight="1">
      <c r="A978" s="593"/>
      <c r="B978" s="594"/>
      <c r="C978" s="595"/>
      <c r="D978" s="589"/>
      <c r="E978" s="592"/>
      <c r="F978" s="596"/>
      <c r="AE978" s="589"/>
      <c r="AF978" s="589"/>
      <c r="AG978" s="589"/>
      <c r="AH978" s="589"/>
      <c r="AI978" s="589"/>
      <c r="AJ978" s="589"/>
      <c r="AK978" s="589"/>
      <c r="AL978" s="589"/>
      <c r="AM978" s="589"/>
      <c r="AN978" s="589"/>
      <c r="AO978" s="589"/>
      <c r="AP978" s="589"/>
      <c r="AQ978" s="589"/>
      <c r="AR978" s="589"/>
      <c r="AS978" s="589"/>
      <c r="AT978" s="589"/>
      <c r="AU978" s="589"/>
      <c r="AV978" s="589"/>
      <c r="AW978" s="589"/>
      <c r="AX978" s="589"/>
    </row>
  </sheetData>
  <mergeCells count="15">
    <mergeCell ref="Y2:AA2"/>
    <mergeCell ref="AB2:AD2"/>
    <mergeCell ref="D2:D3"/>
    <mergeCell ref="E2:E3"/>
    <mergeCell ref="A1:AD1"/>
    <mergeCell ref="F2:F3"/>
    <mergeCell ref="A2:A3"/>
    <mergeCell ref="B2:B3"/>
    <mergeCell ref="C2:C3"/>
    <mergeCell ref="G2:I2"/>
    <mergeCell ref="J2:L2"/>
    <mergeCell ref="M2:O2"/>
    <mergeCell ref="P2:R2"/>
    <mergeCell ref="S2:U2"/>
    <mergeCell ref="V2:X2"/>
  </mergeCells>
  <printOptions horizontalCentered="1"/>
  <pageMargins left="0.19685039370078741" right="0.19685039370078741" top="0.19685039370078741" bottom="0.15748031496062992" header="0" footer="0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1573</v>
      </c>
      <c r="G2" s="6" t="s">
        <v>4</v>
      </c>
      <c r="H2" s="284" t="s">
        <v>18</v>
      </c>
      <c r="I2" s="285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1574</v>
      </c>
      <c r="C3" s="12" t="s">
        <v>23</v>
      </c>
      <c r="D3" s="12" t="s">
        <v>24</v>
      </c>
      <c r="E3" s="646" t="s">
        <v>1575</v>
      </c>
      <c r="F3" s="13"/>
      <c r="G3" s="652" t="s">
        <v>26</v>
      </c>
      <c r="H3" s="337" t="s">
        <v>1576</v>
      </c>
      <c r="I3" s="338">
        <v>98.02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14"/>
      <c r="H4" s="339" t="s">
        <v>1577</v>
      </c>
      <c r="I4" s="340">
        <v>94.7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14"/>
      <c r="H5" s="339" t="s">
        <v>1578</v>
      </c>
      <c r="I5" s="340">
        <v>93.89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14"/>
      <c r="H6" s="339" t="s">
        <v>1579</v>
      </c>
      <c r="I6" s="340">
        <v>96.92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14"/>
      <c r="H7" s="339" t="s">
        <v>1580</v>
      </c>
      <c r="I7" s="340">
        <v>88.08</v>
      </c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14"/>
      <c r="H8" s="339" t="s">
        <v>1581</v>
      </c>
      <c r="I8" s="340">
        <v>95.31</v>
      </c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14"/>
      <c r="H9" s="339" t="s">
        <v>1582</v>
      </c>
      <c r="I9" s="340">
        <v>96.91</v>
      </c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14"/>
      <c r="H10" s="341" t="s">
        <v>1583</v>
      </c>
      <c r="I10" s="342">
        <v>91.38</v>
      </c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17"/>
      <c r="H11" s="292" t="s">
        <v>43</v>
      </c>
      <c r="I11" s="27">
        <f>SUM(I3:I10)/8</f>
        <v>94.401250000000005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43" t="s">
        <v>1584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44" t="s">
        <v>1585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44" t="s">
        <v>1586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44" t="s">
        <v>1587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44" t="s">
        <v>1588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344" t="s">
        <v>1589</v>
      </c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344" t="s">
        <v>1590</v>
      </c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45" t="s">
        <v>1591</v>
      </c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97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43" t="s">
        <v>1584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44" t="s">
        <v>1585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44" t="s">
        <v>1586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44" t="s">
        <v>1587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44" t="s">
        <v>1588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344" t="s">
        <v>1589</v>
      </c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344" t="s">
        <v>1590</v>
      </c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45" t="s">
        <v>1591</v>
      </c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98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43" t="s">
        <v>1584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44" t="s">
        <v>1585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44" t="s">
        <v>1586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44" t="s">
        <v>1587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44" t="s">
        <v>1588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344" t="s">
        <v>1589</v>
      </c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344" t="s">
        <v>1590</v>
      </c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45" t="s">
        <v>1591</v>
      </c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97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43" t="s">
        <v>1584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44" t="s">
        <v>1585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44" t="s">
        <v>1586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44" t="s">
        <v>1587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44" t="s">
        <v>1588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344" t="s">
        <v>1589</v>
      </c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344" t="s">
        <v>1590</v>
      </c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45" t="s">
        <v>1591</v>
      </c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97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43" t="s">
        <v>1584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44" t="s">
        <v>1585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44" t="s">
        <v>1586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44" t="s">
        <v>1587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44" t="s">
        <v>1588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344" t="s">
        <v>1589</v>
      </c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344" t="s">
        <v>1590</v>
      </c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45" t="s">
        <v>1591</v>
      </c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97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1592</v>
      </c>
      <c r="F57" s="13"/>
      <c r="G57" s="660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2"/>
      <c r="B60" s="635" t="s">
        <v>1593</v>
      </c>
      <c r="C60" s="635" t="s">
        <v>89</v>
      </c>
      <c r="D60" s="54" t="s">
        <v>90</v>
      </c>
      <c r="E60" s="658" t="s">
        <v>1594</v>
      </c>
      <c r="F60" s="55"/>
      <c r="G60" s="661"/>
      <c r="H60" s="346" t="s">
        <v>1576</v>
      </c>
      <c r="I60" s="347">
        <v>5.44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4"/>
      <c r="B61" s="614"/>
      <c r="C61" s="614"/>
      <c r="D61" s="54" t="s">
        <v>92</v>
      </c>
      <c r="E61" s="614"/>
      <c r="F61" s="59"/>
      <c r="G61" s="614"/>
      <c r="H61" s="348" t="s">
        <v>1577</v>
      </c>
      <c r="I61" s="349">
        <v>6.86</v>
      </c>
      <c r="J61" s="644" t="s">
        <v>1595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4"/>
      <c r="B62" s="614"/>
      <c r="C62" s="614"/>
      <c r="D62" s="54" t="s">
        <v>94</v>
      </c>
      <c r="E62" s="614"/>
      <c r="F62" s="59"/>
      <c r="G62" s="614"/>
      <c r="H62" s="348" t="s">
        <v>1578</v>
      </c>
      <c r="I62" s="349">
        <v>11.18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4"/>
      <c r="B63" s="614"/>
      <c r="C63" s="614"/>
      <c r="D63" s="54" t="s">
        <v>33</v>
      </c>
      <c r="E63" s="628"/>
      <c r="F63" s="59"/>
      <c r="G63" s="614"/>
      <c r="H63" s="348" t="s">
        <v>1579</v>
      </c>
      <c r="I63" s="349">
        <v>9.65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348" t="s">
        <v>1580</v>
      </c>
      <c r="I64" s="349">
        <v>14.18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4"/>
      <c r="C65" s="614"/>
      <c r="D65" s="614"/>
      <c r="E65" s="614"/>
      <c r="F65" s="59"/>
      <c r="G65" s="628"/>
      <c r="H65" s="348" t="s">
        <v>1581</v>
      </c>
      <c r="I65" s="349">
        <v>11.77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4"/>
      <c r="E66" s="614"/>
      <c r="F66" s="59"/>
      <c r="G66" s="62"/>
      <c r="H66" s="348" t="s">
        <v>1582</v>
      </c>
      <c r="I66" s="349">
        <v>12.27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4"/>
      <c r="E67" s="614"/>
      <c r="F67" s="59"/>
      <c r="G67" s="62"/>
      <c r="H67" s="348" t="s">
        <v>1583</v>
      </c>
      <c r="I67" s="349">
        <v>11.57</v>
      </c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4"/>
      <c r="E68" s="614"/>
      <c r="F68" s="59"/>
      <c r="G68" s="62"/>
      <c r="H68" s="301"/>
      <c r="I68" s="64"/>
      <c r="J68" s="61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4"/>
      <c r="E69" s="617"/>
      <c r="F69" s="59"/>
      <c r="G69" s="62"/>
      <c r="H69" s="302" t="s">
        <v>43</v>
      </c>
      <c r="I69" s="27">
        <f>SUM(I61:I68)/8</f>
        <v>9.6849999999999987</v>
      </c>
      <c r="J69" s="61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59" t="s">
        <v>1596</v>
      </c>
      <c r="F70" s="636" t="s">
        <v>81</v>
      </c>
      <c r="G70" s="636" t="s">
        <v>81</v>
      </c>
      <c r="H70" s="350" t="s">
        <v>1584</v>
      </c>
      <c r="I70" s="68"/>
      <c r="J70" s="619" t="s">
        <v>1597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51" t="s">
        <v>1585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4"/>
      <c r="E72" s="614"/>
      <c r="F72" s="614"/>
      <c r="G72" s="614"/>
      <c r="H72" s="351" t="s">
        <v>1586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4"/>
      <c r="E73" s="614"/>
      <c r="F73" s="614"/>
      <c r="G73" s="614"/>
      <c r="H73" s="351" t="s">
        <v>1587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3" t="s">
        <v>99</v>
      </c>
      <c r="E74" s="614"/>
      <c r="F74" s="614"/>
      <c r="G74" s="614"/>
      <c r="H74" s="351" t="s">
        <v>1588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351" t="s">
        <v>1589</v>
      </c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351" t="s">
        <v>1590</v>
      </c>
      <c r="I76" s="47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4"/>
      <c r="E77" s="614"/>
      <c r="F77" s="614"/>
      <c r="G77" s="614"/>
      <c r="H77" s="352" t="s">
        <v>1591</v>
      </c>
      <c r="I77" s="71"/>
      <c r="J77" s="61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4"/>
      <c r="E78" s="617"/>
      <c r="F78" s="617"/>
      <c r="G78" s="617"/>
      <c r="H78" s="297" t="s">
        <v>43</v>
      </c>
      <c r="I78" s="72"/>
      <c r="J78" s="61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3" t="s">
        <v>100</v>
      </c>
      <c r="E79" s="634" t="s">
        <v>101</v>
      </c>
      <c r="F79" s="647" t="s">
        <v>81</v>
      </c>
      <c r="G79" s="647" t="s">
        <v>81</v>
      </c>
      <c r="H79" s="350" t="s">
        <v>1584</v>
      </c>
      <c r="I79" s="68"/>
      <c r="J79" s="619" t="s">
        <v>1598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51" t="s">
        <v>1585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51" t="s">
        <v>1586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4"/>
      <c r="E82" s="614"/>
      <c r="F82" s="614"/>
      <c r="G82" s="614"/>
      <c r="H82" s="351" t="s">
        <v>1587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4"/>
      <c r="E83" s="614"/>
      <c r="F83" s="614"/>
      <c r="G83" s="614"/>
      <c r="H83" s="351" t="s">
        <v>1588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3" t="s">
        <v>103</v>
      </c>
      <c r="E84" s="614"/>
      <c r="F84" s="614"/>
      <c r="G84" s="614"/>
      <c r="H84" s="351" t="s">
        <v>1589</v>
      </c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51" t="s">
        <v>1590</v>
      </c>
      <c r="I85" s="47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4"/>
      <c r="E86" s="614"/>
      <c r="F86" s="614"/>
      <c r="G86" s="614"/>
      <c r="H86" s="352" t="s">
        <v>1591</v>
      </c>
      <c r="I86" s="34"/>
      <c r="J86" s="61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4"/>
      <c r="E87" s="58"/>
      <c r="F87" s="617"/>
      <c r="G87" s="617"/>
      <c r="H87" s="297" t="s">
        <v>43</v>
      </c>
      <c r="I87" s="36"/>
      <c r="J87" s="61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6" t="s">
        <v>104</v>
      </c>
      <c r="F88" s="634" t="s">
        <v>45</v>
      </c>
      <c r="G88" s="634" t="s">
        <v>45</v>
      </c>
      <c r="H88" s="350" t="s">
        <v>1584</v>
      </c>
      <c r="I88" s="68"/>
      <c r="J88" s="619" t="s">
        <v>1599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51" t="s">
        <v>1585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51" t="s">
        <v>1586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51" t="s">
        <v>1587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51" t="s">
        <v>1588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351" t="s">
        <v>1589</v>
      </c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51" t="s">
        <v>1590</v>
      </c>
      <c r="I94" s="47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4"/>
      <c r="F95" s="614"/>
      <c r="G95" s="614"/>
      <c r="H95" s="352" t="s">
        <v>1591</v>
      </c>
      <c r="I95" s="31"/>
      <c r="J95" s="61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7"/>
      <c r="F96" s="614"/>
      <c r="G96" s="614"/>
      <c r="H96" s="297" t="s">
        <v>43</v>
      </c>
      <c r="I96" s="36"/>
      <c r="J96" s="61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8" t="s">
        <v>1600</v>
      </c>
      <c r="F97" s="73"/>
      <c r="G97" s="12"/>
      <c r="H97" s="683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4"/>
      <c r="F98" s="73"/>
      <c r="G98" s="12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8"/>
      <c r="F99" s="73"/>
      <c r="G99" s="73"/>
      <c r="H99" s="614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1601</v>
      </c>
      <c r="F100" s="77"/>
      <c r="G100" s="77"/>
      <c r="H100" s="620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3"/>
      <c r="B101" s="633" t="s">
        <v>1602</v>
      </c>
      <c r="C101" s="79" t="s">
        <v>6</v>
      </c>
      <c r="D101" s="12" t="s">
        <v>90</v>
      </c>
      <c r="E101" s="646" t="s">
        <v>1603</v>
      </c>
      <c r="F101" s="632" t="s">
        <v>45</v>
      </c>
      <c r="G101" s="632" t="s">
        <v>45</v>
      </c>
      <c r="H101" s="350" t="s">
        <v>1584</v>
      </c>
      <c r="I101" s="68"/>
      <c r="J101" s="629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92</v>
      </c>
      <c r="E102" s="614"/>
      <c r="F102" s="614"/>
      <c r="G102" s="614"/>
      <c r="H102" s="351" t="s">
        <v>1585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94</v>
      </c>
      <c r="E103" s="628"/>
      <c r="F103" s="614"/>
      <c r="G103" s="614"/>
      <c r="H103" s="351" t="s">
        <v>1586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4"/>
      <c r="B104" s="614"/>
      <c r="C104" s="79"/>
      <c r="D104" s="12" t="s">
        <v>33</v>
      </c>
      <c r="E104" s="21" t="s">
        <v>111</v>
      </c>
      <c r="F104" s="614"/>
      <c r="G104" s="614"/>
      <c r="H104" s="351" t="s">
        <v>1587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4"/>
      <c r="C105" s="79"/>
      <c r="D105" s="12" t="s">
        <v>112</v>
      </c>
      <c r="E105" s="21" t="s">
        <v>113</v>
      </c>
      <c r="F105" s="614"/>
      <c r="G105" s="614"/>
      <c r="H105" s="351" t="s">
        <v>1588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4"/>
      <c r="C106" s="79"/>
      <c r="D106" s="637" t="s">
        <v>114</v>
      </c>
      <c r="E106" s="11"/>
      <c r="F106" s="614"/>
      <c r="G106" s="614"/>
      <c r="H106" s="351" t="s">
        <v>1589</v>
      </c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4"/>
      <c r="E107" s="11"/>
      <c r="F107" s="614"/>
      <c r="G107" s="614"/>
      <c r="H107" s="351" t="s">
        <v>1590</v>
      </c>
      <c r="I107" s="47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4"/>
      <c r="E108" s="11"/>
      <c r="F108" s="614"/>
      <c r="G108" s="614"/>
      <c r="H108" s="352" t="s">
        <v>1591</v>
      </c>
      <c r="I108" s="31"/>
      <c r="J108" s="614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617"/>
      <c r="G109" s="617"/>
      <c r="H109" s="297" t="s">
        <v>43</v>
      </c>
      <c r="I109" s="36"/>
      <c r="J109" s="620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2" t="s">
        <v>45</v>
      </c>
      <c r="G110" s="11" t="s">
        <v>45</v>
      </c>
      <c r="H110" s="350" t="s">
        <v>1584</v>
      </c>
      <c r="I110" s="68"/>
      <c r="J110" s="622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51" t="s">
        <v>1585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51" t="s">
        <v>1586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51" t="s">
        <v>1587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4"/>
      <c r="E114" s="11"/>
      <c r="F114" s="83"/>
      <c r="G114" s="79"/>
      <c r="H114" s="351" t="s">
        <v>1588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351" t="s">
        <v>1589</v>
      </c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51" t="s">
        <v>1590</v>
      </c>
      <c r="I116" s="47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3"/>
      <c r="G117" s="79"/>
      <c r="H117" s="352" t="s">
        <v>1591</v>
      </c>
      <c r="I117" s="31"/>
      <c r="J117" s="614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4"/>
      <c r="E118" s="11"/>
      <c r="F118" s="84"/>
      <c r="G118" s="85"/>
      <c r="H118" s="297" t="s">
        <v>43</v>
      </c>
      <c r="I118" s="36"/>
      <c r="J118" s="620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50" t="s">
        <v>1584</v>
      </c>
      <c r="I119" s="46"/>
      <c r="J119" s="622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3"/>
      <c r="E120" s="11"/>
      <c r="F120" s="83"/>
      <c r="G120" s="79"/>
      <c r="H120" s="351" t="s">
        <v>1585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51" t="s">
        <v>1586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51" t="s">
        <v>1587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51" t="s">
        <v>1588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83"/>
      <c r="G124" s="79"/>
      <c r="H124" s="351" t="s">
        <v>1589</v>
      </c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51" t="s">
        <v>1590</v>
      </c>
      <c r="I125" s="47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11"/>
      <c r="F126" s="44"/>
      <c r="G126" s="44"/>
      <c r="H126" s="352" t="s">
        <v>1591</v>
      </c>
      <c r="I126" s="71"/>
      <c r="J126" s="61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8"/>
      <c r="F127" s="86"/>
      <c r="G127" s="86"/>
      <c r="H127" s="297" t="s">
        <v>43</v>
      </c>
      <c r="I127" s="36"/>
      <c r="J127" s="61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34" t="s">
        <v>1604</v>
      </c>
      <c r="F128" s="87"/>
      <c r="G128" s="37"/>
      <c r="H128" s="350" t="s">
        <v>1584</v>
      </c>
      <c r="I128" s="46"/>
      <c r="J128" s="619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614"/>
      <c r="F129" s="633" t="s">
        <v>81</v>
      </c>
      <c r="G129" s="633" t="s">
        <v>81</v>
      </c>
      <c r="H129" s="351" t="s">
        <v>1585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51" t="s">
        <v>1586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51" t="s">
        <v>1587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51" t="s">
        <v>1588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351" t="s">
        <v>1589</v>
      </c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51" t="s">
        <v>1590</v>
      </c>
      <c r="I134" s="47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11"/>
      <c r="F135" s="614"/>
      <c r="G135" s="614"/>
      <c r="H135" s="352" t="s">
        <v>1591</v>
      </c>
      <c r="I135" s="71"/>
      <c r="J135" s="61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68"/>
      <c r="F136" s="617"/>
      <c r="G136" s="617"/>
      <c r="H136" s="297" t="s">
        <v>43</v>
      </c>
      <c r="I136" s="36"/>
      <c r="J136" s="61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37" t="s">
        <v>119</v>
      </c>
      <c r="F137" s="634" t="s">
        <v>81</v>
      </c>
      <c r="G137" s="634" t="s">
        <v>81</v>
      </c>
      <c r="H137" s="350" t="s">
        <v>1584</v>
      </c>
      <c r="I137" s="46"/>
      <c r="J137" s="619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51" t="s">
        <v>1585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51" t="s">
        <v>1586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51" t="s">
        <v>1587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51" t="s">
        <v>1588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351" t="s">
        <v>1589</v>
      </c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51" t="s">
        <v>1590</v>
      </c>
      <c r="I143" s="47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11"/>
      <c r="F144" s="614"/>
      <c r="G144" s="614"/>
      <c r="H144" s="352" t="s">
        <v>1591</v>
      </c>
      <c r="I144" s="71"/>
      <c r="J144" s="61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68"/>
      <c r="F145" s="617"/>
      <c r="G145" s="617"/>
      <c r="H145" s="297" t="s">
        <v>43</v>
      </c>
      <c r="I145" s="36"/>
      <c r="J145" s="61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37" t="s">
        <v>121</v>
      </c>
      <c r="F146" s="634" t="s">
        <v>81</v>
      </c>
      <c r="G146" s="634" t="s">
        <v>81</v>
      </c>
      <c r="H146" s="350" t="s">
        <v>1584</v>
      </c>
      <c r="I146" s="46"/>
      <c r="J146" s="619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51" t="s">
        <v>1585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51" t="s">
        <v>1586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51" t="s">
        <v>1587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51" t="s">
        <v>1588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351" t="s">
        <v>1589</v>
      </c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51" t="s">
        <v>1590</v>
      </c>
      <c r="I152" s="47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11"/>
      <c r="F153" s="614"/>
      <c r="G153" s="614"/>
      <c r="H153" s="352" t="s">
        <v>1591</v>
      </c>
      <c r="I153" s="71"/>
      <c r="J153" s="61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4"/>
      <c r="E154" s="68"/>
      <c r="F154" s="617"/>
      <c r="G154" s="617"/>
      <c r="H154" s="297" t="s">
        <v>43</v>
      </c>
      <c r="I154" s="88"/>
      <c r="J154" s="61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34" t="s">
        <v>123</v>
      </c>
      <c r="F155" s="634" t="s">
        <v>45</v>
      </c>
      <c r="G155" s="634" t="s">
        <v>45</v>
      </c>
      <c r="H155" s="350" t="s">
        <v>1584</v>
      </c>
      <c r="I155" s="46"/>
      <c r="J155" s="619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614"/>
      <c r="F156" s="614"/>
      <c r="G156" s="614"/>
      <c r="H156" s="351" t="s">
        <v>1585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51" t="s">
        <v>1586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51" t="s">
        <v>1587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51" t="s">
        <v>1588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351" t="s">
        <v>1589</v>
      </c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51" t="s">
        <v>1590</v>
      </c>
      <c r="I161" s="47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2" t="s">
        <v>1591</v>
      </c>
      <c r="I162" s="71"/>
      <c r="J162" s="61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4"/>
      <c r="E163" s="11"/>
      <c r="F163" s="614"/>
      <c r="G163" s="614"/>
      <c r="H163" s="297" t="s">
        <v>43</v>
      </c>
      <c r="I163" s="88"/>
      <c r="J163" s="61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46" t="s">
        <v>1605</v>
      </c>
      <c r="F164" s="44"/>
      <c r="G164" s="629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28"/>
      <c r="F165" s="44"/>
      <c r="G165" s="61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46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628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4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32" t="s">
        <v>1606</v>
      </c>
      <c r="C169" s="53" t="s">
        <v>23</v>
      </c>
      <c r="D169" s="53"/>
      <c r="E169" s="649" t="s">
        <v>130</v>
      </c>
      <c r="F169" s="635" t="s">
        <v>45</v>
      </c>
      <c r="G169" s="635" t="s">
        <v>81</v>
      </c>
      <c r="H169" s="350" t="s">
        <v>1584</v>
      </c>
      <c r="I169" s="68"/>
      <c r="J169" s="622" t="s">
        <v>1607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614"/>
      <c r="F170" s="614"/>
      <c r="G170" s="614"/>
      <c r="H170" s="351" t="s">
        <v>1585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51" t="s">
        <v>1586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4"/>
      <c r="C172" s="79"/>
      <c r="D172" s="79"/>
      <c r="E172" s="97"/>
      <c r="F172" s="614"/>
      <c r="G172" s="614"/>
      <c r="H172" s="351" t="s">
        <v>1587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51" t="s">
        <v>1588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4"/>
      <c r="C174" s="79"/>
      <c r="D174" s="79"/>
      <c r="E174" s="97"/>
      <c r="F174" s="614"/>
      <c r="G174" s="614"/>
      <c r="H174" s="351" t="s">
        <v>1589</v>
      </c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4"/>
      <c r="G175" s="614"/>
      <c r="H175" s="351" t="s">
        <v>1590</v>
      </c>
      <c r="I175" s="47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4"/>
      <c r="G176" s="614"/>
      <c r="H176" s="352" t="s">
        <v>1591</v>
      </c>
      <c r="I176" s="71"/>
      <c r="J176" s="61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7"/>
      <c r="G177" s="617"/>
      <c r="H177" s="297" t="s">
        <v>43</v>
      </c>
      <c r="I177" s="72"/>
      <c r="J177" s="61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7" t="s">
        <v>45</v>
      </c>
      <c r="G178" s="637" t="s">
        <v>81</v>
      </c>
      <c r="H178" s="350" t="s">
        <v>1584</v>
      </c>
      <c r="I178" s="68"/>
      <c r="J178" s="619" t="s">
        <v>1608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51" t="s">
        <v>1585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51" t="s">
        <v>1586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51" t="s">
        <v>1587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51" t="s">
        <v>1588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351" t="s">
        <v>1589</v>
      </c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51" t="s">
        <v>1590</v>
      </c>
      <c r="I184" s="47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4"/>
      <c r="G185" s="614"/>
      <c r="H185" s="352" t="s">
        <v>1591</v>
      </c>
      <c r="I185" s="71"/>
      <c r="J185" s="61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7"/>
      <c r="G186" s="617"/>
      <c r="H186" s="297" t="s">
        <v>43</v>
      </c>
      <c r="I186" s="292"/>
      <c r="J186" s="61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3" t="s">
        <v>1609</v>
      </c>
      <c r="F187" s="11" t="s">
        <v>45</v>
      </c>
      <c r="G187" s="11" t="s">
        <v>45</v>
      </c>
      <c r="H187" s="350" t="s">
        <v>1584</v>
      </c>
      <c r="I187" s="68"/>
      <c r="J187" s="619" t="s">
        <v>1610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51" t="s">
        <v>1585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51" t="s">
        <v>1586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4"/>
      <c r="F190" s="79"/>
      <c r="G190" s="79"/>
      <c r="H190" s="351" t="s">
        <v>1587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1588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51" t="s">
        <v>1589</v>
      </c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51" t="s">
        <v>1590</v>
      </c>
      <c r="I193" s="47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52" t="s">
        <v>1591</v>
      </c>
      <c r="I194" s="71"/>
      <c r="J194" s="61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43</v>
      </c>
      <c r="I195" s="292"/>
      <c r="J195" s="61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4" t="s">
        <v>1611</v>
      </c>
      <c r="F196" s="11" t="s">
        <v>45</v>
      </c>
      <c r="G196" s="11" t="s">
        <v>45</v>
      </c>
      <c r="H196" s="350" t="s">
        <v>1584</v>
      </c>
      <c r="I196" s="68"/>
      <c r="J196" s="619" t="s">
        <v>1612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51" t="s">
        <v>1585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51" t="s">
        <v>1586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51" t="s">
        <v>1587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4"/>
      <c r="F200" s="79"/>
      <c r="G200" s="79"/>
      <c r="H200" s="351" t="s">
        <v>1588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4"/>
      <c r="F201" s="79"/>
      <c r="G201" s="79"/>
      <c r="H201" s="351" t="s">
        <v>1589</v>
      </c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51" t="s">
        <v>1590</v>
      </c>
      <c r="I202" s="47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2" t="s">
        <v>1591</v>
      </c>
      <c r="I203" s="71"/>
      <c r="J203" s="61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43</v>
      </c>
      <c r="I204" s="292"/>
      <c r="J204" s="61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5" t="s">
        <v>1613</v>
      </c>
      <c r="C205" s="53" t="s">
        <v>138</v>
      </c>
      <c r="D205" s="632" t="s">
        <v>1614</v>
      </c>
      <c r="E205" s="635" t="s">
        <v>140</v>
      </c>
      <c r="F205" s="635" t="s">
        <v>45</v>
      </c>
      <c r="G205" s="635" t="s">
        <v>81</v>
      </c>
      <c r="H205" s="350" t="s">
        <v>1584</v>
      </c>
      <c r="I205" s="68"/>
      <c r="J205" s="619" t="s">
        <v>1615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51" t="s">
        <v>1585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51" t="s">
        <v>1586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51" t="s">
        <v>1587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51" t="s">
        <v>1588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4"/>
      <c r="C210" s="79"/>
      <c r="D210" s="614"/>
      <c r="E210" s="614"/>
      <c r="F210" s="614"/>
      <c r="G210" s="614"/>
      <c r="H210" s="351" t="s">
        <v>1589</v>
      </c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4"/>
      <c r="E211" s="614"/>
      <c r="F211" s="614"/>
      <c r="G211" s="614"/>
      <c r="H211" s="351" t="s">
        <v>1590</v>
      </c>
      <c r="I211" s="47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4"/>
      <c r="G212" s="614"/>
      <c r="H212" s="352" t="s">
        <v>1591</v>
      </c>
      <c r="I212" s="71"/>
      <c r="J212" s="61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4"/>
      <c r="E213" s="79"/>
      <c r="F213" s="617"/>
      <c r="G213" s="617"/>
      <c r="H213" s="297" t="s">
        <v>43</v>
      </c>
      <c r="I213" s="292"/>
      <c r="J213" s="61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3" t="s">
        <v>142</v>
      </c>
      <c r="E215" s="79"/>
      <c r="F215" s="637" t="s">
        <v>45</v>
      </c>
      <c r="G215" s="637" t="s">
        <v>81</v>
      </c>
      <c r="H215" s="350" t="s">
        <v>1584</v>
      </c>
      <c r="I215" s="68"/>
      <c r="J215" s="629" t="s">
        <v>1616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51" t="s">
        <v>1585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4"/>
      <c r="E217" s="79"/>
      <c r="F217" s="614"/>
      <c r="G217" s="614"/>
      <c r="H217" s="351" t="s">
        <v>1586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4"/>
      <c r="E218" s="79"/>
      <c r="F218" s="614"/>
      <c r="G218" s="614"/>
      <c r="H218" s="351" t="s">
        <v>1587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3" t="s">
        <v>1617</v>
      </c>
      <c r="E219" s="79"/>
      <c r="F219" s="614"/>
      <c r="G219" s="614"/>
      <c r="H219" s="351" t="s">
        <v>1588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351" t="s">
        <v>1589</v>
      </c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51" t="s">
        <v>1590</v>
      </c>
      <c r="I221" s="47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4"/>
      <c r="E222" s="79"/>
      <c r="F222" s="614"/>
      <c r="G222" s="614"/>
      <c r="H222" s="352" t="s">
        <v>1591</v>
      </c>
      <c r="I222" s="71"/>
      <c r="J222" s="61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4"/>
      <c r="E223" s="79"/>
      <c r="F223" s="617"/>
      <c r="G223" s="617"/>
      <c r="H223" s="297" t="s">
        <v>43</v>
      </c>
      <c r="I223" s="292"/>
      <c r="J223" s="61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3" t="s">
        <v>1618</v>
      </c>
      <c r="E224" s="79"/>
      <c r="F224" s="637" t="s">
        <v>45</v>
      </c>
      <c r="G224" s="637" t="s">
        <v>81</v>
      </c>
      <c r="H224" s="350" t="s">
        <v>1584</v>
      </c>
      <c r="I224" s="68"/>
      <c r="J224" s="619" t="s">
        <v>1619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51" t="s">
        <v>1585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51" t="s">
        <v>1586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51" t="s">
        <v>1587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4"/>
      <c r="E228" s="79"/>
      <c r="F228" s="614"/>
      <c r="G228" s="614"/>
      <c r="H228" s="351" t="s">
        <v>1588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3" t="s">
        <v>1620</v>
      </c>
      <c r="E229" s="79"/>
      <c r="F229" s="614"/>
      <c r="G229" s="614"/>
      <c r="H229" s="351" t="s">
        <v>1589</v>
      </c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51" t="s">
        <v>1590</v>
      </c>
      <c r="I230" s="47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2" t="s">
        <v>1591</v>
      </c>
      <c r="I231" s="71"/>
      <c r="J231" s="61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4"/>
      <c r="E232" s="79"/>
      <c r="F232" s="614"/>
      <c r="G232" s="614"/>
      <c r="H232" s="297" t="s">
        <v>43</v>
      </c>
      <c r="I232" s="292"/>
      <c r="J232" s="61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4"/>
      <c r="E233" s="79"/>
      <c r="F233" s="636" t="s">
        <v>45</v>
      </c>
      <c r="G233" s="636" t="s">
        <v>81</v>
      </c>
      <c r="H233" s="350" t="s">
        <v>1584</v>
      </c>
      <c r="I233" s="68"/>
      <c r="J233" s="619" t="s">
        <v>1621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3" t="s">
        <v>1622</v>
      </c>
      <c r="E234" s="79"/>
      <c r="F234" s="614"/>
      <c r="G234" s="614"/>
      <c r="H234" s="351" t="s">
        <v>1585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51" t="s">
        <v>1586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51" t="s">
        <v>1587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51" t="s">
        <v>1588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4"/>
      <c r="E238" s="79"/>
      <c r="F238" s="614"/>
      <c r="G238" s="614"/>
      <c r="H238" s="351" t="s">
        <v>1589</v>
      </c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51" t="s">
        <v>1590</v>
      </c>
      <c r="I239" s="47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4"/>
      <c r="G240" s="614"/>
      <c r="H240" s="352" t="s">
        <v>1591</v>
      </c>
      <c r="I240" s="71"/>
      <c r="J240" s="61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7"/>
      <c r="G241" s="617"/>
      <c r="H241" s="297" t="s">
        <v>43</v>
      </c>
      <c r="I241" s="72"/>
      <c r="J241" s="61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7" t="s">
        <v>45</v>
      </c>
      <c r="G242" s="637" t="s">
        <v>81</v>
      </c>
      <c r="H242" s="350" t="s">
        <v>1584</v>
      </c>
      <c r="I242" s="68"/>
      <c r="J242" s="619" t="s">
        <v>1623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51" t="s">
        <v>1585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51" t="s">
        <v>1586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51" t="s">
        <v>1587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51" t="s">
        <v>1588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351" t="s">
        <v>1589</v>
      </c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51" t="s">
        <v>1590</v>
      </c>
      <c r="I248" s="47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4"/>
      <c r="G249" s="614"/>
      <c r="H249" s="352" t="s">
        <v>1591</v>
      </c>
      <c r="I249" s="71"/>
      <c r="J249" s="61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4"/>
      <c r="G250" s="614"/>
      <c r="H250" s="297" t="s">
        <v>43</v>
      </c>
      <c r="I250" s="72"/>
      <c r="J250" s="61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3" t="s">
        <v>151</v>
      </c>
      <c r="C251" s="79" t="s">
        <v>152</v>
      </c>
      <c r="D251" s="633"/>
      <c r="E251" s="79"/>
      <c r="F251" s="632" t="s">
        <v>45</v>
      </c>
      <c r="G251" s="632" t="s">
        <v>81</v>
      </c>
      <c r="H251" s="101"/>
      <c r="I251" s="21"/>
      <c r="J251" s="626" t="s">
        <v>1624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79"/>
      <c r="D252" s="614"/>
      <c r="E252" s="79"/>
      <c r="F252" s="614"/>
      <c r="G252" s="614"/>
      <c r="H252" s="353" t="s">
        <v>1576</v>
      </c>
      <c r="I252" s="354">
        <v>6237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4"/>
      <c r="C253" s="58"/>
      <c r="D253" s="614"/>
      <c r="E253" s="79"/>
      <c r="F253" s="614"/>
      <c r="G253" s="614"/>
      <c r="H253" s="355" t="s">
        <v>1577</v>
      </c>
      <c r="I253" s="356">
        <v>1916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14"/>
      <c r="C254" s="79"/>
      <c r="D254" s="104"/>
      <c r="E254" s="79"/>
      <c r="F254" s="614"/>
      <c r="G254" s="614"/>
      <c r="H254" s="355" t="s">
        <v>1578</v>
      </c>
      <c r="I254" s="356">
        <v>2490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4"/>
      <c r="C255" s="79"/>
      <c r="D255" s="104"/>
      <c r="E255" s="79"/>
      <c r="F255" s="614"/>
      <c r="G255" s="614"/>
      <c r="H255" s="355" t="s">
        <v>1582</v>
      </c>
      <c r="I255" s="356">
        <v>911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355" t="s">
        <v>1580</v>
      </c>
      <c r="I256" s="356">
        <v>2717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4"/>
      <c r="G257" s="614"/>
      <c r="H257" s="355" t="s">
        <v>1581</v>
      </c>
      <c r="I257" s="356">
        <v>901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7"/>
      <c r="C258" s="79"/>
      <c r="D258" s="11"/>
      <c r="E258" s="79"/>
      <c r="F258" s="614"/>
      <c r="G258" s="614"/>
      <c r="H258" s="355" t="s">
        <v>1579</v>
      </c>
      <c r="I258" s="356">
        <v>2324</v>
      </c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79"/>
      <c r="F259" s="614"/>
      <c r="G259" s="614"/>
      <c r="H259" s="357" t="s">
        <v>1583</v>
      </c>
      <c r="I259" s="358">
        <v>898</v>
      </c>
      <c r="J259" s="61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4"/>
      <c r="C260" s="79"/>
      <c r="D260" s="11"/>
      <c r="E260" s="85"/>
      <c r="F260" s="617"/>
      <c r="G260" s="617"/>
      <c r="H260" s="292" t="s">
        <v>43</v>
      </c>
      <c r="I260" s="359">
        <f>SUM(I252:I259)</f>
        <v>18394</v>
      </c>
      <c r="J260" s="61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33" t="s">
        <v>1625</v>
      </c>
      <c r="E261" s="637" t="s">
        <v>155</v>
      </c>
      <c r="F261" s="637" t="s">
        <v>81</v>
      </c>
      <c r="G261" s="637" t="s">
        <v>81</v>
      </c>
      <c r="H261" s="350" t="s">
        <v>1584</v>
      </c>
      <c r="I261" s="68"/>
      <c r="J261" s="619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4"/>
      <c r="C262" s="79"/>
      <c r="D262" s="614"/>
      <c r="E262" s="614"/>
      <c r="F262" s="614"/>
      <c r="G262" s="614"/>
      <c r="H262" s="351" t="s">
        <v>1585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4"/>
      <c r="E263" s="82"/>
      <c r="F263" s="614"/>
      <c r="G263" s="614"/>
      <c r="H263" s="351" t="s">
        <v>1586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51" t="s">
        <v>1587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51" t="s">
        <v>1588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351" t="s">
        <v>1589</v>
      </c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51" t="s">
        <v>1590</v>
      </c>
      <c r="I267" s="47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4"/>
      <c r="G268" s="614"/>
      <c r="H268" s="352" t="s">
        <v>1591</v>
      </c>
      <c r="I268" s="71"/>
      <c r="J268" s="61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7"/>
      <c r="G269" s="617"/>
      <c r="H269" s="297" t="s">
        <v>43</v>
      </c>
      <c r="I269" s="72"/>
      <c r="J269" s="61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3" t="s">
        <v>1626</v>
      </c>
      <c r="E270" s="634" t="s">
        <v>158</v>
      </c>
      <c r="F270" s="636" t="s">
        <v>45</v>
      </c>
      <c r="G270" s="636" t="s">
        <v>45</v>
      </c>
      <c r="H270" s="350" t="s">
        <v>1584</v>
      </c>
      <c r="I270" s="68"/>
      <c r="J270" s="619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51" t="s">
        <v>1585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4"/>
      <c r="E272" s="614"/>
      <c r="F272" s="614"/>
      <c r="G272" s="614"/>
      <c r="H272" s="351" t="s">
        <v>1586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3" t="s">
        <v>160</v>
      </c>
      <c r="E273" s="614"/>
      <c r="F273" s="614"/>
      <c r="G273" s="614"/>
      <c r="H273" s="351" t="s">
        <v>1587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51" t="s">
        <v>1588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4"/>
      <c r="E275" s="12"/>
      <c r="F275" s="614"/>
      <c r="G275" s="614"/>
      <c r="H275" s="351" t="s">
        <v>1589</v>
      </c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3" t="s">
        <v>161</v>
      </c>
      <c r="E276" s="12"/>
      <c r="F276" s="614"/>
      <c r="G276" s="614"/>
      <c r="H276" s="351" t="s">
        <v>1590</v>
      </c>
      <c r="I276" s="47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2"/>
      <c r="F277" s="614"/>
      <c r="G277" s="614"/>
      <c r="H277" s="352" t="s">
        <v>1591</v>
      </c>
      <c r="I277" s="71"/>
      <c r="J277" s="61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4"/>
      <c r="E278" s="108"/>
      <c r="F278" s="617"/>
      <c r="G278" s="617"/>
      <c r="H278" s="297" t="s">
        <v>43</v>
      </c>
      <c r="I278" s="72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3" t="s">
        <v>162</v>
      </c>
      <c r="E279" s="633" t="s">
        <v>163</v>
      </c>
      <c r="F279" s="634" t="s">
        <v>45</v>
      </c>
      <c r="G279" s="634" t="s">
        <v>45</v>
      </c>
      <c r="H279" s="350" t="s">
        <v>1584</v>
      </c>
      <c r="I279" s="68"/>
      <c r="J279" s="619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51" t="s">
        <v>1585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4"/>
      <c r="E281" s="614"/>
      <c r="F281" s="614"/>
      <c r="G281" s="614"/>
      <c r="H281" s="351" t="s">
        <v>1586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3" t="s">
        <v>165</v>
      </c>
      <c r="E282" s="614"/>
      <c r="F282" s="614"/>
      <c r="G282" s="614"/>
      <c r="H282" s="351" t="s">
        <v>1587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4"/>
      <c r="E283" s="614"/>
      <c r="F283" s="614"/>
      <c r="G283" s="614"/>
      <c r="H283" s="351" t="s">
        <v>1588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351" t="s">
        <v>1589</v>
      </c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4"/>
      <c r="F285" s="614"/>
      <c r="G285" s="614"/>
      <c r="H285" s="351" t="s">
        <v>1590</v>
      </c>
      <c r="I285" s="47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4"/>
      <c r="F286" s="614"/>
      <c r="G286" s="614"/>
      <c r="H286" s="352" t="s">
        <v>1591</v>
      </c>
      <c r="I286" s="34"/>
      <c r="J286" s="61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4"/>
      <c r="F287" s="617"/>
      <c r="G287" s="617"/>
      <c r="H287" s="297" t="s">
        <v>43</v>
      </c>
      <c r="I287" s="36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1627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3" t="s">
        <v>168</v>
      </c>
      <c r="F290" s="637" t="s">
        <v>81</v>
      </c>
      <c r="G290" s="637" t="s">
        <v>81</v>
      </c>
      <c r="H290" s="350" t="s">
        <v>1584</v>
      </c>
      <c r="I290" s="68"/>
      <c r="J290" s="629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4"/>
      <c r="F291" s="614"/>
      <c r="G291" s="614"/>
      <c r="H291" s="351" t="s">
        <v>1585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51" t="s">
        <v>1586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4"/>
      <c r="F293" s="614"/>
      <c r="G293" s="614"/>
      <c r="H293" s="351" t="s">
        <v>1587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51" t="s">
        <v>1588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4"/>
      <c r="G295" s="614"/>
      <c r="H295" s="351" t="s">
        <v>1589</v>
      </c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4"/>
      <c r="G296" s="614"/>
      <c r="H296" s="351" t="s">
        <v>1590</v>
      </c>
      <c r="I296" s="47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4"/>
      <c r="G297" s="614"/>
      <c r="H297" s="352" t="s">
        <v>1591</v>
      </c>
      <c r="I297" s="34"/>
      <c r="J297" s="61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7"/>
      <c r="G298" s="617"/>
      <c r="H298" s="297" t="s">
        <v>43</v>
      </c>
      <c r="I298" s="36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3" t="s">
        <v>170</v>
      </c>
      <c r="F299" s="636" t="s">
        <v>81</v>
      </c>
      <c r="G299" s="636" t="s">
        <v>81</v>
      </c>
      <c r="H299" s="350" t="s">
        <v>1584</v>
      </c>
      <c r="I299" s="68"/>
      <c r="J299" s="619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51" t="s">
        <v>1585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51" t="s">
        <v>1586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4"/>
      <c r="F302" s="614"/>
      <c r="G302" s="614"/>
      <c r="H302" s="351" t="s">
        <v>1587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51" t="s">
        <v>1588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351" t="s">
        <v>1589</v>
      </c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51" t="s">
        <v>1590</v>
      </c>
      <c r="I305" s="47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4"/>
      <c r="G306" s="614"/>
      <c r="H306" s="352" t="s">
        <v>1591</v>
      </c>
      <c r="I306" s="71"/>
      <c r="J306" s="61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4"/>
      <c r="F307" s="617"/>
      <c r="G307" s="617"/>
      <c r="H307" s="297" t="s">
        <v>43</v>
      </c>
      <c r="I307" s="72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1628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2" t="s">
        <v>1629</v>
      </c>
      <c r="C313" s="635" t="s">
        <v>178</v>
      </c>
      <c r="D313" s="635"/>
      <c r="E313" s="635" t="s">
        <v>1630</v>
      </c>
      <c r="F313" s="635" t="s">
        <v>81</v>
      </c>
      <c r="G313" s="635" t="s">
        <v>81</v>
      </c>
      <c r="H313" s="360" t="s">
        <v>1583</v>
      </c>
      <c r="I313" s="361">
        <v>0</v>
      </c>
      <c r="J313" s="627" t="s">
        <v>1631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362" t="s">
        <v>1576</v>
      </c>
      <c r="I314" s="363">
        <v>1.0484323315562405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362" t="s">
        <v>1577</v>
      </c>
      <c r="I315" s="363">
        <v>1.5189642688971814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364" t="s">
        <v>1578</v>
      </c>
      <c r="I316" s="363">
        <v>5.0089803862639446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362" t="s">
        <v>1580</v>
      </c>
      <c r="I317" s="363">
        <v>2.4037691099644243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362" t="s">
        <v>1579</v>
      </c>
      <c r="I318" s="363">
        <v>0.87407239067539577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362" t="s">
        <v>1581</v>
      </c>
      <c r="I319" s="363">
        <v>0</v>
      </c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4"/>
      <c r="C320" s="614"/>
      <c r="D320" s="614"/>
      <c r="E320" s="614"/>
      <c r="F320" s="614"/>
      <c r="G320" s="614"/>
      <c r="H320" s="365" t="s">
        <v>1582</v>
      </c>
      <c r="I320" s="366">
        <v>0</v>
      </c>
      <c r="J320" s="61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4"/>
      <c r="C321" s="614"/>
      <c r="D321" s="614"/>
      <c r="E321" s="614"/>
      <c r="F321" s="620"/>
      <c r="G321" s="620"/>
      <c r="H321" s="367" t="s">
        <v>43</v>
      </c>
      <c r="I321" s="368">
        <f>SUM(I313:I320)/8</f>
        <v>1.3567773109196484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2" t="s">
        <v>1632</v>
      </c>
      <c r="C322" s="632" t="s">
        <v>182</v>
      </c>
      <c r="D322" s="52" t="s">
        <v>183</v>
      </c>
      <c r="E322" s="53" t="s">
        <v>184</v>
      </c>
      <c r="F322" s="635" t="s">
        <v>81</v>
      </c>
      <c r="G322" s="635" t="s">
        <v>81</v>
      </c>
      <c r="H322" s="369" t="s">
        <v>1576</v>
      </c>
      <c r="I322" s="370">
        <v>4.5573158422426046</v>
      </c>
      <c r="J322" s="627" t="s">
        <v>1633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186</v>
      </c>
      <c r="E323" s="79"/>
      <c r="F323" s="614"/>
      <c r="G323" s="614"/>
      <c r="H323" s="371" t="s">
        <v>1577</v>
      </c>
      <c r="I323" s="372">
        <v>3.9618227701617625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4"/>
      <c r="C324" s="614"/>
      <c r="D324" s="11" t="s">
        <v>187</v>
      </c>
      <c r="E324" s="79"/>
      <c r="F324" s="614"/>
      <c r="G324" s="614"/>
      <c r="H324" s="373" t="s">
        <v>1578</v>
      </c>
      <c r="I324" s="372">
        <v>8.659604552972656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4"/>
      <c r="D325" s="11" t="s">
        <v>188</v>
      </c>
      <c r="E325" s="79"/>
      <c r="F325" s="614"/>
      <c r="G325" s="614"/>
      <c r="H325" s="371" t="s">
        <v>1579</v>
      </c>
      <c r="I325" s="372">
        <v>7.5579482060107734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371" t="s">
        <v>1580</v>
      </c>
      <c r="I326" s="372">
        <v>6.5695770769060973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4"/>
      <c r="G327" s="614"/>
      <c r="H327" s="371" t="s">
        <v>1581</v>
      </c>
      <c r="I327" s="372">
        <v>3.7644401571653767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371" t="s">
        <v>1582</v>
      </c>
      <c r="I328" s="372">
        <v>4.2202996412745302</v>
      </c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4"/>
      <c r="G329" s="614"/>
      <c r="H329" s="374" t="s">
        <v>1583</v>
      </c>
      <c r="I329" s="375">
        <v>10.052427274554987</v>
      </c>
      <c r="J329" s="61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0"/>
      <c r="G330" s="620"/>
      <c r="H330" s="297" t="s">
        <v>43</v>
      </c>
      <c r="I330" s="127">
        <f>SUM(I322:I329)/8</f>
        <v>6.1679294401610978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1" t="s">
        <v>1634</v>
      </c>
      <c r="C331" s="635" t="s">
        <v>190</v>
      </c>
      <c r="D331" s="632" t="s">
        <v>191</v>
      </c>
      <c r="E331" s="632" t="s">
        <v>192</v>
      </c>
      <c r="F331" s="635" t="s">
        <v>81</v>
      </c>
      <c r="G331" s="635" t="s">
        <v>81</v>
      </c>
      <c r="H331" s="376" t="s">
        <v>1576</v>
      </c>
      <c r="I331" s="129">
        <v>13655</v>
      </c>
      <c r="J331" s="623" t="s">
        <v>1635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377" t="s">
        <v>1577</v>
      </c>
      <c r="I332" s="131">
        <v>18417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614"/>
      <c r="F333" s="614"/>
      <c r="G333" s="614"/>
      <c r="H333" s="377" t="s">
        <v>1578</v>
      </c>
      <c r="I333" s="131">
        <v>10839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377" t="s">
        <v>1579</v>
      </c>
      <c r="I334" s="131">
        <v>13780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377" t="s">
        <v>1580</v>
      </c>
      <c r="I335" s="131">
        <v>9680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614"/>
      <c r="E336" s="11"/>
      <c r="F336" s="614"/>
      <c r="G336" s="614"/>
      <c r="H336" s="377" t="s">
        <v>1581</v>
      </c>
      <c r="I336" s="131">
        <v>6205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14"/>
      <c r="D337" s="12" t="s">
        <v>194</v>
      </c>
      <c r="E337" s="11"/>
      <c r="F337" s="614"/>
      <c r="G337" s="614"/>
      <c r="H337" s="377" t="s">
        <v>1582</v>
      </c>
      <c r="I337" s="131">
        <v>3302</v>
      </c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33" t="s">
        <v>195</v>
      </c>
      <c r="D338" s="640" t="s">
        <v>196</v>
      </c>
      <c r="E338" s="11"/>
      <c r="F338" s="614"/>
      <c r="G338" s="614"/>
      <c r="H338" s="378" t="s">
        <v>1583</v>
      </c>
      <c r="I338" s="279">
        <v>8485</v>
      </c>
      <c r="J338" s="614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2"/>
      <c r="C339" s="614"/>
      <c r="D339" s="614"/>
      <c r="E339" s="11"/>
      <c r="F339" s="614"/>
      <c r="G339" s="614"/>
      <c r="H339" s="297" t="s">
        <v>43</v>
      </c>
      <c r="I339" s="310">
        <v>84363</v>
      </c>
      <c r="J339" s="62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37" t="s">
        <v>197</v>
      </c>
      <c r="E340" s="11"/>
      <c r="F340" s="79"/>
      <c r="G340" s="79"/>
      <c r="H340" s="376" t="s">
        <v>1576</v>
      </c>
      <c r="I340" s="129">
        <v>4880</v>
      </c>
      <c r="J340" s="623" t="s">
        <v>1636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14"/>
      <c r="E341" s="11"/>
      <c r="F341" s="79"/>
      <c r="G341" s="79"/>
      <c r="H341" s="377" t="s">
        <v>1577</v>
      </c>
      <c r="I341" s="131">
        <v>8200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69" t="s">
        <v>199</v>
      </c>
      <c r="E342" s="11"/>
      <c r="F342" s="79"/>
      <c r="G342" s="79"/>
      <c r="H342" s="377" t="s">
        <v>1578</v>
      </c>
      <c r="I342" s="131">
        <v>6976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377" t="s">
        <v>1579</v>
      </c>
      <c r="I343" s="131">
        <v>6098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14"/>
      <c r="E344" s="11"/>
      <c r="F344" s="79"/>
      <c r="G344" s="79"/>
      <c r="H344" s="377" t="s">
        <v>1580</v>
      </c>
      <c r="I344" s="131">
        <v>4129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69" t="s">
        <v>659</v>
      </c>
      <c r="E345" s="11"/>
      <c r="F345" s="79"/>
      <c r="G345" s="79"/>
      <c r="H345" s="377" t="s">
        <v>1581</v>
      </c>
      <c r="I345" s="131">
        <v>2634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377" t="s">
        <v>1582</v>
      </c>
      <c r="I346" s="131">
        <v>1747</v>
      </c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14"/>
      <c r="E347" s="11"/>
      <c r="F347" s="79"/>
      <c r="G347" s="79"/>
      <c r="H347" s="378" t="s">
        <v>1583</v>
      </c>
      <c r="I347" s="279">
        <v>4302</v>
      </c>
      <c r="J347" s="614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69" t="s">
        <v>201</v>
      </c>
      <c r="E348" s="11"/>
      <c r="F348" s="79"/>
      <c r="G348" s="79"/>
      <c r="H348" s="297" t="s">
        <v>43</v>
      </c>
      <c r="I348" s="310">
        <v>38966</v>
      </c>
      <c r="J348" s="62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4"/>
      <c r="D349" s="614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2" t="s">
        <v>208</v>
      </c>
      <c r="B356" s="632" t="s">
        <v>1637</v>
      </c>
      <c r="C356" s="53" t="s">
        <v>11</v>
      </c>
      <c r="D356" s="632" t="s">
        <v>210</v>
      </c>
      <c r="E356" s="53" t="s">
        <v>211</v>
      </c>
      <c r="F356" s="637" t="s">
        <v>81</v>
      </c>
      <c r="G356" s="633" t="s">
        <v>81</v>
      </c>
      <c r="H356" s="350" t="s">
        <v>1584</v>
      </c>
      <c r="I356" s="46"/>
      <c r="J356" s="622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4"/>
      <c r="B357" s="614"/>
      <c r="C357" s="79"/>
      <c r="D357" s="614"/>
      <c r="E357" s="633"/>
      <c r="F357" s="614"/>
      <c r="G357" s="614"/>
      <c r="H357" s="351" t="s">
        <v>1585</v>
      </c>
      <c r="I357" s="47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4"/>
      <c r="C358" s="79"/>
      <c r="D358" s="633" t="s">
        <v>213</v>
      </c>
      <c r="E358" s="614"/>
      <c r="F358" s="614"/>
      <c r="G358" s="614"/>
      <c r="H358" s="351" t="s">
        <v>1586</v>
      </c>
      <c r="I358" s="47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614"/>
      <c r="F359" s="614"/>
      <c r="G359" s="614"/>
      <c r="H359" s="351" t="s">
        <v>1587</v>
      </c>
      <c r="I359" s="47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4"/>
      <c r="C360" s="79"/>
      <c r="D360" s="614"/>
      <c r="E360" s="79"/>
      <c r="F360" s="614"/>
      <c r="G360" s="614"/>
      <c r="H360" s="351" t="s">
        <v>1588</v>
      </c>
      <c r="I360" s="47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33" t="s">
        <v>214</v>
      </c>
      <c r="E361" s="97"/>
      <c r="F361" s="614"/>
      <c r="G361" s="614"/>
      <c r="H361" s="351" t="s">
        <v>1589</v>
      </c>
      <c r="I361" s="47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351" t="s">
        <v>1590</v>
      </c>
      <c r="I362" s="47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14"/>
      <c r="E363" s="12"/>
      <c r="F363" s="614"/>
      <c r="G363" s="614"/>
      <c r="H363" s="352" t="s">
        <v>1591</v>
      </c>
      <c r="I363" s="71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4"/>
      <c r="C364" s="79"/>
      <c r="D364" s="633" t="s">
        <v>215</v>
      </c>
      <c r="E364" s="79"/>
      <c r="F364" s="617"/>
      <c r="G364" s="617"/>
      <c r="H364" s="297" t="s">
        <v>43</v>
      </c>
      <c r="I364" s="292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4"/>
      <c r="C365" s="79"/>
      <c r="D365" s="614"/>
      <c r="E365" s="12"/>
      <c r="F365" s="638" t="s">
        <v>81</v>
      </c>
      <c r="G365" s="638" t="s">
        <v>45</v>
      </c>
      <c r="H365" s="350" t="s">
        <v>1584</v>
      </c>
      <c r="I365" s="46"/>
      <c r="J365" s="619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4"/>
      <c r="E366" s="12"/>
      <c r="F366" s="614"/>
      <c r="G366" s="614"/>
      <c r="H366" s="351" t="s">
        <v>1585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3" t="s">
        <v>217</v>
      </c>
      <c r="E367" s="12"/>
      <c r="F367" s="614"/>
      <c r="G367" s="614"/>
      <c r="H367" s="351" t="s">
        <v>1586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4"/>
      <c r="E368" s="12"/>
      <c r="F368" s="614"/>
      <c r="G368" s="614"/>
      <c r="H368" s="351" t="s">
        <v>1587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3" t="s">
        <v>218</v>
      </c>
      <c r="E369" s="12"/>
      <c r="F369" s="614"/>
      <c r="G369" s="614"/>
      <c r="H369" s="351" t="s">
        <v>1588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4"/>
      <c r="E370" s="12"/>
      <c r="F370" s="614"/>
      <c r="G370" s="614"/>
      <c r="H370" s="351" t="s">
        <v>1589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39" t="s">
        <v>219</v>
      </c>
      <c r="E371" s="12"/>
      <c r="F371" s="614"/>
      <c r="G371" s="614"/>
      <c r="H371" s="351" t="s">
        <v>1590</v>
      </c>
      <c r="I371" s="47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4"/>
      <c r="E372" s="12"/>
      <c r="F372" s="614"/>
      <c r="G372" s="614"/>
      <c r="H372" s="352" t="s">
        <v>1591</v>
      </c>
      <c r="I372" s="71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4"/>
      <c r="E373" s="12"/>
      <c r="F373" s="617"/>
      <c r="G373" s="617"/>
      <c r="H373" s="297" t="s">
        <v>43</v>
      </c>
      <c r="I373" s="292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4"/>
      <c r="E374" s="79"/>
      <c r="F374" s="637" t="s">
        <v>81</v>
      </c>
      <c r="G374" s="637" t="s">
        <v>81</v>
      </c>
      <c r="H374" s="350" t="s">
        <v>1584</v>
      </c>
      <c r="I374" s="46"/>
      <c r="J374" s="619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3" t="s">
        <v>221</v>
      </c>
      <c r="E375" s="79"/>
      <c r="F375" s="614"/>
      <c r="G375" s="614"/>
      <c r="H375" s="351" t="s">
        <v>1585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4"/>
      <c r="E376" s="79"/>
      <c r="F376" s="614"/>
      <c r="G376" s="614"/>
      <c r="H376" s="351" t="s">
        <v>1586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3" t="s">
        <v>222</v>
      </c>
      <c r="E377" s="79"/>
      <c r="F377" s="614"/>
      <c r="G377" s="614"/>
      <c r="H377" s="351" t="s">
        <v>1587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51" t="s">
        <v>1588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4"/>
      <c r="E379" s="79"/>
      <c r="F379" s="614"/>
      <c r="G379" s="614"/>
      <c r="H379" s="351" t="s">
        <v>1589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14"/>
      <c r="G380" s="614"/>
      <c r="H380" s="351" t="s">
        <v>1590</v>
      </c>
      <c r="I380" s="47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3" t="s">
        <v>224</v>
      </c>
      <c r="E381" s="79"/>
      <c r="F381" s="614"/>
      <c r="G381" s="614"/>
      <c r="H381" s="352" t="s">
        <v>1591</v>
      </c>
      <c r="I381" s="71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4"/>
      <c r="E382" s="79"/>
      <c r="F382" s="614"/>
      <c r="G382" s="614"/>
      <c r="H382" s="297" t="s">
        <v>43</v>
      </c>
      <c r="I382" s="292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36" t="s">
        <v>81</v>
      </c>
      <c r="G383" s="636" t="s">
        <v>81</v>
      </c>
      <c r="H383" s="350" t="s">
        <v>1584</v>
      </c>
      <c r="I383" s="46"/>
      <c r="J383" s="619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4"/>
      <c r="E384" s="79"/>
      <c r="F384" s="614"/>
      <c r="G384" s="614"/>
      <c r="H384" s="351" t="s">
        <v>1585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51" t="s">
        <v>1586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51" t="s">
        <v>1587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51" t="s">
        <v>1588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51" t="s">
        <v>1589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51" t="s">
        <v>1590</v>
      </c>
      <c r="I389" s="47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352" t="s">
        <v>1591</v>
      </c>
      <c r="I390" s="71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7"/>
      <c r="G391" s="617"/>
      <c r="H391" s="297" t="s">
        <v>43</v>
      </c>
      <c r="I391" s="292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6" t="s">
        <v>81</v>
      </c>
      <c r="G392" s="636" t="s">
        <v>81</v>
      </c>
      <c r="H392" s="350" t="s">
        <v>1584</v>
      </c>
      <c r="I392" s="46"/>
      <c r="J392" s="619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51" t="s">
        <v>1585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51" t="s">
        <v>1586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51" t="s">
        <v>1587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51" t="s">
        <v>1588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51" t="s">
        <v>1589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51" t="s">
        <v>1590</v>
      </c>
      <c r="I398" s="47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352" t="s">
        <v>1591</v>
      </c>
      <c r="I399" s="71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7"/>
      <c r="G400" s="617"/>
      <c r="H400" s="297" t="s">
        <v>43</v>
      </c>
      <c r="I400" s="292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37" t="s">
        <v>81</v>
      </c>
      <c r="G401" s="637" t="s">
        <v>81</v>
      </c>
      <c r="H401" s="350" t="s">
        <v>1584</v>
      </c>
      <c r="I401" s="46"/>
      <c r="J401" s="619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14"/>
      <c r="G402" s="614"/>
      <c r="H402" s="351" t="s">
        <v>1585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51" t="s">
        <v>1586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51" t="s">
        <v>1587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51" t="s">
        <v>1588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51" t="s">
        <v>1589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51" t="s">
        <v>1590</v>
      </c>
      <c r="I407" s="47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352" t="s">
        <v>1591</v>
      </c>
      <c r="I408" s="71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0"/>
      <c r="G409" s="620"/>
      <c r="H409" s="297" t="s">
        <v>43</v>
      </c>
      <c r="I409" s="292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2" t="s">
        <v>230</v>
      </c>
      <c r="B410" s="632" t="s">
        <v>1638</v>
      </c>
      <c r="C410" s="53" t="s">
        <v>232</v>
      </c>
      <c r="D410" s="52" t="s">
        <v>90</v>
      </c>
      <c r="E410" s="632"/>
      <c r="F410" s="635" t="s">
        <v>81</v>
      </c>
      <c r="G410" s="635" t="s">
        <v>81</v>
      </c>
      <c r="H410" s="350" t="s">
        <v>1584</v>
      </c>
      <c r="I410" s="46"/>
      <c r="J410" s="619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4"/>
      <c r="B411" s="614"/>
      <c r="C411" s="11"/>
      <c r="D411" s="11" t="s">
        <v>92</v>
      </c>
      <c r="E411" s="614"/>
      <c r="F411" s="614"/>
      <c r="G411" s="614"/>
      <c r="H411" s="351" t="s">
        <v>1585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4"/>
      <c r="C412" s="11"/>
      <c r="D412" s="11" t="s">
        <v>234</v>
      </c>
      <c r="E412" s="614"/>
      <c r="F412" s="614"/>
      <c r="G412" s="614"/>
      <c r="H412" s="351" t="s">
        <v>1586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4"/>
      <c r="C413" s="11"/>
      <c r="D413" s="11" t="s">
        <v>33</v>
      </c>
      <c r="E413" s="11"/>
      <c r="F413" s="614"/>
      <c r="G413" s="614"/>
      <c r="H413" s="351" t="s">
        <v>1587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4"/>
      <c r="C414" s="11"/>
      <c r="D414" s="11" t="s">
        <v>112</v>
      </c>
      <c r="E414" s="11"/>
      <c r="F414" s="614"/>
      <c r="G414" s="614"/>
      <c r="H414" s="351" t="s">
        <v>1588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3" t="s">
        <v>235</v>
      </c>
      <c r="E415" s="11"/>
      <c r="F415" s="614"/>
      <c r="G415" s="614"/>
      <c r="H415" s="351" t="s">
        <v>1589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351" t="s">
        <v>1590</v>
      </c>
      <c r="I416" s="47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11"/>
      <c r="F417" s="614"/>
      <c r="G417" s="614"/>
      <c r="H417" s="352" t="s">
        <v>1591</v>
      </c>
      <c r="I417" s="71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4"/>
      <c r="E418" s="68"/>
      <c r="F418" s="614"/>
      <c r="G418" s="614"/>
      <c r="H418" s="297" t="s">
        <v>43</v>
      </c>
      <c r="I418" s="292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4"/>
      <c r="E419" s="11"/>
      <c r="F419" s="636" t="s">
        <v>81</v>
      </c>
      <c r="G419" s="636" t="s">
        <v>81</v>
      </c>
      <c r="H419" s="350" t="s">
        <v>1584</v>
      </c>
      <c r="I419" s="68"/>
      <c r="J419" s="619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11"/>
      <c r="F420" s="614"/>
      <c r="G420" s="614"/>
      <c r="H420" s="351" t="s">
        <v>1585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3" t="s">
        <v>237</v>
      </c>
      <c r="E421" s="11"/>
      <c r="F421" s="614"/>
      <c r="G421" s="614"/>
      <c r="H421" s="351" t="s">
        <v>1586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51" t="s">
        <v>1587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351" t="s">
        <v>1588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4"/>
      <c r="E424" s="11"/>
      <c r="F424" s="614"/>
      <c r="G424" s="614"/>
      <c r="H424" s="351" t="s">
        <v>1589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3" t="s">
        <v>238</v>
      </c>
      <c r="E425" s="11"/>
      <c r="F425" s="614"/>
      <c r="G425" s="614"/>
      <c r="H425" s="351" t="s">
        <v>1590</v>
      </c>
      <c r="I425" s="47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11"/>
      <c r="F426" s="614"/>
      <c r="G426" s="614"/>
      <c r="H426" s="352" t="s">
        <v>1591</v>
      </c>
      <c r="I426" s="71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68"/>
      <c r="F427" s="617"/>
      <c r="G427" s="617"/>
      <c r="H427" s="297" t="s">
        <v>43</v>
      </c>
      <c r="I427" s="292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4"/>
      <c r="E428" s="139" t="s">
        <v>239</v>
      </c>
      <c r="F428" s="636" t="s">
        <v>81</v>
      </c>
      <c r="G428" s="636" t="s">
        <v>81</v>
      </c>
      <c r="H428" s="350" t="s">
        <v>1584</v>
      </c>
      <c r="I428" s="68"/>
      <c r="J428" s="619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4"/>
      <c r="E429" s="637" t="s">
        <v>241</v>
      </c>
      <c r="F429" s="614"/>
      <c r="G429" s="614"/>
      <c r="H429" s="351" t="s">
        <v>1585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3" t="s">
        <v>242</v>
      </c>
      <c r="E430" s="614"/>
      <c r="F430" s="614"/>
      <c r="G430" s="614"/>
      <c r="H430" s="351" t="s">
        <v>1586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51" t="s">
        <v>1587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4"/>
      <c r="E432" s="11"/>
      <c r="F432" s="614"/>
      <c r="G432" s="614"/>
      <c r="H432" s="351" t="s">
        <v>1588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4"/>
      <c r="E433" s="11"/>
      <c r="F433" s="614"/>
      <c r="G433" s="614"/>
      <c r="H433" s="351" t="s">
        <v>1589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3" t="s">
        <v>243</v>
      </c>
      <c r="E434" s="11"/>
      <c r="F434" s="614"/>
      <c r="G434" s="614"/>
      <c r="H434" s="351" t="s">
        <v>1590</v>
      </c>
      <c r="I434" s="47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4"/>
      <c r="E435" s="11"/>
      <c r="F435" s="614"/>
      <c r="G435" s="614"/>
      <c r="H435" s="352" t="s">
        <v>1591</v>
      </c>
      <c r="I435" s="71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4"/>
      <c r="E436" s="11"/>
      <c r="F436" s="617"/>
      <c r="G436" s="617"/>
      <c r="H436" s="297" t="s">
        <v>43</v>
      </c>
      <c r="I436" s="292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2" t="s">
        <v>244</v>
      </c>
      <c r="B437" s="632" t="s">
        <v>245</v>
      </c>
      <c r="C437" s="632" t="s">
        <v>246</v>
      </c>
      <c r="D437" s="632" t="s">
        <v>247</v>
      </c>
      <c r="E437" s="658" t="s">
        <v>1639</v>
      </c>
      <c r="F437" s="632" t="s">
        <v>81</v>
      </c>
      <c r="G437" s="632" t="s">
        <v>81</v>
      </c>
      <c r="H437" s="350" t="s">
        <v>1584</v>
      </c>
      <c r="I437" s="46"/>
      <c r="J437" s="619" t="s">
        <v>1329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14"/>
      <c r="E438" s="628"/>
      <c r="F438" s="614"/>
      <c r="G438" s="614"/>
      <c r="H438" s="351" t="s">
        <v>1585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33" t="s">
        <v>250</v>
      </c>
      <c r="E439" s="646" t="s">
        <v>251</v>
      </c>
      <c r="F439" s="614"/>
      <c r="G439" s="614"/>
      <c r="H439" s="351" t="s">
        <v>1586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14"/>
      <c r="E440" s="614"/>
      <c r="F440" s="614"/>
      <c r="G440" s="614"/>
      <c r="H440" s="351" t="s">
        <v>1587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/>
      <c r="B441" s="614"/>
      <c r="C441" s="614"/>
      <c r="D441" s="633" t="s">
        <v>252</v>
      </c>
      <c r="E441" s="628"/>
      <c r="F441" s="614"/>
      <c r="G441" s="614"/>
      <c r="H441" s="351" t="s">
        <v>1588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14"/>
      <c r="E442" s="646" t="s">
        <v>253</v>
      </c>
      <c r="F442" s="614"/>
      <c r="G442" s="614"/>
      <c r="H442" s="351" t="s">
        <v>1589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70" t="s">
        <v>254</v>
      </c>
      <c r="E443" s="628"/>
      <c r="F443" s="614"/>
      <c r="G443" s="614"/>
      <c r="H443" s="351" t="s">
        <v>1590</v>
      </c>
      <c r="I443" s="47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4"/>
      <c r="C444" s="614"/>
      <c r="D444" s="642"/>
      <c r="E444" s="140"/>
      <c r="F444" s="614"/>
      <c r="G444" s="614"/>
      <c r="H444" s="352" t="s">
        <v>1591</v>
      </c>
      <c r="I444" s="71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7"/>
      <c r="G445" s="617"/>
      <c r="H445" s="297" t="s">
        <v>43</v>
      </c>
      <c r="I445" s="292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3" t="s">
        <v>1640</v>
      </c>
      <c r="F446" s="633" t="s">
        <v>81</v>
      </c>
      <c r="G446" s="633" t="s">
        <v>81</v>
      </c>
      <c r="H446" s="350" t="s">
        <v>1584</v>
      </c>
      <c r="I446" s="46"/>
      <c r="J446" s="619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51" t="s">
        <v>1585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51" t="s">
        <v>1586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51" t="s">
        <v>1587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4"/>
      <c r="F450" s="614"/>
      <c r="G450" s="614"/>
      <c r="H450" s="351" t="s">
        <v>1588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4"/>
      <c r="G451" s="614"/>
      <c r="H451" s="351" t="s">
        <v>1589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1641</v>
      </c>
      <c r="F452" s="614"/>
      <c r="G452" s="614"/>
      <c r="H452" s="351" t="s">
        <v>1590</v>
      </c>
      <c r="I452" s="47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4"/>
      <c r="F453" s="614"/>
      <c r="G453" s="614"/>
      <c r="H453" s="352" t="s">
        <v>1591</v>
      </c>
      <c r="I453" s="71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8"/>
      <c r="F454" s="620"/>
      <c r="G454" s="620"/>
      <c r="H454" s="297" t="s">
        <v>43</v>
      </c>
      <c r="I454" s="292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2" t="s">
        <v>258</v>
      </c>
      <c r="B455" s="632" t="s">
        <v>1642</v>
      </c>
      <c r="C455" s="635" t="s">
        <v>260</v>
      </c>
      <c r="D455" s="52"/>
      <c r="E455" s="53" t="s">
        <v>261</v>
      </c>
      <c r="F455" s="632" t="s">
        <v>81</v>
      </c>
      <c r="G455" s="632" t="s">
        <v>81</v>
      </c>
      <c r="H455" s="379" t="s">
        <v>1576</v>
      </c>
      <c r="I455" s="142">
        <v>16.899999999999999</v>
      </c>
      <c r="J455" s="631" t="s">
        <v>1643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380" t="s">
        <v>1577</v>
      </c>
      <c r="I456" s="144">
        <v>28.73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380" t="s">
        <v>1578</v>
      </c>
      <c r="I457" s="144">
        <v>24.83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380" t="s">
        <v>1579</v>
      </c>
      <c r="I458" s="144">
        <v>18.61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14"/>
      <c r="D459" s="11"/>
      <c r="E459" s="11"/>
      <c r="F459" s="614"/>
      <c r="G459" s="614"/>
      <c r="H459" s="380" t="s">
        <v>1580</v>
      </c>
      <c r="I459" s="144">
        <v>25.36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37" t="s">
        <v>263</v>
      </c>
      <c r="D460" s="11"/>
      <c r="E460" s="11"/>
      <c r="F460" s="614"/>
      <c r="G460" s="614"/>
      <c r="H460" s="380" t="s">
        <v>1581</v>
      </c>
      <c r="I460" s="144">
        <v>35.08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380" t="s">
        <v>1582</v>
      </c>
      <c r="I461" s="144">
        <v>35.64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81" t="s">
        <v>1583</v>
      </c>
      <c r="I462" s="64">
        <v>23.38</v>
      </c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4"/>
      <c r="B463" s="614"/>
      <c r="C463" s="614"/>
      <c r="D463" s="11"/>
      <c r="E463" s="11"/>
      <c r="F463" s="614"/>
      <c r="G463" s="614"/>
      <c r="H463" s="297" t="s">
        <v>43</v>
      </c>
      <c r="I463" s="322">
        <f>SUM(I455:I462)/8</f>
        <v>26.066249999999997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382" t="s">
        <v>1576</v>
      </c>
      <c r="I464" s="383">
        <v>15.85</v>
      </c>
      <c r="J464" s="631" t="s">
        <v>1644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384" t="s">
        <v>1577</v>
      </c>
      <c r="I465" s="148">
        <v>12.07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385" t="s">
        <v>1578</v>
      </c>
      <c r="I466" s="148">
        <v>12.47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384" t="s">
        <v>1579</v>
      </c>
      <c r="I467" s="148">
        <v>14.45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384" t="s">
        <v>1580</v>
      </c>
      <c r="I468" s="148">
        <v>12.21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384" t="s">
        <v>1581</v>
      </c>
      <c r="I469" s="148">
        <v>23.72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384" t="s">
        <v>1582</v>
      </c>
      <c r="I470" s="148">
        <v>14.36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11"/>
      <c r="G471" s="11"/>
      <c r="H471" s="386" t="s">
        <v>1583</v>
      </c>
      <c r="I471" s="149">
        <v>13.77</v>
      </c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4"/>
      <c r="D472" s="11"/>
      <c r="E472" s="82"/>
      <c r="F472" s="49"/>
      <c r="G472" s="49"/>
      <c r="H472" s="297" t="s">
        <v>43</v>
      </c>
      <c r="I472" s="322">
        <f>SUM(I455:I471)</f>
        <v>353.49624999999992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4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32" t="s">
        <v>265</v>
      </c>
      <c r="C474" s="153" t="s">
        <v>266</v>
      </c>
      <c r="D474" s="153" t="s">
        <v>267</v>
      </c>
      <c r="E474" s="632" t="s">
        <v>268</v>
      </c>
      <c r="F474" s="633" t="s">
        <v>81</v>
      </c>
      <c r="G474" s="633" t="s">
        <v>81</v>
      </c>
      <c r="H474" s="350" t="s">
        <v>1576</v>
      </c>
      <c r="I474" s="97"/>
      <c r="J474" s="629" t="s">
        <v>269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33" t="s">
        <v>270</v>
      </c>
      <c r="E475" s="614"/>
      <c r="F475" s="614"/>
      <c r="G475" s="614"/>
      <c r="H475" s="351" t="s">
        <v>1577</v>
      </c>
      <c r="I475" s="9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14"/>
      <c r="E476" s="82"/>
      <c r="F476" s="614"/>
      <c r="G476" s="614"/>
      <c r="H476" s="351" t="s">
        <v>1578</v>
      </c>
      <c r="I476" s="9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33" t="s">
        <v>271</v>
      </c>
      <c r="E477" s="82"/>
      <c r="F477" s="614"/>
      <c r="G477" s="614"/>
      <c r="H477" s="351" t="s">
        <v>1579</v>
      </c>
      <c r="I477" s="9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14"/>
      <c r="E478" s="82"/>
      <c r="F478" s="614"/>
      <c r="G478" s="614"/>
      <c r="H478" s="351" t="s">
        <v>1580</v>
      </c>
      <c r="I478" s="9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33" t="s">
        <v>272</v>
      </c>
      <c r="E479" s="82"/>
      <c r="F479" s="614"/>
      <c r="G479" s="614"/>
      <c r="H479" s="351" t="s">
        <v>1581</v>
      </c>
      <c r="I479" s="9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14"/>
      <c r="E480" s="154"/>
      <c r="F480" s="614"/>
      <c r="G480" s="614"/>
      <c r="H480" s="351" t="s">
        <v>1582</v>
      </c>
      <c r="I480" s="97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4"/>
      <c r="C481" s="12"/>
      <c r="D481" s="633" t="s">
        <v>273</v>
      </c>
      <c r="E481" s="154"/>
      <c r="F481" s="614"/>
      <c r="G481" s="614"/>
      <c r="H481" s="352" t="s">
        <v>1583</v>
      </c>
      <c r="I481" s="97"/>
      <c r="J481" s="61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4"/>
      <c r="E482" s="154"/>
      <c r="F482" s="617"/>
      <c r="G482" s="617"/>
      <c r="H482" s="297" t="s">
        <v>43</v>
      </c>
      <c r="I482" s="292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69" t="s">
        <v>274</v>
      </c>
      <c r="E483" s="154"/>
      <c r="F483" s="634" t="s">
        <v>81</v>
      </c>
      <c r="G483" s="634" t="s">
        <v>81</v>
      </c>
      <c r="H483" s="350" t="s">
        <v>1584</v>
      </c>
      <c r="I483" s="46"/>
      <c r="J483" s="619" t="s">
        <v>275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4"/>
      <c r="E484" s="154"/>
      <c r="F484" s="614"/>
      <c r="G484" s="614"/>
      <c r="H484" s="351" t="s">
        <v>1585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69" t="s">
        <v>276</v>
      </c>
      <c r="E485" s="154"/>
      <c r="F485" s="614"/>
      <c r="G485" s="614"/>
      <c r="H485" s="351" t="s">
        <v>1586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51" t="s">
        <v>1587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351" t="s">
        <v>1588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351" t="s">
        <v>1589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51" t="s">
        <v>1590</v>
      </c>
      <c r="I489" s="4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4"/>
      <c r="E490" s="154"/>
      <c r="F490" s="614"/>
      <c r="G490" s="614"/>
      <c r="H490" s="352" t="s">
        <v>1591</v>
      </c>
      <c r="I490" s="37"/>
      <c r="J490" s="61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4"/>
      <c r="E491" s="154"/>
      <c r="F491" s="617"/>
      <c r="G491" s="617"/>
      <c r="H491" s="320" t="s">
        <v>43</v>
      </c>
      <c r="I491" s="320" t="s">
        <v>43</v>
      </c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3" t="s">
        <v>277</v>
      </c>
      <c r="E492" s="156"/>
      <c r="F492" s="634" t="s">
        <v>81</v>
      </c>
      <c r="G492" s="634" t="s">
        <v>81</v>
      </c>
      <c r="H492" s="350" t="s">
        <v>1584</v>
      </c>
      <c r="I492" s="68">
        <v>22.87</v>
      </c>
      <c r="J492" s="619" t="s">
        <v>278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4"/>
      <c r="E493" s="156"/>
      <c r="F493" s="614"/>
      <c r="G493" s="614"/>
      <c r="H493" s="351" t="s">
        <v>1585</v>
      </c>
      <c r="I493" s="47">
        <v>55.22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3" t="s">
        <v>279</v>
      </c>
      <c r="E494" s="156"/>
      <c r="F494" s="614"/>
      <c r="G494" s="614"/>
      <c r="H494" s="351" t="s">
        <v>1586</v>
      </c>
      <c r="I494" s="47">
        <v>50.3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4"/>
      <c r="E495" s="156"/>
      <c r="F495" s="614"/>
      <c r="G495" s="614"/>
      <c r="H495" s="351" t="s">
        <v>1587</v>
      </c>
      <c r="I495" s="47">
        <v>47.77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3" t="s">
        <v>280</v>
      </c>
      <c r="E496" s="156"/>
      <c r="F496" s="614"/>
      <c r="G496" s="614"/>
      <c r="H496" s="351" t="s">
        <v>1588</v>
      </c>
      <c r="I496" s="47">
        <v>75.97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351" t="s">
        <v>1589</v>
      </c>
      <c r="I497" s="47">
        <v>69.39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351" t="s">
        <v>1590</v>
      </c>
      <c r="I498" s="37">
        <v>66.31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4"/>
      <c r="E499" s="156"/>
      <c r="F499" s="614"/>
      <c r="G499" s="614"/>
      <c r="H499" s="352" t="s">
        <v>1591</v>
      </c>
      <c r="I499" s="49">
        <v>62.18</v>
      </c>
      <c r="J499" s="61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0"/>
      <c r="G500" s="620"/>
      <c r="H500" s="292" t="s">
        <v>43</v>
      </c>
      <c r="I500" s="387">
        <f>SUM(I492:I499)/8</f>
        <v>56.251249999999999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32" t="s">
        <v>281</v>
      </c>
      <c r="C501" s="635" t="s">
        <v>282</v>
      </c>
      <c r="D501" s="632" t="s">
        <v>283</v>
      </c>
      <c r="E501" s="53" t="s">
        <v>284</v>
      </c>
      <c r="F501" s="633" t="s">
        <v>81</v>
      </c>
      <c r="G501" s="633" t="s">
        <v>81</v>
      </c>
      <c r="H501" s="388" t="s">
        <v>1576</v>
      </c>
      <c r="I501" s="389">
        <v>6237</v>
      </c>
      <c r="J501" s="623" t="s">
        <v>285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390" t="s">
        <v>1577</v>
      </c>
      <c r="I502" s="391">
        <v>1916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4"/>
      <c r="C503" s="614"/>
      <c r="D503" s="614"/>
      <c r="E503" s="79"/>
      <c r="F503" s="614"/>
      <c r="G503" s="614"/>
      <c r="H503" s="390" t="s">
        <v>1578</v>
      </c>
      <c r="I503" s="391">
        <v>2490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4"/>
      <c r="C504" s="614"/>
      <c r="D504" s="614"/>
      <c r="E504" s="79"/>
      <c r="F504" s="614"/>
      <c r="G504" s="614"/>
      <c r="H504" s="390" t="s">
        <v>1582</v>
      </c>
      <c r="I504" s="390">
        <v>911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33" t="s">
        <v>286</v>
      </c>
      <c r="E505" s="79"/>
      <c r="F505" s="614"/>
      <c r="G505" s="614"/>
      <c r="H505" s="390" t="s">
        <v>1580</v>
      </c>
      <c r="I505" s="391">
        <v>2717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4"/>
      <c r="C506" s="614"/>
      <c r="D506" s="614"/>
      <c r="E506" s="79"/>
      <c r="F506" s="614"/>
      <c r="G506" s="614"/>
      <c r="H506" s="390" t="s">
        <v>1581</v>
      </c>
      <c r="I506" s="390">
        <v>901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4"/>
      <c r="C507" s="614"/>
      <c r="D507" s="614"/>
      <c r="E507" s="79"/>
      <c r="F507" s="614"/>
      <c r="G507" s="614"/>
      <c r="H507" s="390" t="s">
        <v>1579</v>
      </c>
      <c r="I507" s="391">
        <v>2324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4"/>
      <c r="C508" s="614"/>
      <c r="D508" s="633" t="s">
        <v>287</v>
      </c>
      <c r="E508" s="79"/>
      <c r="F508" s="614"/>
      <c r="G508" s="614"/>
      <c r="H508" s="392" t="s">
        <v>1583</v>
      </c>
      <c r="I508" s="392">
        <v>898</v>
      </c>
      <c r="J508" s="61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614"/>
      <c r="E509" s="79"/>
      <c r="F509" s="614"/>
      <c r="G509" s="614"/>
      <c r="H509" s="292" t="s">
        <v>43</v>
      </c>
      <c r="I509" s="321">
        <f>SUM(I492:I508)</f>
        <v>18900.26125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4"/>
      <c r="C510" s="614"/>
      <c r="D510" s="11" t="s">
        <v>288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32" t="s">
        <v>289</v>
      </c>
      <c r="C511" s="632" t="s">
        <v>290</v>
      </c>
      <c r="D511" s="632" t="s">
        <v>291</v>
      </c>
      <c r="E511" s="52" t="s">
        <v>292</v>
      </c>
      <c r="F511" s="633" t="s">
        <v>81</v>
      </c>
      <c r="G511" s="633" t="s">
        <v>81</v>
      </c>
      <c r="H511" s="350" t="s">
        <v>1584</v>
      </c>
      <c r="I511" s="46"/>
      <c r="J511" s="622" t="s">
        <v>1645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51" t="s">
        <v>1585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4"/>
      <c r="C513" s="614"/>
      <c r="D513" s="614"/>
      <c r="E513" s="11"/>
      <c r="F513" s="614"/>
      <c r="G513" s="614"/>
      <c r="H513" s="351" t="s">
        <v>1586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40" t="s">
        <v>294</v>
      </c>
      <c r="E514" s="11"/>
      <c r="F514" s="614"/>
      <c r="G514" s="614"/>
      <c r="H514" s="351" t="s">
        <v>1587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14"/>
      <c r="E515" s="11"/>
      <c r="F515" s="614"/>
      <c r="G515" s="614"/>
      <c r="H515" s="351" t="s">
        <v>1588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4"/>
      <c r="D516" s="637" t="s">
        <v>295</v>
      </c>
      <c r="E516" s="11"/>
      <c r="F516" s="614"/>
      <c r="G516" s="614"/>
      <c r="H516" s="351" t="s">
        <v>1589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14"/>
      <c r="E517" s="11"/>
      <c r="F517" s="614"/>
      <c r="G517" s="614"/>
      <c r="H517" s="351" t="s">
        <v>1590</v>
      </c>
      <c r="I517" s="47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4"/>
      <c r="G518" s="614"/>
      <c r="H518" s="352" t="s">
        <v>1591</v>
      </c>
      <c r="I518" s="71"/>
      <c r="J518" s="61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17"/>
      <c r="G519" s="617"/>
      <c r="H519" s="297" t="s">
        <v>43</v>
      </c>
      <c r="I519" s="292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34" t="s">
        <v>81</v>
      </c>
      <c r="G520" s="634" t="s">
        <v>81</v>
      </c>
      <c r="H520" s="350" t="s">
        <v>1584</v>
      </c>
      <c r="I520" s="46"/>
      <c r="J520" s="619" t="s">
        <v>1646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51" t="s">
        <v>1585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51" t="s">
        <v>1586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351" t="s">
        <v>1587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351" t="s">
        <v>1588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351" t="s">
        <v>1589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51" t="s">
        <v>1590</v>
      </c>
      <c r="I526" s="47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4"/>
      <c r="G527" s="614"/>
      <c r="H527" s="352" t="s">
        <v>1591</v>
      </c>
      <c r="I527" s="71"/>
      <c r="J527" s="61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0"/>
      <c r="G528" s="620"/>
      <c r="H528" s="297" t="s">
        <v>43</v>
      </c>
      <c r="I528" s="292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32" t="s">
        <v>297</v>
      </c>
      <c r="C529" s="635" t="s">
        <v>298</v>
      </c>
      <c r="D529" s="635" t="s">
        <v>299</v>
      </c>
      <c r="E529" s="632" t="s">
        <v>300</v>
      </c>
      <c r="F529" s="633" t="s">
        <v>81</v>
      </c>
      <c r="G529" s="633" t="s">
        <v>81</v>
      </c>
      <c r="H529" s="393" t="s">
        <v>1583</v>
      </c>
      <c r="I529" s="163">
        <v>2.7064227277648039</v>
      </c>
      <c r="J529" s="623" t="s">
        <v>1647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4"/>
      <c r="C530" s="614"/>
      <c r="D530" s="614"/>
      <c r="E530" s="614"/>
      <c r="F530" s="614"/>
      <c r="G530" s="614"/>
      <c r="H530" s="394" t="s">
        <v>1576</v>
      </c>
      <c r="I530" s="164">
        <v>0.42197368909653749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33" t="s">
        <v>302</v>
      </c>
      <c r="E531" s="11"/>
      <c r="F531" s="614"/>
      <c r="G531" s="614"/>
      <c r="H531" s="394" t="s">
        <v>1577</v>
      </c>
      <c r="I531" s="164">
        <v>0.82921871933618274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395" t="s">
        <v>1578</v>
      </c>
      <c r="I532" s="164">
        <v>1.1133777282393416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4"/>
      <c r="D533" s="614"/>
      <c r="E533" s="11"/>
      <c r="F533" s="614"/>
      <c r="G533" s="614"/>
      <c r="H533" s="394" t="s">
        <v>1580</v>
      </c>
      <c r="I533" s="164">
        <v>1.970873123071829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4"/>
      <c r="E534" s="11"/>
      <c r="F534" s="614"/>
      <c r="G534" s="614"/>
      <c r="H534" s="394" t="s">
        <v>1579</v>
      </c>
      <c r="I534" s="164">
        <v>1.1022007800432376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33" t="s">
        <v>303</v>
      </c>
      <c r="E535" s="11"/>
      <c r="F535" s="614"/>
      <c r="G535" s="614"/>
      <c r="H535" s="394" t="s">
        <v>1581</v>
      </c>
      <c r="I535" s="164">
        <v>0.94111003929134418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396" t="s">
        <v>1582</v>
      </c>
      <c r="I536" s="172">
        <v>1.4067665470915101</v>
      </c>
      <c r="J536" s="61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4"/>
      <c r="E537" s="11"/>
      <c r="F537" s="614"/>
      <c r="G537" s="614"/>
      <c r="H537" s="297" t="s">
        <v>43</v>
      </c>
      <c r="I537" s="324">
        <f>SUM(I529:I536)/8</f>
        <v>1.3114929192418483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33" t="s">
        <v>304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4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305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306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307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32" t="s">
        <v>308</v>
      </c>
      <c r="C544" s="635" t="s">
        <v>309</v>
      </c>
      <c r="D544" s="632" t="s">
        <v>310</v>
      </c>
      <c r="E544" s="53" t="s">
        <v>311</v>
      </c>
      <c r="F544" s="632" t="s">
        <v>81</v>
      </c>
      <c r="G544" s="632" t="s">
        <v>81</v>
      </c>
      <c r="H544" s="360" t="s">
        <v>1583</v>
      </c>
      <c r="I544" s="163">
        <v>15.07864091183248</v>
      </c>
      <c r="J544" s="624" t="s">
        <v>1648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362" t="s">
        <v>1576</v>
      </c>
      <c r="I545" s="164">
        <v>7.3423421902797523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4"/>
      <c r="C546" s="614"/>
      <c r="D546" s="614"/>
      <c r="E546" s="79"/>
      <c r="F546" s="614"/>
      <c r="G546" s="614"/>
      <c r="H546" s="362" t="s">
        <v>1577</v>
      </c>
      <c r="I546" s="164">
        <v>8.6607288464001311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364" t="s">
        <v>1578</v>
      </c>
      <c r="I547" s="164">
        <v>12.741989556516909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362" t="s">
        <v>1580</v>
      </c>
      <c r="I548" s="164">
        <v>9.7229740738210229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362" t="s">
        <v>1579</v>
      </c>
      <c r="I549" s="164">
        <v>12.281665834767505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362" t="s">
        <v>1581</v>
      </c>
      <c r="I550" s="164">
        <v>9.8816554125591143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4"/>
      <c r="D551" s="11"/>
      <c r="E551" s="79"/>
      <c r="F551" s="614"/>
      <c r="G551" s="614"/>
      <c r="H551" s="365" t="s">
        <v>1582</v>
      </c>
      <c r="I551" s="172">
        <v>14.771048744460856</v>
      </c>
      <c r="J551" s="61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0"/>
      <c r="G552" s="620"/>
      <c r="H552" s="297" t="s">
        <v>43</v>
      </c>
      <c r="I552" s="322">
        <f>SUM(I544:I551)/8</f>
        <v>11.310130696329722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32" t="s">
        <v>313</v>
      </c>
      <c r="C553" s="672" t="s">
        <v>314</v>
      </c>
      <c r="D553" s="632" t="s">
        <v>315</v>
      </c>
      <c r="E553" s="53" t="s">
        <v>316</v>
      </c>
      <c r="F553" s="633" t="s">
        <v>81</v>
      </c>
      <c r="G553" s="633" t="s">
        <v>81</v>
      </c>
      <c r="H553" s="393" t="s">
        <v>1583</v>
      </c>
      <c r="I553" s="163">
        <v>3.866318182521149</v>
      </c>
      <c r="J553" s="623" t="s">
        <v>1649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14"/>
      <c r="E554" s="79"/>
      <c r="F554" s="614"/>
      <c r="G554" s="614"/>
      <c r="H554" s="394" t="s">
        <v>1576</v>
      </c>
      <c r="I554" s="164">
        <v>3.7977632018688374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33" t="s">
        <v>318</v>
      </c>
      <c r="E555" s="79"/>
      <c r="F555" s="614"/>
      <c r="G555" s="614"/>
      <c r="H555" s="394" t="s">
        <v>1577</v>
      </c>
      <c r="I555" s="164">
        <v>3.5011457038638829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14"/>
      <c r="E556" s="79"/>
      <c r="F556" s="614"/>
      <c r="G556" s="614"/>
      <c r="H556" s="397" t="s">
        <v>1578</v>
      </c>
      <c r="I556" s="164">
        <v>3.7112590941311385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33" t="s">
        <v>319</v>
      </c>
      <c r="E557" s="79"/>
      <c r="F557" s="614"/>
      <c r="G557" s="614"/>
      <c r="H557" s="394" t="s">
        <v>1580</v>
      </c>
      <c r="I557" s="164">
        <v>4.7300954953723897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614"/>
      <c r="E558" s="79"/>
      <c r="F558" s="614"/>
      <c r="G558" s="614"/>
      <c r="H558" s="394" t="s">
        <v>1579</v>
      </c>
      <c r="I558" s="164">
        <v>4.0938886115891693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39" t="s">
        <v>320</v>
      </c>
      <c r="D559" s="614"/>
      <c r="E559" s="79"/>
      <c r="F559" s="614"/>
      <c r="G559" s="614"/>
      <c r="H559" s="394" t="s">
        <v>1581</v>
      </c>
      <c r="I559" s="164">
        <v>3.293885137519704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4"/>
      <c r="C560" s="614"/>
      <c r="D560" s="12"/>
      <c r="E560" s="79"/>
      <c r="F560" s="614"/>
      <c r="G560" s="614"/>
      <c r="H560" s="396" t="s">
        <v>1582</v>
      </c>
      <c r="I560" s="172">
        <v>4.9236829148202856</v>
      </c>
      <c r="J560" s="61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0"/>
      <c r="C561" s="620"/>
      <c r="D561" s="50"/>
      <c r="E561" s="100"/>
      <c r="F561" s="620"/>
      <c r="G561" s="620"/>
      <c r="H561" s="398" t="s">
        <v>43</v>
      </c>
      <c r="I561" s="399">
        <f>SUM(I544:I560)/8</f>
        <v>16.713651826081758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32" t="s">
        <v>321</v>
      </c>
      <c r="C562" s="635" t="s">
        <v>322</v>
      </c>
      <c r="D562" s="632" t="s">
        <v>323</v>
      </c>
      <c r="E562" s="632" t="s">
        <v>324</v>
      </c>
      <c r="F562" s="633" t="s">
        <v>81</v>
      </c>
      <c r="G562" s="633" t="s">
        <v>81</v>
      </c>
      <c r="H562" s="400" t="s">
        <v>1576</v>
      </c>
      <c r="I562" s="400">
        <v>66.459999999999994</v>
      </c>
      <c r="J562" s="625" t="s">
        <v>1650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614"/>
      <c r="F563" s="614"/>
      <c r="G563" s="614"/>
      <c r="H563" s="377" t="s">
        <v>1577</v>
      </c>
      <c r="I563" s="377">
        <v>64.38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401" t="s">
        <v>1578</v>
      </c>
      <c r="I564" s="377">
        <v>66.36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4"/>
      <c r="C565" s="614"/>
      <c r="D565" s="614"/>
      <c r="E565" s="11"/>
      <c r="F565" s="614"/>
      <c r="G565" s="614"/>
      <c r="H565" s="377" t="s">
        <v>1582</v>
      </c>
      <c r="I565" s="377">
        <v>63.35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614"/>
      <c r="E566" s="11"/>
      <c r="F566" s="614"/>
      <c r="G566" s="614"/>
      <c r="H566" s="377" t="s">
        <v>1580</v>
      </c>
      <c r="I566" s="377">
        <v>63.48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377" t="s">
        <v>1581</v>
      </c>
      <c r="I567" s="377">
        <v>61.5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377" t="s">
        <v>1579</v>
      </c>
      <c r="I568" s="377">
        <v>67.599999999999994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11"/>
      <c r="F569" s="614"/>
      <c r="G569" s="614"/>
      <c r="H569" s="378" t="s">
        <v>1583</v>
      </c>
      <c r="I569" s="378">
        <v>67.12</v>
      </c>
      <c r="J569" s="61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4"/>
      <c r="D570" s="11"/>
      <c r="E570" s="68"/>
      <c r="F570" s="617"/>
      <c r="G570" s="617"/>
      <c r="H570" s="292" t="s">
        <v>43</v>
      </c>
      <c r="I570" s="324">
        <f>SUM(I544:I569)/8</f>
        <v>83.834108304341981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34" t="s">
        <v>81</v>
      </c>
      <c r="G571" s="634" t="s">
        <v>81</v>
      </c>
      <c r="H571" s="350" t="s">
        <v>1584</v>
      </c>
      <c r="I571" s="169"/>
      <c r="J571" s="619" t="s">
        <v>326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51" t="s">
        <v>1585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51" t="s">
        <v>1586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51" t="s">
        <v>1587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51" t="s">
        <v>1588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51" t="s">
        <v>1589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51" t="s">
        <v>1590</v>
      </c>
      <c r="I577" s="170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4"/>
      <c r="G578" s="614"/>
      <c r="H578" s="352" t="s">
        <v>1591</v>
      </c>
      <c r="I578" s="171"/>
      <c r="J578" s="61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17"/>
      <c r="G579" s="617"/>
      <c r="H579" s="297" t="s">
        <v>43</v>
      </c>
      <c r="I579" s="292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34" t="s">
        <v>81</v>
      </c>
      <c r="G580" s="634" t="s">
        <v>81</v>
      </c>
      <c r="H580" s="350" t="s">
        <v>1584</v>
      </c>
      <c r="I580" s="169"/>
      <c r="J580" s="619" t="s">
        <v>327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51" t="s">
        <v>1585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51" t="s">
        <v>1586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4"/>
      <c r="G583" s="614"/>
      <c r="H583" s="351" t="s">
        <v>1587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351" t="s">
        <v>1588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351" t="s">
        <v>1589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51" t="s">
        <v>1590</v>
      </c>
      <c r="I586" s="170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4"/>
      <c r="G587" s="614"/>
      <c r="H587" s="352" t="s">
        <v>1591</v>
      </c>
      <c r="I587" s="171"/>
      <c r="J587" s="61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17"/>
      <c r="G588" s="617"/>
      <c r="H588" s="297" t="s">
        <v>43</v>
      </c>
      <c r="I588" s="292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34" t="s">
        <v>81</v>
      </c>
      <c r="G589" s="634" t="s">
        <v>81</v>
      </c>
      <c r="H589" s="350" t="s">
        <v>1584</v>
      </c>
      <c r="I589" s="169"/>
      <c r="J589" s="619" t="s">
        <v>328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51" t="s">
        <v>1585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51" t="s">
        <v>1586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51" t="s">
        <v>1587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51" t="s">
        <v>1588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51" t="s">
        <v>1589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51" t="s">
        <v>1590</v>
      </c>
      <c r="I595" s="170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4"/>
      <c r="G596" s="614"/>
      <c r="H596" s="352" t="s">
        <v>1591</v>
      </c>
      <c r="I596" s="171"/>
      <c r="J596" s="61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0"/>
      <c r="G597" s="620"/>
      <c r="H597" s="297" t="s">
        <v>43</v>
      </c>
      <c r="I597" s="292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32" t="s">
        <v>329</v>
      </c>
      <c r="B598" s="632" t="s">
        <v>330</v>
      </c>
      <c r="C598" s="635" t="s">
        <v>331</v>
      </c>
      <c r="D598" s="632" t="s">
        <v>332</v>
      </c>
      <c r="E598" s="632" t="s">
        <v>333</v>
      </c>
      <c r="F598" s="633" t="s">
        <v>81</v>
      </c>
      <c r="G598" s="633" t="s">
        <v>81</v>
      </c>
      <c r="H598" s="350" t="s">
        <v>1584</v>
      </c>
      <c r="I598" s="46"/>
      <c r="J598" s="619" t="s">
        <v>334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4"/>
      <c r="B599" s="614"/>
      <c r="C599" s="614"/>
      <c r="D599" s="614"/>
      <c r="E599" s="614"/>
      <c r="F599" s="614"/>
      <c r="G599" s="614"/>
      <c r="H599" s="351" t="s">
        <v>1585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14"/>
      <c r="E600" s="614"/>
      <c r="F600" s="614"/>
      <c r="G600" s="614"/>
      <c r="H600" s="351" t="s">
        <v>1586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4"/>
      <c r="B601" s="614"/>
      <c r="C601" s="614"/>
      <c r="D601" s="640" t="s">
        <v>335</v>
      </c>
      <c r="E601" s="97"/>
      <c r="F601" s="614"/>
      <c r="G601" s="614"/>
      <c r="H601" s="351" t="s">
        <v>1587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351" t="s">
        <v>1588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97"/>
      <c r="F603" s="614"/>
      <c r="G603" s="614"/>
      <c r="H603" s="351" t="s">
        <v>1589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351" t="s">
        <v>1590</v>
      </c>
      <c r="I604" s="47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14"/>
      <c r="E605" s="11"/>
      <c r="F605" s="614"/>
      <c r="G605" s="614"/>
      <c r="H605" s="352" t="s">
        <v>1591</v>
      </c>
      <c r="I605" s="71"/>
      <c r="J605" s="61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4"/>
      <c r="B606" s="614"/>
      <c r="C606" s="614"/>
      <c r="D606" s="633" t="s">
        <v>336</v>
      </c>
      <c r="E606" s="11"/>
      <c r="F606" s="617"/>
      <c r="G606" s="617"/>
      <c r="H606" s="297" t="s">
        <v>43</v>
      </c>
      <c r="I606" s="292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34" t="s">
        <v>81</v>
      </c>
      <c r="G607" s="634" t="s">
        <v>81</v>
      </c>
      <c r="H607" s="350" t="s">
        <v>1584</v>
      </c>
      <c r="I607" s="46"/>
      <c r="J607" s="619" t="s">
        <v>337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51" t="s">
        <v>1585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14"/>
      <c r="E609" s="11"/>
      <c r="F609" s="614"/>
      <c r="G609" s="614"/>
      <c r="H609" s="351" t="s">
        <v>1586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33" t="s">
        <v>338</v>
      </c>
      <c r="E610" s="11"/>
      <c r="F610" s="614"/>
      <c r="G610" s="614"/>
      <c r="H610" s="351" t="s">
        <v>1587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51" t="s">
        <v>1588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351" t="s">
        <v>1589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51" t="s">
        <v>1590</v>
      </c>
      <c r="I613" s="47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11"/>
      <c r="F614" s="614"/>
      <c r="G614" s="614"/>
      <c r="H614" s="352" t="s">
        <v>1591</v>
      </c>
      <c r="I614" s="71"/>
      <c r="J614" s="61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4"/>
      <c r="B615" s="614"/>
      <c r="C615" s="614"/>
      <c r="D615" s="614"/>
      <c r="E615" s="68"/>
      <c r="F615" s="617"/>
      <c r="G615" s="617"/>
      <c r="H615" s="297" t="s">
        <v>43</v>
      </c>
      <c r="I615" s="292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33" t="s">
        <v>339</v>
      </c>
      <c r="F616" s="633" t="s">
        <v>81</v>
      </c>
      <c r="G616" s="633" t="s">
        <v>81</v>
      </c>
      <c r="H616" s="350" t="s">
        <v>1584</v>
      </c>
      <c r="I616" s="46"/>
      <c r="J616" s="619" t="s">
        <v>340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51" t="s">
        <v>1585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51" t="s">
        <v>1586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614"/>
      <c r="F619" s="614"/>
      <c r="G619" s="614"/>
      <c r="H619" s="351" t="s">
        <v>1587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11"/>
      <c r="F620" s="614"/>
      <c r="G620" s="614"/>
      <c r="H620" s="351" t="s">
        <v>1588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33" t="s">
        <v>341</v>
      </c>
      <c r="E621" s="11"/>
      <c r="F621" s="614"/>
      <c r="G621" s="614"/>
      <c r="H621" s="351" t="s">
        <v>1589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51" t="s">
        <v>1590</v>
      </c>
      <c r="I622" s="47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11"/>
      <c r="F623" s="614"/>
      <c r="G623" s="614"/>
      <c r="H623" s="352" t="s">
        <v>1591</v>
      </c>
      <c r="I623" s="71"/>
      <c r="J623" s="61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4"/>
      <c r="B624" s="614"/>
      <c r="C624" s="614"/>
      <c r="D624" s="614"/>
      <c r="E624" s="68"/>
      <c r="F624" s="617"/>
      <c r="G624" s="617"/>
      <c r="H624" s="297" t="s">
        <v>43</v>
      </c>
      <c r="I624" s="292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33" t="s">
        <v>342</v>
      </c>
      <c r="F625" s="634" t="s">
        <v>81</v>
      </c>
      <c r="G625" s="634" t="s">
        <v>81</v>
      </c>
      <c r="H625" s="350" t="s">
        <v>1584</v>
      </c>
      <c r="I625" s="46"/>
      <c r="J625" s="619" t="s">
        <v>343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51" t="s">
        <v>1585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614"/>
      <c r="F627" s="614"/>
      <c r="G627" s="614"/>
      <c r="H627" s="351" t="s">
        <v>1586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351" t="s">
        <v>1587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351" t="s">
        <v>1588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351" t="s">
        <v>1589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614"/>
      <c r="E631" s="11"/>
      <c r="F631" s="614"/>
      <c r="G631" s="614"/>
      <c r="H631" s="351" t="s">
        <v>1590</v>
      </c>
      <c r="I631" s="47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12"/>
      <c r="E632" s="11"/>
      <c r="F632" s="614"/>
      <c r="G632" s="614"/>
      <c r="H632" s="352" t="s">
        <v>1591</v>
      </c>
      <c r="I632" s="71"/>
      <c r="J632" s="61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4"/>
      <c r="B633" s="620"/>
      <c r="C633" s="614"/>
      <c r="D633" s="12"/>
      <c r="E633" s="49"/>
      <c r="F633" s="620"/>
      <c r="G633" s="620"/>
      <c r="H633" s="297" t="s">
        <v>43</v>
      </c>
      <c r="I633" s="292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33" t="s">
        <v>344</v>
      </c>
      <c r="B634" s="633" t="s">
        <v>345</v>
      </c>
      <c r="C634" s="632" t="s">
        <v>346</v>
      </c>
      <c r="D634" s="665" t="s">
        <v>347</v>
      </c>
      <c r="E634" s="97"/>
      <c r="F634" s="633" t="s">
        <v>81</v>
      </c>
      <c r="G634" s="633" t="s">
        <v>81</v>
      </c>
      <c r="H634" s="402" t="s">
        <v>1583</v>
      </c>
      <c r="I634" s="281">
        <v>100</v>
      </c>
      <c r="J634" s="630" t="s">
        <v>1651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403" t="s">
        <v>1576</v>
      </c>
      <c r="I635" s="282">
        <v>66.666666666666657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14"/>
      <c r="E636" s="97"/>
      <c r="F636" s="614"/>
      <c r="G636" s="614"/>
      <c r="H636" s="403" t="s">
        <v>1577</v>
      </c>
      <c r="I636" s="282">
        <v>70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39" t="s">
        <v>349</v>
      </c>
      <c r="E637" s="97"/>
      <c r="F637" s="614"/>
      <c r="G637" s="614"/>
      <c r="H637" s="403" t="s">
        <v>1578</v>
      </c>
      <c r="I637" s="282">
        <v>75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14"/>
      <c r="E638" s="97"/>
      <c r="F638" s="614"/>
      <c r="G638" s="614"/>
      <c r="H638" s="403" t="s">
        <v>1580</v>
      </c>
      <c r="I638" s="282">
        <v>83.333333333333343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4"/>
      <c r="B639" s="614"/>
      <c r="C639" s="633" t="s">
        <v>350</v>
      </c>
      <c r="D639" s="614"/>
      <c r="E639" s="97"/>
      <c r="F639" s="614"/>
      <c r="G639" s="614"/>
      <c r="H639" s="403" t="s">
        <v>1579</v>
      </c>
      <c r="I639" s="282">
        <v>83.333333333333343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39" t="s">
        <v>351</v>
      </c>
      <c r="E640" s="12"/>
      <c r="F640" s="614"/>
      <c r="G640" s="614"/>
      <c r="H640" s="403" t="s">
        <v>1581</v>
      </c>
      <c r="I640" s="282">
        <v>33.333333333333329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4"/>
      <c r="B641" s="614"/>
      <c r="C641" s="614"/>
      <c r="D641" s="614"/>
      <c r="E641" s="12"/>
      <c r="F641" s="614"/>
      <c r="G641" s="614"/>
      <c r="H641" s="404" t="s">
        <v>1582</v>
      </c>
      <c r="I641" s="283">
        <v>28.571428571428569</v>
      </c>
      <c r="J641" s="61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4"/>
      <c r="B642" s="12"/>
      <c r="C642" s="614"/>
      <c r="D642" s="614"/>
      <c r="E642" s="12"/>
      <c r="F642" s="617"/>
      <c r="G642" s="617"/>
      <c r="H642" s="297" t="s">
        <v>43</v>
      </c>
      <c r="I642" s="322">
        <f>SUM(I634:I641)/8</f>
        <v>67.529761904761912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33" t="s">
        <v>352</v>
      </c>
      <c r="F644" s="12" t="s">
        <v>81</v>
      </c>
      <c r="G644" s="12" t="s">
        <v>81</v>
      </c>
      <c r="H644" s="405" t="s">
        <v>1583</v>
      </c>
      <c r="I644" s="177">
        <v>100</v>
      </c>
      <c r="J644" s="629" t="s">
        <v>353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327" t="s">
        <v>1576</v>
      </c>
      <c r="I645" s="179">
        <v>83.333333333333343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327" t="s">
        <v>1577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327" t="s">
        <v>1578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327" t="s">
        <v>1580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4"/>
      <c r="F649" s="12"/>
      <c r="G649" s="12"/>
      <c r="H649" s="327" t="s">
        <v>1579</v>
      </c>
      <c r="I649" s="179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27" t="s">
        <v>1581</v>
      </c>
      <c r="I650" s="179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406" t="s">
        <v>1582</v>
      </c>
      <c r="I651" s="256">
        <v>100</v>
      </c>
      <c r="J651" s="61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43</v>
      </c>
      <c r="I652" s="322">
        <f>SUM(I644:I651)/8</f>
        <v>97.916666666666671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34" t="s">
        <v>354</v>
      </c>
      <c r="F653" s="634" t="s">
        <v>81</v>
      </c>
      <c r="G653" s="634" t="s">
        <v>81</v>
      </c>
      <c r="H653" s="405" t="s">
        <v>1583</v>
      </c>
      <c r="I653" s="181">
        <v>100</v>
      </c>
      <c r="J653" s="619" t="s">
        <v>355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327" t="s">
        <v>1576</v>
      </c>
      <c r="I654" s="179">
        <v>50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327" t="s">
        <v>1577</v>
      </c>
      <c r="I655" s="179">
        <v>57.142857142857139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327" t="s">
        <v>1578</v>
      </c>
      <c r="I656" s="179">
        <v>71.428571428571431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4"/>
      <c r="F657" s="614"/>
      <c r="G657" s="614"/>
      <c r="H657" s="327" t="s">
        <v>1580</v>
      </c>
      <c r="I657" s="179">
        <v>77.777777777777786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327" t="s">
        <v>1579</v>
      </c>
      <c r="I658" s="179">
        <v>80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327" t="s">
        <v>1581</v>
      </c>
      <c r="I659" s="179">
        <v>0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4"/>
      <c r="G660" s="614"/>
      <c r="H660" s="406" t="s">
        <v>1582</v>
      </c>
      <c r="I660" s="256">
        <v>16.666666666666664</v>
      </c>
      <c r="J660" s="61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0"/>
      <c r="G661" s="620"/>
      <c r="H661" s="297" t="s">
        <v>43</v>
      </c>
      <c r="I661" s="322">
        <f>SUM(I653:I660)/8</f>
        <v>56.626984126984127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32" t="s">
        <v>1652</v>
      </c>
      <c r="C662" s="53" t="s">
        <v>357</v>
      </c>
      <c r="D662" s="632" t="s">
        <v>358</v>
      </c>
      <c r="E662" s="632"/>
      <c r="F662" s="632" t="s">
        <v>81</v>
      </c>
      <c r="G662" s="632" t="s">
        <v>81</v>
      </c>
      <c r="H662" s="393" t="s">
        <v>1584</v>
      </c>
      <c r="I662" s="182"/>
      <c r="J662" s="624" t="s">
        <v>1653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614"/>
      <c r="F663" s="614"/>
      <c r="G663" s="614"/>
      <c r="H663" s="394" t="s">
        <v>1585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4"/>
      <c r="C664" s="79"/>
      <c r="D664" s="614"/>
      <c r="E664" s="11"/>
      <c r="F664" s="614"/>
      <c r="G664" s="614"/>
      <c r="H664" s="394" t="s">
        <v>1586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4"/>
      <c r="E665" s="11"/>
      <c r="F665" s="614"/>
      <c r="G665" s="614"/>
      <c r="H665" s="394" t="s">
        <v>1587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33" t="s">
        <v>360</v>
      </c>
      <c r="E666" s="11"/>
      <c r="F666" s="614"/>
      <c r="G666" s="614"/>
      <c r="H666" s="394" t="s">
        <v>1588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394" t="s">
        <v>1589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394" t="s">
        <v>1590</v>
      </c>
      <c r="I668" s="18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4"/>
      <c r="E669" s="11"/>
      <c r="F669" s="614"/>
      <c r="G669" s="614"/>
      <c r="H669" s="396" t="s">
        <v>1591</v>
      </c>
      <c r="I669" s="123"/>
      <c r="J669" s="61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4"/>
      <c r="E670" s="68"/>
      <c r="F670" s="617"/>
      <c r="G670" s="617"/>
      <c r="H670" s="297" t="s">
        <v>43</v>
      </c>
      <c r="I670" s="72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33" t="s">
        <v>361</v>
      </c>
      <c r="E671" s="636" t="s">
        <v>362</v>
      </c>
      <c r="F671" s="634" t="s">
        <v>81</v>
      </c>
      <c r="G671" s="634" t="s">
        <v>81</v>
      </c>
      <c r="H671" s="350" t="s">
        <v>1584</v>
      </c>
      <c r="I671" s="46"/>
      <c r="J671" s="619" t="s">
        <v>363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614"/>
      <c r="F672" s="614"/>
      <c r="G672" s="614"/>
      <c r="H672" s="351" t="s">
        <v>1585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51" t="s">
        <v>1586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4"/>
      <c r="E674" s="11"/>
      <c r="F674" s="614"/>
      <c r="G674" s="614"/>
      <c r="H674" s="351" t="s">
        <v>1587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33" t="s">
        <v>364</v>
      </c>
      <c r="E675" s="11"/>
      <c r="F675" s="614"/>
      <c r="G675" s="614"/>
      <c r="H675" s="351" t="s">
        <v>1588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51" t="s">
        <v>1589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4"/>
      <c r="E677" s="11"/>
      <c r="F677" s="614"/>
      <c r="G677" s="614"/>
      <c r="H677" s="351" t="s">
        <v>1590</v>
      </c>
      <c r="I677" s="47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33" t="s">
        <v>365</v>
      </c>
      <c r="E678" s="11"/>
      <c r="F678" s="614"/>
      <c r="G678" s="614"/>
      <c r="H678" s="352" t="s">
        <v>1591</v>
      </c>
      <c r="I678" s="71"/>
      <c r="J678" s="61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4"/>
      <c r="E679" s="11"/>
      <c r="F679" s="614"/>
      <c r="G679" s="614"/>
      <c r="H679" s="297" t="s">
        <v>43</v>
      </c>
      <c r="I679" s="292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4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1654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1655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1656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1657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1658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35" t="s">
        <v>1659</v>
      </c>
      <c r="B686" s="632" t="s">
        <v>372</v>
      </c>
      <c r="C686" s="632" t="s">
        <v>1660</v>
      </c>
      <c r="D686" s="52"/>
      <c r="E686" s="632"/>
      <c r="F686" s="632" t="s">
        <v>81</v>
      </c>
      <c r="G686" s="632" t="s">
        <v>81</v>
      </c>
      <c r="H686" s="350" t="s">
        <v>1584</v>
      </c>
      <c r="I686" s="46"/>
      <c r="J686" s="622" t="s">
        <v>1661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614"/>
      <c r="F687" s="614"/>
      <c r="G687" s="614"/>
      <c r="H687" s="351" t="s">
        <v>1585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4"/>
      <c r="B688" s="614"/>
      <c r="C688" s="614"/>
      <c r="D688" s="11"/>
      <c r="E688" s="11"/>
      <c r="F688" s="614"/>
      <c r="G688" s="614"/>
      <c r="H688" s="351" t="s">
        <v>1586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351" t="s">
        <v>1587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614"/>
      <c r="C690" s="614"/>
      <c r="D690" s="11"/>
      <c r="E690" s="11"/>
      <c r="F690" s="614"/>
      <c r="G690" s="614"/>
      <c r="H690" s="351" t="s">
        <v>1588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/>
      <c r="C691" s="614"/>
      <c r="D691" s="11"/>
      <c r="E691" s="11"/>
      <c r="F691" s="614"/>
      <c r="G691" s="614"/>
      <c r="H691" s="351" t="s">
        <v>1589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 t="s">
        <v>333</v>
      </c>
      <c r="C692" s="614"/>
      <c r="D692" s="11"/>
      <c r="E692" s="11"/>
      <c r="F692" s="614"/>
      <c r="G692" s="614"/>
      <c r="H692" s="351" t="s">
        <v>1590</v>
      </c>
      <c r="I692" s="47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11"/>
      <c r="F693" s="614"/>
      <c r="G693" s="614"/>
      <c r="H693" s="352" t="s">
        <v>1591</v>
      </c>
      <c r="I693" s="71"/>
      <c r="J693" s="61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68"/>
      <c r="F694" s="617"/>
      <c r="G694" s="617"/>
      <c r="H694" s="297" t="s">
        <v>43</v>
      </c>
      <c r="I694" s="72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 t="s">
        <v>375</v>
      </c>
      <c r="F695" s="633" t="s">
        <v>81</v>
      </c>
      <c r="G695" s="633" t="s">
        <v>81</v>
      </c>
      <c r="H695" s="350" t="s">
        <v>1584</v>
      </c>
      <c r="I695" s="46"/>
      <c r="J695" s="622" t="s">
        <v>1662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51" t="s">
        <v>1585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4"/>
      <c r="B697" s="11"/>
      <c r="C697" s="614"/>
      <c r="D697" s="11"/>
      <c r="E697" s="11"/>
      <c r="F697" s="614"/>
      <c r="G697" s="614"/>
      <c r="H697" s="351" t="s">
        <v>1586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351" t="s">
        <v>1587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351" t="s">
        <v>1588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351" t="s">
        <v>1589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51" t="s">
        <v>1590</v>
      </c>
      <c r="I701" s="47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4"/>
      <c r="G702" s="614"/>
      <c r="H702" s="352" t="s">
        <v>1591</v>
      </c>
      <c r="I702" s="71"/>
      <c r="J702" s="61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0"/>
      <c r="G703" s="620"/>
      <c r="H703" s="297" t="s">
        <v>43</v>
      </c>
      <c r="I703" s="72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32" t="s">
        <v>1663</v>
      </c>
      <c r="B704" s="632" t="s">
        <v>1664</v>
      </c>
      <c r="C704" s="53" t="s">
        <v>6</v>
      </c>
      <c r="D704" s="632" t="s">
        <v>379</v>
      </c>
      <c r="E704" s="632" t="s">
        <v>380</v>
      </c>
      <c r="F704" s="632" t="s">
        <v>81</v>
      </c>
      <c r="G704" s="632" t="s">
        <v>81</v>
      </c>
      <c r="H704" s="350" t="s">
        <v>1584</v>
      </c>
      <c r="I704" s="46"/>
      <c r="J704" s="619" t="s">
        <v>1665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4"/>
      <c r="B705" s="614"/>
      <c r="C705" s="79"/>
      <c r="D705" s="614"/>
      <c r="E705" s="614"/>
      <c r="F705" s="614"/>
      <c r="G705" s="614"/>
      <c r="H705" s="351" t="s">
        <v>1585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33" t="s">
        <v>382</v>
      </c>
      <c r="E706" s="614"/>
      <c r="F706" s="614"/>
      <c r="G706" s="614"/>
      <c r="H706" s="351" t="s">
        <v>1586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4"/>
      <c r="B707" s="614"/>
      <c r="C707" s="79"/>
      <c r="D707" s="614"/>
      <c r="E707" s="11"/>
      <c r="F707" s="614"/>
      <c r="G707" s="614"/>
      <c r="H707" s="351" t="s">
        <v>1587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4"/>
      <c r="B708" s="614"/>
      <c r="C708" s="79"/>
      <c r="D708" s="614"/>
      <c r="E708" s="11"/>
      <c r="F708" s="614"/>
      <c r="G708" s="614"/>
      <c r="H708" s="351" t="s">
        <v>1588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33" t="s">
        <v>383</v>
      </c>
      <c r="E709" s="11"/>
      <c r="F709" s="614"/>
      <c r="G709" s="614"/>
      <c r="H709" s="351" t="s">
        <v>1589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351" t="s">
        <v>1590</v>
      </c>
      <c r="I710" s="47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4"/>
      <c r="B711" s="614"/>
      <c r="C711" s="79"/>
      <c r="D711" s="614"/>
      <c r="E711" s="11"/>
      <c r="F711" s="614"/>
      <c r="G711" s="614"/>
      <c r="H711" s="352" t="s">
        <v>1591</v>
      </c>
      <c r="I711" s="71"/>
      <c r="J711" s="61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4"/>
      <c r="E712" s="68"/>
      <c r="F712" s="617"/>
      <c r="G712" s="617"/>
      <c r="H712" s="297" t="s">
        <v>43</v>
      </c>
      <c r="I712" s="72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384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1666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1667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388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32" t="s">
        <v>389</v>
      </c>
      <c r="B718" s="632" t="s">
        <v>390</v>
      </c>
      <c r="C718" s="53" t="s">
        <v>391</v>
      </c>
      <c r="D718" s="53"/>
      <c r="E718" s="12"/>
      <c r="F718" s="633" t="s">
        <v>81</v>
      </c>
      <c r="G718" s="633" t="s">
        <v>81</v>
      </c>
      <c r="H718" s="393" t="s">
        <v>1584</v>
      </c>
      <c r="I718" s="186"/>
      <c r="J718" s="618" t="s">
        <v>392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394" t="s">
        <v>1585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614"/>
      <c r="C720" s="79"/>
      <c r="D720" s="79"/>
      <c r="E720" s="12"/>
      <c r="F720" s="614"/>
      <c r="G720" s="614"/>
      <c r="H720" s="394" t="s">
        <v>1586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394" t="s">
        <v>1587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4"/>
      <c r="B722" s="11"/>
      <c r="C722" s="79"/>
      <c r="D722" s="79"/>
      <c r="E722" s="11"/>
      <c r="F722" s="614"/>
      <c r="G722" s="614"/>
      <c r="H722" s="394" t="s">
        <v>1588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394" t="s">
        <v>1589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4"/>
      <c r="G724" s="614"/>
      <c r="H724" s="394" t="s">
        <v>1590</v>
      </c>
      <c r="I724" s="18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4"/>
      <c r="G725" s="614"/>
      <c r="H725" s="396" t="s">
        <v>1591</v>
      </c>
      <c r="I725" s="123"/>
      <c r="J725" s="61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17"/>
      <c r="G726" s="617"/>
      <c r="H726" s="297" t="s">
        <v>43</v>
      </c>
      <c r="I726" s="292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393</v>
      </c>
      <c r="F727" s="634" t="s">
        <v>81</v>
      </c>
      <c r="G727" s="634" t="s">
        <v>81</v>
      </c>
      <c r="H727" s="350" t="s">
        <v>1584</v>
      </c>
      <c r="I727" s="46"/>
      <c r="J727" s="619" t="s">
        <v>394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51" t="s">
        <v>1585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51" t="s">
        <v>1586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51" t="s">
        <v>1587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51" t="s">
        <v>1588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51" t="s">
        <v>1589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51" t="s">
        <v>1590</v>
      </c>
      <c r="I733" s="47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4"/>
      <c r="G734" s="614"/>
      <c r="H734" s="352" t="s">
        <v>1591</v>
      </c>
      <c r="I734" s="71"/>
      <c r="J734" s="614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0"/>
      <c r="G735" s="620"/>
      <c r="H735" s="298" t="s">
        <v>43</v>
      </c>
      <c r="I735" s="187"/>
      <c r="J735" s="620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33" t="s">
        <v>395</v>
      </c>
      <c r="B736" s="633" t="s">
        <v>396</v>
      </c>
      <c r="C736" s="635" t="s">
        <v>397</v>
      </c>
      <c r="D736" s="639" t="s">
        <v>1668</v>
      </c>
      <c r="E736" s="12"/>
      <c r="F736" s="633" t="s">
        <v>81</v>
      </c>
      <c r="G736" s="633" t="s">
        <v>81</v>
      </c>
      <c r="H736" s="393" t="s">
        <v>1584</v>
      </c>
      <c r="I736" s="186"/>
      <c r="J736" s="621" t="s">
        <v>392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394" t="s">
        <v>1585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12"/>
      <c r="F738" s="614"/>
      <c r="G738" s="614"/>
      <c r="H738" s="394" t="s">
        <v>1586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394" t="s">
        <v>1587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97"/>
      <c r="F740" s="614"/>
      <c r="G740" s="614"/>
      <c r="H740" s="394" t="s">
        <v>1588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39" t="s">
        <v>693</v>
      </c>
      <c r="E741" s="97"/>
      <c r="F741" s="614"/>
      <c r="G741" s="614"/>
      <c r="H741" s="394" t="s">
        <v>1589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97"/>
      <c r="F742" s="614"/>
      <c r="G742" s="614"/>
      <c r="H742" s="394" t="s">
        <v>1590</v>
      </c>
      <c r="I742" s="18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37" t="s">
        <v>401</v>
      </c>
      <c r="D743" s="614"/>
      <c r="E743" s="97"/>
      <c r="F743" s="614"/>
      <c r="G743" s="614"/>
      <c r="H743" s="396" t="s">
        <v>1591</v>
      </c>
      <c r="I743" s="123"/>
      <c r="J743" s="61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4"/>
      <c r="B744" s="614"/>
      <c r="C744" s="614"/>
      <c r="D744" s="614"/>
      <c r="E744" s="188"/>
      <c r="F744" s="617"/>
      <c r="G744" s="617"/>
      <c r="H744" s="297" t="s">
        <v>43</v>
      </c>
      <c r="I744" s="72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4"/>
      <c r="B745" s="614"/>
      <c r="C745" s="614"/>
      <c r="D745" s="614"/>
      <c r="E745" s="636" t="s">
        <v>402</v>
      </c>
      <c r="F745" s="634" t="s">
        <v>81</v>
      </c>
      <c r="G745" s="634" t="s">
        <v>81</v>
      </c>
      <c r="H745" s="350" t="s">
        <v>1584</v>
      </c>
      <c r="I745" s="46"/>
      <c r="J745" s="619" t="s">
        <v>403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4"/>
      <c r="D746" s="639" t="s">
        <v>404</v>
      </c>
      <c r="E746" s="614"/>
      <c r="F746" s="614"/>
      <c r="G746" s="614"/>
      <c r="H746" s="351" t="s">
        <v>1585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4"/>
      <c r="D747" s="614"/>
      <c r="E747" s="614"/>
      <c r="F747" s="614"/>
      <c r="G747" s="614"/>
      <c r="H747" s="351" t="s">
        <v>1586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39" t="s">
        <v>405</v>
      </c>
      <c r="E748" s="12"/>
      <c r="F748" s="614"/>
      <c r="G748" s="614"/>
      <c r="H748" s="351" t="s">
        <v>1587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14"/>
      <c r="E749" s="12"/>
      <c r="F749" s="614"/>
      <c r="G749" s="614"/>
      <c r="H749" s="351" t="s">
        <v>1588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39" t="s">
        <v>406</v>
      </c>
      <c r="E750" s="12"/>
      <c r="F750" s="614"/>
      <c r="G750" s="614"/>
      <c r="H750" s="351" t="s">
        <v>1589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51" t="s">
        <v>1590</v>
      </c>
      <c r="I751" s="47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14"/>
      <c r="E752" s="12"/>
      <c r="F752" s="614"/>
      <c r="G752" s="614"/>
      <c r="H752" s="352" t="s">
        <v>1591</v>
      </c>
      <c r="I752" s="71"/>
      <c r="J752" s="61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33" t="s">
        <v>1669</v>
      </c>
      <c r="E753" s="189"/>
      <c r="F753" s="617"/>
      <c r="G753" s="617"/>
      <c r="H753" s="297" t="s">
        <v>43</v>
      </c>
      <c r="I753" s="72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37" t="s">
        <v>408</v>
      </c>
      <c r="F754" s="634" t="s">
        <v>81</v>
      </c>
      <c r="G754" s="634" t="s">
        <v>81</v>
      </c>
      <c r="H754" s="350" t="s">
        <v>1584</v>
      </c>
      <c r="I754" s="46"/>
      <c r="J754" s="619" t="s">
        <v>409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4"/>
      <c r="D755" s="614"/>
      <c r="E755" s="82"/>
      <c r="F755" s="614"/>
      <c r="G755" s="614"/>
      <c r="H755" s="351" t="s">
        <v>1585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51" t="s">
        <v>1586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82"/>
      <c r="F757" s="614"/>
      <c r="G757" s="614"/>
      <c r="H757" s="351" t="s">
        <v>1587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351" t="s">
        <v>1588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92"/>
      <c r="F759" s="614"/>
      <c r="G759" s="614"/>
      <c r="H759" s="351" t="s">
        <v>1589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33" t="s">
        <v>410</v>
      </c>
      <c r="E760" s="92"/>
      <c r="F760" s="614"/>
      <c r="G760" s="614"/>
      <c r="H760" s="351" t="s">
        <v>1590</v>
      </c>
      <c r="I760" s="47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4"/>
      <c r="E761" s="92"/>
      <c r="F761" s="614"/>
      <c r="G761" s="614"/>
      <c r="H761" s="352" t="s">
        <v>1591</v>
      </c>
      <c r="I761" s="71"/>
      <c r="J761" s="61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4"/>
      <c r="E762" s="190"/>
      <c r="F762" s="617"/>
      <c r="G762" s="617"/>
      <c r="H762" s="297" t="s">
        <v>43</v>
      </c>
      <c r="I762" s="72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4"/>
      <c r="E763" s="633" t="s">
        <v>411</v>
      </c>
      <c r="F763" s="634" t="s">
        <v>81</v>
      </c>
      <c r="G763" s="634" t="s">
        <v>81</v>
      </c>
      <c r="H763" s="350" t="s">
        <v>1584</v>
      </c>
      <c r="I763" s="46"/>
      <c r="J763" s="619" t="s">
        <v>412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4"/>
      <c r="F764" s="614"/>
      <c r="G764" s="614"/>
      <c r="H764" s="351" t="s">
        <v>1585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39" t="s">
        <v>1670</v>
      </c>
      <c r="E765" s="614"/>
      <c r="F765" s="614"/>
      <c r="G765" s="614"/>
      <c r="H765" s="351" t="s">
        <v>1586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4"/>
      <c r="E766" s="614"/>
      <c r="F766" s="614"/>
      <c r="G766" s="614"/>
      <c r="H766" s="351" t="s">
        <v>1587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4"/>
      <c r="E767" s="58"/>
      <c r="F767" s="614"/>
      <c r="G767" s="614"/>
      <c r="H767" s="351" t="s">
        <v>1588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39" t="s">
        <v>414</v>
      </c>
      <c r="E768" s="58"/>
      <c r="F768" s="614"/>
      <c r="G768" s="614"/>
      <c r="H768" s="351" t="s">
        <v>1589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351" t="s">
        <v>1590</v>
      </c>
      <c r="I769" s="47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58"/>
      <c r="F770" s="614"/>
      <c r="G770" s="614"/>
      <c r="H770" s="352" t="s">
        <v>1591</v>
      </c>
      <c r="I770" s="71"/>
      <c r="J770" s="61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4"/>
      <c r="E771" s="190"/>
      <c r="F771" s="617"/>
      <c r="G771" s="617"/>
      <c r="H771" s="297" t="s">
        <v>43</v>
      </c>
      <c r="I771" s="72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39" t="s">
        <v>415</v>
      </c>
      <c r="E772" s="633"/>
      <c r="F772" s="634" t="s">
        <v>81</v>
      </c>
      <c r="G772" s="634" t="s">
        <v>81</v>
      </c>
      <c r="H772" s="350" t="s">
        <v>1584</v>
      </c>
      <c r="I772" s="46"/>
      <c r="J772" s="619" t="s">
        <v>416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614"/>
      <c r="F773" s="614"/>
      <c r="G773" s="614"/>
      <c r="H773" s="351" t="s">
        <v>1585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4"/>
      <c r="E774" s="12"/>
      <c r="F774" s="614"/>
      <c r="G774" s="614"/>
      <c r="H774" s="351" t="s">
        <v>1586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39" t="s">
        <v>417</v>
      </c>
      <c r="E775" s="12"/>
      <c r="F775" s="614"/>
      <c r="G775" s="614"/>
      <c r="H775" s="351" t="s">
        <v>1587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4"/>
      <c r="E776" s="11"/>
      <c r="F776" s="614"/>
      <c r="G776" s="614"/>
      <c r="H776" s="351" t="s">
        <v>1588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351" t="s">
        <v>1589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351" t="s">
        <v>1590</v>
      </c>
      <c r="I778" s="47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4"/>
      <c r="G779" s="614"/>
      <c r="H779" s="352" t="s">
        <v>1591</v>
      </c>
      <c r="I779" s="71"/>
      <c r="J779" s="61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0"/>
      <c r="G780" s="620"/>
      <c r="H780" s="297" t="s">
        <v>43</v>
      </c>
      <c r="I780" s="72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32" t="s">
        <v>418</v>
      </c>
      <c r="B781" s="632" t="s">
        <v>1671</v>
      </c>
      <c r="C781" s="632" t="s">
        <v>420</v>
      </c>
      <c r="D781" s="632" t="s">
        <v>421</v>
      </c>
      <c r="E781" s="632" t="s">
        <v>422</v>
      </c>
      <c r="F781" s="633" t="s">
        <v>81</v>
      </c>
      <c r="G781" s="633" t="s">
        <v>81</v>
      </c>
      <c r="H781" s="393" t="s">
        <v>1584</v>
      </c>
      <c r="I781" s="182"/>
      <c r="J781" s="623" t="s">
        <v>1672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614"/>
      <c r="D782" s="614"/>
      <c r="E782" s="614"/>
      <c r="F782" s="614"/>
      <c r="G782" s="614"/>
      <c r="H782" s="394" t="s">
        <v>1585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33" t="s">
        <v>424</v>
      </c>
      <c r="E783" s="11"/>
      <c r="F783" s="614"/>
      <c r="G783" s="614"/>
      <c r="H783" s="394" t="s">
        <v>1586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394" t="s">
        <v>1587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14"/>
      <c r="E785" s="11"/>
      <c r="F785" s="614"/>
      <c r="G785" s="614"/>
      <c r="H785" s="394" t="s">
        <v>1588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40" t="s">
        <v>425</v>
      </c>
      <c r="E786" s="11"/>
      <c r="F786" s="614"/>
      <c r="G786" s="614"/>
      <c r="H786" s="394" t="s">
        <v>1589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394" t="s">
        <v>1590</v>
      </c>
      <c r="I787" s="18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4"/>
      <c r="B788" s="614"/>
      <c r="C788" s="79"/>
      <c r="D788" s="614"/>
      <c r="E788" s="11"/>
      <c r="F788" s="614"/>
      <c r="G788" s="614"/>
      <c r="H788" s="396" t="s">
        <v>1591</v>
      </c>
      <c r="I788" s="123"/>
      <c r="J788" s="61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4"/>
      <c r="C789" s="79"/>
      <c r="D789" s="58"/>
      <c r="E789" s="11"/>
      <c r="F789" s="617"/>
      <c r="G789" s="617"/>
      <c r="H789" s="297" t="s">
        <v>43</v>
      </c>
      <c r="I789" s="72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4"/>
      <c r="C790" s="79"/>
      <c r="D790" s="633" t="s">
        <v>426</v>
      </c>
      <c r="E790" s="633" t="s">
        <v>422</v>
      </c>
      <c r="F790" s="634" t="s">
        <v>81</v>
      </c>
      <c r="G790" s="634" t="s">
        <v>81</v>
      </c>
      <c r="H790" s="350" t="s">
        <v>1584</v>
      </c>
      <c r="I790" s="46"/>
      <c r="J790" s="619" t="s">
        <v>427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614"/>
      <c r="F791" s="614"/>
      <c r="G791" s="614"/>
      <c r="H791" s="351" t="s">
        <v>1585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4"/>
      <c r="E792" s="11"/>
      <c r="F792" s="614"/>
      <c r="G792" s="614"/>
      <c r="H792" s="351" t="s">
        <v>1586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33" t="s">
        <v>428</v>
      </c>
      <c r="E793" s="11"/>
      <c r="F793" s="614"/>
      <c r="G793" s="614"/>
      <c r="H793" s="351" t="s">
        <v>1587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351" t="s">
        <v>1588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351" t="s">
        <v>1589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4"/>
      <c r="E796" s="11"/>
      <c r="F796" s="614"/>
      <c r="G796" s="614"/>
      <c r="H796" s="351" t="s">
        <v>1590</v>
      </c>
      <c r="I796" s="47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4"/>
      <c r="G797" s="614"/>
      <c r="H797" s="352" t="s">
        <v>1591</v>
      </c>
      <c r="I797" s="71"/>
      <c r="J797" s="61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0"/>
      <c r="G798" s="620"/>
      <c r="H798" s="297" t="s">
        <v>43</v>
      </c>
      <c r="I798" s="72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429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62" t="s">
        <v>430</v>
      </c>
      <c r="B801" s="662" t="s">
        <v>431</v>
      </c>
      <c r="C801" s="195" t="s">
        <v>432</v>
      </c>
      <c r="D801" s="666" t="s">
        <v>433</v>
      </c>
      <c r="E801" s="666" t="s">
        <v>434</v>
      </c>
      <c r="F801" s="634" t="s">
        <v>81</v>
      </c>
      <c r="G801" s="634" t="s">
        <v>81</v>
      </c>
      <c r="H801" s="350" t="s">
        <v>1584</v>
      </c>
      <c r="I801" s="46"/>
      <c r="J801" s="622" t="s">
        <v>435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51" t="s">
        <v>1585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4"/>
      <c r="B803" s="614"/>
      <c r="C803" s="196"/>
      <c r="D803" s="614"/>
      <c r="E803" s="614"/>
      <c r="F803" s="614"/>
      <c r="G803" s="614"/>
      <c r="H803" s="351" t="s">
        <v>1586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4"/>
      <c r="C804" s="196"/>
      <c r="D804" s="614"/>
      <c r="E804" s="614"/>
      <c r="F804" s="614"/>
      <c r="G804" s="614"/>
      <c r="H804" s="351" t="s">
        <v>1587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351" t="s">
        <v>1588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351" t="s">
        <v>1589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51" t="s">
        <v>1590</v>
      </c>
      <c r="I807" s="47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4"/>
      <c r="G808" s="614"/>
      <c r="H808" s="352" t="s">
        <v>1591</v>
      </c>
      <c r="I808" s="71"/>
      <c r="J808" s="61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7"/>
      <c r="G809" s="617"/>
      <c r="H809" s="297" t="s">
        <v>43</v>
      </c>
      <c r="I809" s="72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34" t="s">
        <v>81</v>
      </c>
      <c r="G810" s="634" t="s">
        <v>81</v>
      </c>
      <c r="H810" s="350" t="s">
        <v>1584</v>
      </c>
      <c r="I810" s="46"/>
      <c r="J810" s="613" t="s">
        <v>436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51" t="s">
        <v>1585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51" t="s">
        <v>1586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51" t="s">
        <v>1587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51" t="s">
        <v>1588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51" t="s">
        <v>1589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51" t="s">
        <v>1590</v>
      </c>
      <c r="I816" s="47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4"/>
      <c r="E817" s="614"/>
      <c r="F817" s="614"/>
      <c r="G817" s="614"/>
      <c r="H817" s="352" t="s">
        <v>1591</v>
      </c>
      <c r="I817" s="71"/>
      <c r="J817" s="61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17"/>
      <c r="G818" s="617"/>
      <c r="H818" s="297" t="s">
        <v>43</v>
      </c>
      <c r="I818" s="72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34" t="s">
        <v>81</v>
      </c>
      <c r="G819" s="634" t="s">
        <v>81</v>
      </c>
      <c r="H819" s="350" t="s">
        <v>1584</v>
      </c>
      <c r="I819" s="46"/>
      <c r="J819" s="613" t="s">
        <v>437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51" t="s">
        <v>1585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51" t="s">
        <v>1586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51" t="s">
        <v>1587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51" t="s">
        <v>1588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51" t="s">
        <v>1589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51" t="s">
        <v>1590</v>
      </c>
      <c r="I825" s="47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4"/>
      <c r="G826" s="614"/>
      <c r="H826" s="352" t="s">
        <v>1591</v>
      </c>
      <c r="I826" s="71"/>
      <c r="J826" s="61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7"/>
      <c r="G827" s="617"/>
      <c r="H827" s="297" t="s">
        <v>43</v>
      </c>
      <c r="I827" s="72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34" t="s">
        <v>81</v>
      </c>
      <c r="G828" s="634" t="s">
        <v>81</v>
      </c>
      <c r="H828" s="350" t="s">
        <v>1584</v>
      </c>
      <c r="I828" s="46"/>
      <c r="J828" s="613" t="s">
        <v>438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51" t="s">
        <v>1585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51" t="s">
        <v>1586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51" t="s">
        <v>1587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51" t="s">
        <v>1588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51" t="s">
        <v>1589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51" t="s">
        <v>1590</v>
      </c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4"/>
      <c r="G835" s="614"/>
      <c r="H835" s="352" t="s">
        <v>1591</v>
      </c>
      <c r="I835" s="47"/>
      <c r="J835" s="61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0"/>
      <c r="G836" s="620"/>
      <c r="H836" s="297" t="s">
        <v>43</v>
      </c>
      <c r="I836" s="19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66" t="s">
        <v>1673</v>
      </c>
      <c r="B837" s="666" t="s">
        <v>440</v>
      </c>
      <c r="C837" s="195" t="s">
        <v>23</v>
      </c>
      <c r="D837" s="666" t="s">
        <v>441</v>
      </c>
      <c r="E837" s="667" t="s">
        <v>1674</v>
      </c>
      <c r="F837" s="633" t="s">
        <v>81</v>
      </c>
      <c r="G837" s="633" t="s">
        <v>81</v>
      </c>
      <c r="H837" s="350" t="s">
        <v>1584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51" t="s">
        <v>1585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51" t="s">
        <v>1586</v>
      </c>
      <c r="I839" s="47"/>
      <c r="J839" s="200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51" t="s">
        <v>1587</v>
      </c>
      <c r="I840" s="47"/>
      <c r="J840" s="196" t="s">
        <v>444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4"/>
      <c r="B841" s="614"/>
      <c r="C841" s="196"/>
      <c r="D841" s="614"/>
      <c r="E841" s="614"/>
      <c r="F841" s="614"/>
      <c r="G841" s="614"/>
      <c r="H841" s="351" t="s">
        <v>1588</v>
      </c>
      <c r="I841" s="47"/>
      <c r="J841" s="196" t="s">
        <v>445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351" t="s">
        <v>1589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351" t="s">
        <v>1590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4"/>
      <c r="E844" s="614"/>
      <c r="F844" s="614"/>
      <c r="G844" s="614"/>
      <c r="H844" s="352" t="s">
        <v>1591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4"/>
      <c r="F845" s="617"/>
      <c r="G845" s="617"/>
      <c r="H845" s="297" t="s">
        <v>43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68" t="s">
        <v>1675</v>
      </c>
      <c r="F846" s="196"/>
      <c r="G846" s="196"/>
      <c r="H846" s="350" t="s">
        <v>1584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4"/>
      <c r="F847" s="196"/>
      <c r="G847" s="196"/>
      <c r="H847" s="351" t="s">
        <v>1585</v>
      </c>
      <c r="I847" s="206"/>
      <c r="J847" s="207" t="s">
        <v>447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4"/>
      <c r="F848" s="196"/>
      <c r="G848" s="196"/>
      <c r="H848" s="351" t="s">
        <v>1586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63" t="s">
        <v>449</v>
      </c>
      <c r="F849" s="196"/>
      <c r="G849" s="196"/>
      <c r="H849" s="351" t="s">
        <v>1587</v>
      </c>
      <c r="I849" s="47"/>
      <c r="J849" s="196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351" t="s">
        <v>1588</v>
      </c>
      <c r="I850" s="47"/>
      <c r="J850" s="196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351" t="s">
        <v>1589</v>
      </c>
      <c r="I851" s="47"/>
      <c r="J851" s="196" t="s">
        <v>452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4"/>
      <c r="F852" s="196"/>
      <c r="G852" s="196"/>
      <c r="H852" s="351" t="s">
        <v>1590</v>
      </c>
      <c r="I852" s="47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454</v>
      </c>
      <c r="F853" s="196"/>
      <c r="G853" s="196"/>
      <c r="H853" s="352" t="s">
        <v>1591</v>
      </c>
      <c r="I853" s="71"/>
      <c r="J853" s="196" t="s">
        <v>455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63" t="s">
        <v>456</v>
      </c>
      <c r="F854" s="196"/>
      <c r="G854" s="196"/>
      <c r="H854" s="297" t="s">
        <v>43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4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457</v>
      </c>
      <c r="C856" s="209" t="s">
        <v>458</v>
      </c>
      <c r="D856" s="209" t="s">
        <v>459</v>
      </c>
      <c r="E856" s="209" t="s">
        <v>460</v>
      </c>
      <c r="F856" s="634" t="s">
        <v>45</v>
      </c>
      <c r="G856" s="634" t="s">
        <v>81</v>
      </c>
      <c r="H856" s="350" t="s">
        <v>1584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461</v>
      </c>
      <c r="C857" s="210"/>
      <c r="D857" s="210" t="s">
        <v>462</v>
      </c>
      <c r="E857" s="210" t="s">
        <v>463</v>
      </c>
      <c r="F857" s="614"/>
      <c r="G857" s="614"/>
      <c r="H857" s="351" t="s">
        <v>1585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464</v>
      </c>
      <c r="C858" s="210"/>
      <c r="D858" s="210" t="s">
        <v>465</v>
      </c>
      <c r="E858" s="210" t="s">
        <v>466</v>
      </c>
      <c r="F858" s="614"/>
      <c r="G858" s="614"/>
      <c r="H858" s="351" t="s">
        <v>1586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467</v>
      </c>
      <c r="C859" s="210"/>
      <c r="D859" s="210" t="s">
        <v>468</v>
      </c>
      <c r="E859" s="210" t="s">
        <v>469</v>
      </c>
      <c r="F859" s="614"/>
      <c r="G859" s="614"/>
      <c r="H859" s="351" t="s">
        <v>1587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470</v>
      </c>
      <c r="C860" s="210"/>
      <c r="D860" s="210" t="s">
        <v>471</v>
      </c>
      <c r="E860" s="210" t="s">
        <v>472</v>
      </c>
      <c r="F860" s="614"/>
      <c r="G860" s="614"/>
      <c r="H860" s="351" t="s">
        <v>1588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 t="s">
        <v>474</v>
      </c>
      <c r="F861" s="614"/>
      <c r="G861" s="614"/>
      <c r="H861" s="351" t="s">
        <v>1589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475</v>
      </c>
      <c r="E862" s="210"/>
      <c r="F862" s="614"/>
      <c r="G862" s="614"/>
      <c r="H862" s="351" t="s">
        <v>1590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476</v>
      </c>
      <c r="E863" s="210" t="s">
        <v>477</v>
      </c>
      <c r="F863" s="614"/>
      <c r="G863" s="614"/>
      <c r="H863" s="352" t="s">
        <v>1591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478</v>
      </c>
      <c r="F864" s="617"/>
      <c r="G864" s="617"/>
      <c r="H864" s="297" t="s">
        <v>43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66" t="s">
        <v>479</v>
      </c>
      <c r="B866" s="666" t="s">
        <v>480</v>
      </c>
      <c r="C866" s="195" t="s">
        <v>152</v>
      </c>
      <c r="D866" s="666" t="s">
        <v>481</v>
      </c>
      <c r="E866" s="666" t="s">
        <v>482</v>
      </c>
      <c r="F866" s="633" t="s">
        <v>81</v>
      </c>
      <c r="G866" s="633" t="s">
        <v>81</v>
      </c>
      <c r="H866" s="350" t="s">
        <v>1584</v>
      </c>
      <c r="I866" s="46"/>
      <c r="J866" s="616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51" t="s">
        <v>1585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51" t="s">
        <v>1586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51" t="s">
        <v>1587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614"/>
      <c r="F870" s="614"/>
      <c r="G870" s="614"/>
      <c r="H870" s="351" t="s">
        <v>1588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351" t="s">
        <v>1589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614"/>
      <c r="C872" s="214"/>
      <c r="D872" s="614"/>
      <c r="E872" s="2"/>
      <c r="F872" s="614"/>
      <c r="G872" s="614"/>
      <c r="H872" s="351" t="s">
        <v>1590</v>
      </c>
      <c r="I872" s="47"/>
      <c r="J872" s="61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4"/>
      <c r="B873" s="2"/>
      <c r="C873" s="214"/>
      <c r="D873" s="2"/>
      <c r="E873" s="2"/>
      <c r="F873" s="614"/>
      <c r="G873" s="614"/>
      <c r="H873" s="352" t="s">
        <v>1591</v>
      </c>
      <c r="I873" s="47"/>
      <c r="J873" s="617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17"/>
      <c r="G874" s="617"/>
      <c r="H874" s="297" t="s">
        <v>43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483</v>
      </c>
      <c r="C875" s="209" t="s">
        <v>23</v>
      </c>
      <c r="D875" s="209" t="s">
        <v>484</v>
      </c>
      <c r="E875" s="209" t="s">
        <v>485</v>
      </c>
      <c r="F875" s="634" t="s">
        <v>81</v>
      </c>
      <c r="G875" s="634" t="s">
        <v>81</v>
      </c>
      <c r="H875" s="350" t="s">
        <v>1584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486</v>
      </c>
      <c r="C876" s="196"/>
      <c r="D876" s="196" t="s">
        <v>487</v>
      </c>
      <c r="E876" s="196" t="s">
        <v>488</v>
      </c>
      <c r="F876" s="614"/>
      <c r="G876" s="614"/>
      <c r="H876" s="351" t="s">
        <v>1585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489</v>
      </c>
      <c r="C877" s="196"/>
      <c r="D877" s="196" t="s">
        <v>490</v>
      </c>
      <c r="E877" s="196" t="s">
        <v>491</v>
      </c>
      <c r="F877" s="614"/>
      <c r="G877" s="614"/>
      <c r="H877" s="351" t="s">
        <v>1586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492</v>
      </c>
      <c r="C878" s="196"/>
      <c r="D878" s="196" t="s">
        <v>493</v>
      </c>
      <c r="E878" s="196" t="s">
        <v>494</v>
      </c>
      <c r="F878" s="614"/>
      <c r="G878" s="614"/>
      <c r="H878" s="351" t="s">
        <v>1587</v>
      </c>
      <c r="I878" s="47"/>
      <c r="J878" s="209" t="s">
        <v>485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4"/>
      <c r="G879" s="614"/>
      <c r="H879" s="351" t="s">
        <v>1588</v>
      </c>
      <c r="I879" s="47"/>
      <c r="J879" s="196" t="s">
        <v>488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4"/>
      <c r="G880" s="614"/>
      <c r="H880" s="351" t="s">
        <v>1589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4"/>
      <c r="G881" s="614"/>
      <c r="H881" s="351" t="s">
        <v>1590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4"/>
      <c r="G882" s="614"/>
      <c r="H882" s="352" t="s">
        <v>1591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503</v>
      </c>
      <c r="E883" s="196" t="s">
        <v>504</v>
      </c>
      <c r="F883" s="617"/>
      <c r="G883" s="617"/>
      <c r="H883" s="292" t="s">
        <v>43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50" t="s">
        <v>1584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51" t="s">
        <v>1585</v>
      </c>
      <c r="I885" s="47"/>
      <c r="J885" s="196" t="s">
        <v>491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509</v>
      </c>
      <c r="E886" s="196" t="s">
        <v>510</v>
      </c>
      <c r="F886" s="196"/>
      <c r="G886" s="196"/>
      <c r="H886" s="351" t="s">
        <v>1586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351" t="s">
        <v>1587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351" t="s">
        <v>1588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351" t="s">
        <v>1589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351" t="s">
        <v>1590</v>
      </c>
      <c r="I890" s="47"/>
      <c r="J890" s="19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515</v>
      </c>
      <c r="F891" s="196"/>
      <c r="G891" s="196"/>
      <c r="H891" s="352" t="s">
        <v>1591</v>
      </c>
      <c r="I891" s="71"/>
      <c r="J891" s="216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516</v>
      </c>
      <c r="F892" s="196"/>
      <c r="G892" s="196"/>
      <c r="H892" s="292" t="s">
        <v>43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0" t="s">
        <v>1584</v>
      </c>
      <c r="I893" s="46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1585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1586</v>
      </c>
      <c r="I895" s="47"/>
      <c r="J895" s="196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1587</v>
      </c>
      <c r="I896" s="47"/>
      <c r="J896" s="196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51" t="s">
        <v>1588</v>
      </c>
      <c r="I897" s="47"/>
      <c r="J897" s="196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51" t="s">
        <v>1589</v>
      </c>
      <c r="I898" s="47"/>
      <c r="J898" s="196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51" t="s">
        <v>1590</v>
      </c>
      <c r="I899" s="47"/>
      <c r="J899" s="196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52" t="s">
        <v>1591</v>
      </c>
      <c r="I900" s="47"/>
      <c r="J900" s="196" t="s">
        <v>515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43</v>
      </c>
      <c r="I901" s="333"/>
      <c r="J901" s="202" t="s">
        <v>516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517</v>
      </c>
      <c r="B902" s="209" t="s">
        <v>518</v>
      </c>
      <c r="C902" s="209" t="s">
        <v>391</v>
      </c>
      <c r="D902" s="209" t="s">
        <v>519</v>
      </c>
      <c r="E902" s="209" t="s">
        <v>520</v>
      </c>
      <c r="F902" s="633" t="s">
        <v>81</v>
      </c>
      <c r="G902" s="633" t="s">
        <v>81</v>
      </c>
      <c r="H902" s="350" t="s">
        <v>1584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521</v>
      </c>
      <c r="B903" s="196" t="s">
        <v>522</v>
      </c>
      <c r="C903" s="196"/>
      <c r="D903" s="196" t="s">
        <v>523</v>
      </c>
      <c r="E903" s="196" t="s">
        <v>524</v>
      </c>
      <c r="F903" s="614"/>
      <c r="G903" s="614"/>
      <c r="H903" s="351" t="s">
        <v>1585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525</v>
      </c>
      <c r="B904" s="196" t="s">
        <v>526</v>
      </c>
      <c r="C904" s="196"/>
      <c r="D904" s="196" t="s">
        <v>527</v>
      </c>
      <c r="E904" s="196" t="s">
        <v>528</v>
      </c>
      <c r="F904" s="614"/>
      <c r="G904" s="614"/>
      <c r="H904" s="351" t="s">
        <v>1586</v>
      </c>
      <c r="I904" s="47"/>
      <c r="J904" s="196" t="s">
        <v>520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529</v>
      </c>
      <c r="B905" s="196" t="s">
        <v>530</v>
      </c>
      <c r="C905" s="196"/>
      <c r="D905" s="196" t="s">
        <v>531</v>
      </c>
      <c r="E905" s="196" t="s">
        <v>532</v>
      </c>
      <c r="F905" s="614"/>
      <c r="G905" s="614"/>
      <c r="H905" s="351" t="s">
        <v>1587</v>
      </c>
      <c r="I905" s="47"/>
      <c r="J905" s="196" t="s">
        <v>524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533</v>
      </c>
      <c r="B906" s="196" t="s">
        <v>534</v>
      </c>
      <c r="C906" s="196"/>
      <c r="D906" s="196" t="s">
        <v>535</v>
      </c>
      <c r="E906" s="196" t="s">
        <v>536</v>
      </c>
      <c r="F906" s="614"/>
      <c r="G906" s="614"/>
      <c r="H906" s="351" t="s">
        <v>1588</v>
      </c>
      <c r="I906" s="47"/>
      <c r="J906" s="196" t="s">
        <v>528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4"/>
      <c r="G907" s="614"/>
      <c r="H907" s="351" t="s">
        <v>1589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4"/>
      <c r="G908" s="614"/>
      <c r="H908" s="351" t="s">
        <v>1590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 t="s">
        <v>542</v>
      </c>
      <c r="F909" s="614"/>
      <c r="G909" s="614"/>
      <c r="H909" s="352" t="s">
        <v>1591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476</v>
      </c>
      <c r="E910" s="196"/>
      <c r="F910" s="617"/>
      <c r="G910" s="617"/>
      <c r="H910" s="297" t="s">
        <v>43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50" t="s">
        <v>1584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544</v>
      </c>
      <c r="E912" s="196"/>
      <c r="F912" s="196"/>
      <c r="G912" s="196"/>
      <c r="H912" s="351" t="s">
        <v>1585</v>
      </c>
      <c r="I912" s="47"/>
      <c r="J912" s="196" t="s">
        <v>532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545</v>
      </c>
      <c r="E913" s="196"/>
      <c r="F913" s="196"/>
      <c r="G913" s="196"/>
      <c r="H913" s="351" t="s">
        <v>1586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533</v>
      </c>
      <c r="E914" s="196"/>
      <c r="F914" s="196"/>
      <c r="G914" s="196"/>
      <c r="H914" s="351" t="s">
        <v>1587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51" t="s">
        <v>1588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351" t="s">
        <v>1589</v>
      </c>
      <c r="I916" s="47"/>
      <c r="J916" s="196" t="s">
        <v>542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51" t="s">
        <v>1590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549</v>
      </c>
      <c r="E918" s="196"/>
      <c r="F918" s="196"/>
      <c r="G918" s="196"/>
      <c r="H918" s="352" t="s">
        <v>1591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550</v>
      </c>
      <c r="E919" s="196"/>
      <c r="F919" s="196"/>
      <c r="G919" s="196"/>
      <c r="H919" s="297" t="s">
        <v>43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559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560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561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562</v>
      </c>
      <c r="B931" s="209" t="s">
        <v>563</v>
      </c>
      <c r="C931" s="209" t="s">
        <v>564</v>
      </c>
      <c r="D931" s="209" t="s">
        <v>565</v>
      </c>
      <c r="E931" s="209" t="s">
        <v>566</v>
      </c>
      <c r="F931" s="634" t="s">
        <v>81</v>
      </c>
      <c r="G931" s="634" t="s">
        <v>81</v>
      </c>
      <c r="H931" s="350" t="s">
        <v>1584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567</v>
      </c>
      <c r="B932" s="196" t="s">
        <v>568</v>
      </c>
      <c r="C932" s="196"/>
      <c r="D932" s="196" t="s">
        <v>569</v>
      </c>
      <c r="E932" s="196" t="s">
        <v>570</v>
      </c>
      <c r="F932" s="614"/>
      <c r="G932" s="614"/>
      <c r="H932" s="351" t="s">
        <v>1585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571</v>
      </c>
      <c r="B933" s="196" t="s">
        <v>572</v>
      </c>
      <c r="C933" s="196"/>
      <c r="D933" s="196" t="s">
        <v>573</v>
      </c>
      <c r="E933" s="196" t="s">
        <v>574</v>
      </c>
      <c r="F933" s="614"/>
      <c r="G933" s="614"/>
      <c r="H933" s="351" t="s">
        <v>1586</v>
      </c>
      <c r="I933" s="31"/>
      <c r="J933" s="196" t="s">
        <v>566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575</v>
      </c>
      <c r="B934" s="196" t="s">
        <v>576</v>
      </c>
      <c r="C934" s="196"/>
      <c r="D934" s="196" t="s">
        <v>577</v>
      </c>
      <c r="E934" s="196" t="s">
        <v>578</v>
      </c>
      <c r="F934" s="614"/>
      <c r="G934" s="614"/>
      <c r="H934" s="351" t="s">
        <v>1587</v>
      </c>
      <c r="I934" s="31"/>
      <c r="J934" s="196" t="s">
        <v>570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579</v>
      </c>
      <c r="B935" s="196" t="s">
        <v>580</v>
      </c>
      <c r="C935" s="196"/>
      <c r="D935" s="196" t="s">
        <v>581</v>
      </c>
      <c r="E935" s="196"/>
      <c r="F935" s="614"/>
      <c r="G935" s="614"/>
      <c r="H935" s="351" t="s">
        <v>1588</v>
      </c>
      <c r="I935" s="31"/>
      <c r="J935" s="196" t="s">
        <v>574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4"/>
      <c r="G936" s="614"/>
      <c r="H936" s="351" t="s">
        <v>1589</v>
      </c>
      <c r="I936" s="31"/>
      <c r="J936" s="196" t="s">
        <v>578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4"/>
      <c r="G937" s="614"/>
      <c r="H937" s="351" t="s">
        <v>1590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4"/>
      <c r="G938" s="614"/>
      <c r="H938" s="352" t="s">
        <v>1591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588</v>
      </c>
      <c r="C939" s="196"/>
      <c r="D939" s="196" t="s">
        <v>589</v>
      </c>
      <c r="E939" s="196"/>
      <c r="F939" s="617"/>
      <c r="G939" s="617"/>
      <c r="H939" s="292" t="s">
        <v>43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475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591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592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593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1676</v>
      </c>
      <c r="G2" s="6" t="s">
        <v>4</v>
      </c>
      <c r="H2" s="284" t="s">
        <v>18</v>
      </c>
      <c r="I2" s="407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1677</v>
      </c>
      <c r="C3" s="12" t="s">
        <v>23</v>
      </c>
      <c r="D3" s="12" t="s">
        <v>24</v>
      </c>
      <c r="E3" s="646" t="s">
        <v>1678</v>
      </c>
      <c r="F3" s="13"/>
      <c r="G3" s="652" t="s">
        <v>26</v>
      </c>
      <c r="H3" s="286" t="s">
        <v>1679</v>
      </c>
      <c r="I3" s="408">
        <v>87.11</v>
      </c>
      <c r="J3" s="653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14"/>
      <c r="H4" s="288" t="s">
        <v>1680</v>
      </c>
      <c r="I4" s="409">
        <v>94.19</v>
      </c>
      <c r="J4" s="65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14"/>
      <c r="H5" s="288" t="s">
        <v>1681</v>
      </c>
      <c r="I5" s="409">
        <v>96.11</v>
      </c>
      <c r="J5" s="65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14"/>
      <c r="H6" s="288" t="s">
        <v>1682</v>
      </c>
      <c r="I6" s="409">
        <v>94.12</v>
      </c>
      <c r="J6" s="65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14"/>
      <c r="H7" s="288" t="s">
        <v>1683</v>
      </c>
      <c r="I7" s="409">
        <v>93.07</v>
      </c>
      <c r="J7" s="65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14"/>
      <c r="H8" s="410"/>
      <c r="I8" s="47"/>
      <c r="J8" s="65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14"/>
      <c r="H9" s="410"/>
      <c r="I9" s="47"/>
      <c r="J9" s="65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14"/>
      <c r="H10" s="411"/>
      <c r="I10" s="71"/>
      <c r="J10" s="65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17"/>
      <c r="H11" s="292" t="s">
        <v>43</v>
      </c>
      <c r="I11" s="36">
        <f>SUM(I3:I10)/5</f>
        <v>92.92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43" t="s">
        <v>1684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44" t="s">
        <v>1685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44" t="s">
        <v>1686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44" t="s">
        <v>1687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44" t="s">
        <v>1688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410"/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410"/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411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97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43" t="s">
        <v>1684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44" t="s">
        <v>1685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44" t="s">
        <v>1686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44" t="s">
        <v>1687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44" t="s">
        <v>1688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410"/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410"/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411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98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43" t="s">
        <v>1684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44" t="s">
        <v>1685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44" t="s">
        <v>1686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44" t="s">
        <v>1687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44" t="s">
        <v>1688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410"/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410"/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411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97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43" t="s">
        <v>1684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44" t="s">
        <v>1685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44" t="s">
        <v>1686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44" t="s">
        <v>1687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44" t="s">
        <v>1688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410"/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410"/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411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97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43" t="s">
        <v>1684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44" t="s">
        <v>1685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44" t="s">
        <v>1686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44" t="s">
        <v>1687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44" t="s">
        <v>1688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410"/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410"/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411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97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1689</v>
      </c>
      <c r="F57" s="13"/>
      <c r="G57" s="660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2"/>
      <c r="B60" s="635" t="s">
        <v>1690</v>
      </c>
      <c r="C60" s="635" t="s">
        <v>89</v>
      </c>
      <c r="D60" s="54" t="s">
        <v>90</v>
      </c>
      <c r="E60" s="658" t="s">
        <v>1691</v>
      </c>
      <c r="F60" s="55"/>
      <c r="G60" s="661"/>
      <c r="H60" s="346" t="s">
        <v>1679</v>
      </c>
      <c r="I60" s="412">
        <v>13.08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4"/>
      <c r="B61" s="614"/>
      <c r="C61" s="614"/>
      <c r="D61" s="54" t="s">
        <v>92</v>
      </c>
      <c r="E61" s="614"/>
      <c r="F61" s="59"/>
      <c r="G61" s="614"/>
      <c r="H61" s="348" t="s">
        <v>1680</v>
      </c>
      <c r="I61" s="413">
        <v>12.14</v>
      </c>
      <c r="J61" s="644" t="s">
        <v>1692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4"/>
      <c r="B62" s="614"/>
      <c r="C62" s="614"/>
      <c r="D62" s="54" t="s">
        <v>94</v>
      </c>
      <c r="E62" s="614"/>
      <c r="F62" s="59"/>
      <c r="G62" s="614"/>
      <c r="H62" s="348" t="s">
        <v>1681</v>
      </c>
      <c r="I62" s="413">
        <v>13.86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4"/>
      <c r="B63" s="614"/>
      <c r="C63" s="614"/>
      <c r="D63" s="54" t="s">
        <v>33</v>
      </c>
      <c r="E63" s="628"/>
      <c r="F63" s="59"/>
      <c r="G63" s="614"/>
      <c r="H63" s="348" t="s">
        <v>1682</v>
      </c>
      <c r="I63" s="413">
        <v>14.02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348" t="s">
        <v>1683</v>
      </c>
      <c r="I64" s="413">
        <v>12.89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4"/>
      <c r="C65" s="614"/>
      <c r="D65" s="614"/>
      <c r="E65" s="614"/>
      <c r="F65" s="59"/>
      <c r="G65" s="628"/>
      <c r="H65" s="414"/>
      <c r="I65" s="144"/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4"/>
      <c r="E66" s="614"/>
      <c r="F66" s="59"/>
      <c r="G66" s="62"/>
      <c r="H66" s="414"/>
      <c r="I66" s="144"/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4"/>
      <c r="E67" s="614"/>
      <c r="F67" s="59"/>
      <c r="G67" s="62"/>
      <c r="H67" s="414"/>
      <c r="I67" s="144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4"/>
      <c r="E68" s="614"/>
      <c r="F68" s="59"/>
      <c r="G68" s="62"/>
      <c r="H68" s="301"/>
      <c r="I68" s="64"/>
      <c r="J68" s="61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4"/>
      <c r="E69" s="617"/>
      <c r="F69" s="59"/>
      <c r="G69" s="62"/>
      <c r="H69" s="302" t="s">
        <v>43</v>
      </c>
      <c r="I69" s="27">
        <f>SUM(I60:I68)/5</f>
        <v>13.197999999999999</v>
      </c>
      <c r="J69" s="61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59" t="s">
        <v>1693</v>
      </c>
      <c r="F70" s="636" t="s">
        <v>81</v>
      </c>
      <c r="G70" s="636" t="s">
        <v>81</v>
      </c>
      <c r="H70" s="350" t="s">
        <v>1684</v>
      </c>
      <c r="I70" s="68"/>
      <c r="J70" s="619" t="s">
        <v>1694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51" t="s">
        <v>1685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4"/>
      <c r="E72" s="614"/>
      <c r="F72" s="614"/>
      <c r="G72" s="614"/>
      <c r="H72" s="351" t="s">
        <v>1686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4"/>
      <c r="E73" s="614"/>
      <c r="F73" s="614"/>
      <c r="G73" s="614"/>
      <c r="H73" s="351" t="s">
        <v>1687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3" t="s">
        <v>99</v>
      </c>
      <c r="E74" s="614"/>
      <c r="F74" s="614"/>
      <c r="G74" s="614"/>
      <c r="H74" s="351" t="s">
        <v>1688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415"/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415"/>
      <c r="I76" s="47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4"/>
      <c r="E77" s="614"/>
      <c r="F77" s="614"/>
      <c r="G77" s="614"/>
      <c r="H77" s="416"/>
      <c r="I77" s="71"/>
      <c r="J77" s="61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4"/>
      <c r="E78" s="617"/>
      <c r="F78" s="617"/>
      <c r="G78" s="617"/>
      <c r="H78" s="297" t="s">
        <v>43</v>
      </c>
      <c r="I78" s="72"/>
      <c r="J78" s="61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3" t="s">
        <v>100</v>
      </c>
      <c r="E79" s="634" t="s">
        <v>101</v>
      </c>
      <c r="F79" s="647" t="s">
        <v>81</v>
      </c>
      <c r="G79" s="647" t="s">
        <v>81</v>
      </c>
      <c r="H79" s="350" t="s">
        <v>1684</v>
      </c>
      <c r="I79" s="68"/>
      <c r="J79" s="619" t="s">
        <v>1695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51" t="s">
        <v>1685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51" t="s">
        <v>1686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4"/>
      <c r="E82" s="614"/>
      <c r="F82" s="614"/>
      <c r="G82" s="614"/>
      <c r="H82" s="351" t="s">
        <v>1687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4"/>
      <c r="E83" s="614"/>
      <c r="F83" s="614"/>
      <c r="G83" s="614"/>
      <c r="H83" s="351" t="s">
        <v>1688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3" t="s">
        <v>103</v>
      </c>
      <c r="E84" s="614"/>
      <c r="F84" s="614"/>
      <c r="G84" s="614"/>
      <c r="H84" s="415"/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415"/>
      <c r="I85" s="47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4"/>
      <c r="E86" s="614"/>
      <c r="F86" s="614"/>
      <c r="G86" s="614"/>
      <c r="H86" s="416"/>
      <c r="I86" s="34"/>
      <c r="J86" s="61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4"/>
      <c r="E87" s="58"/>
      <c r="F87" s="617"/>
      <c r="G87" s="617"/>
      <c r="H87" s="297" t="s">
        <v>43</v>
      </c>
      <c r="I87" s="36"/>
      <c r="J87" s="61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6" t="s">
        <v>104</v>
      </c>
      <c r="F88" s="634" t="s">
        <v>45</v>
      </c>
      <c r="G88" s="634" t="s">
        <v>45</v>
      </c>
      <c r="H88" s="350" t="s">
        <v>1684</v>
      </c>
      <c r="I88" s="68"/>
      <c r="J88" s="619" t="s">
        <v>1696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51" t="s">
        <v>1685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51" t="s">
        <v>1686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51" t="s">
        <v>1687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51" t="s">
        <v>1688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415"/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415"/>
      <c r="I94" s="47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4"/>
      <c r="F95" s="614"/>
      <c r="G95" s="614"/>
      <c r="H95" s="416"/>
      <c r="I95" s="31"/>
      <c r="J95" s="61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7"/>
      <c r="F96" s="614"/>
      <c r="G96" s="614"/>
      <c r="H96" s="297" t="s">
        <v>43</v>
      </c>
      <c r="I96" s="36"/>
      <c r="J96" s="61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8" t="s">
        <v>1697</v>
      </c>
      <c r="F97" s="73"/>
      <c r="G97" s="12"/>
      <c r="H97" s="683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4"/>
      <c r="F98" s="73"/>
      <c r="G98" s="12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8"/>
      <c r="F99" s="73"/>
      <c r="G99" s="73"/>
      <c r="H99" s="614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1698</v>
      </c>
      <c r="F100" s="77"/>
      <c r="G100" s="77"/>
      <c r="H100" s="620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3"/>
      <c r="B101" s="633" t="s">
        <v>1699</v>
      </c>
      <c r="C101" s="79" t="s">
        <v>6</v>
      </c>
      <c r="D101" s="12" t="s">
        <v>90</v>
      </c>
      <c r="E101" s="646" t="s">
        <v>1700</v>
      </c>
      <c r="F101" s="632" t="s">
        <v>45</v>
      </c>
      <c r="G101" s="632" t="s">
        <v>45</v>
      </c>
      <c r="H101" s="350" t="s">
        <v>1684</v>
      </c>
      <c r="I101" s="68"/>
      <c r="J101" s="629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92</v>
      </c>
      <c r="E102" s="614"/>
      <c r="F102" s="614"/>
      <c r="G102" s="614"/>
      <c r="H102" s="351" t="s">
        <v>1685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94</v>
      </c>
      <c r="E103" s="628"/>
      <c r="F103" s="614"/>
      <c r="G103" s="614"/>
      <c r="H103" s="351" t="s">
        <v>1686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4"/>
      <c r="B104" s="614"/>
      <c r="C104" s="79"/>
      <c r="D104" s="12" t="s">
        <v>33</v>
      </c>
      <c r="E104" s="21" t="s">
        <v>111</v>
      </c>
      <c r="F104" s="614"/>
      <c r="G104" s="614"/>
      <c r="H104" s="351" t="s">
        <v>1687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4"/>
      <c r="C105" s="79"/>
      <c r="D105" s="12" t="s">
        <v>112</v>
      </c>
      <c r="E105" s="21" t="s">
        <v>113</v>
      </c>
      <c r="F105" s="614"/>
      <c r="G105" s="614"/>
      <c r="H105" s="351" t="s">
        <v>1688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4"/>
      <c r="C106" s="79"/>
      <c r="D106" s="637" t="s">
        <v>114</v>
      </c>
      <c r="E106" s="11"/>
      <c r="F106" s="614"/>
      <c r="G106" s="614"/>
      <c r="H106" s="415"/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4"/>
      <c r="E107" s="11"/>
      <c r="F107" s="614"/>
      <c r="G107" s="614"/>
      <c r="H107" s="415"/>
      <c r="I107" s="47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4"/>
      <c r="E108" s="11"/>
      <c r="F108" s="614"/>
      <c r="G108" s="614"/>
      <c r="H108" s="416"/>
      <c r="I108" s="31"/>
      <c r="J108" s="614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617"/>
      <c r="G109" s="617"/>
      <c r="H109" s="297" t="s">
        <v>43</v>
      </c>
      <c r="I109" s="36"/>
      <c r="J109" s="620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2" t="s">
        <v>45</v>
      </c>
      <c r="G110" s="11" t="s">
        <v>45</v>
      </c>
      <c r="H110" s="350" t="s">
        <v>1684</v>
      </c>
      <c r="I110" s="68"/>
      <c r="J110" s="622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51" t="s">
        <v>1685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51" t="s">
        <v>1686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51" t="s">
        <v>1687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4"/>
      <c r="E114" s="11"/>
      <c r="F114" s="83"/>
      <c r="G114" s="79"/>
      <c r="H114" s="351" t="s">
        <v>1688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415"/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415"/>
      <c r="I116" s="47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3"/>
      <c r="G117" s="79"/>
      <c r="H117" s="416"/>
      <c r="I117" s="31"/>
      <c r="J117" s="614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4"/>
      <c r="E118" s="11"/>
      <c r="F118" s="84"/>
      <c r="G118" s="85"/>
      <c r="H118" s="297" t="s">
        <v>43</v>
      </c>
      <c r="I118" s="36"/>
      <c r="J118" s="620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50" t="s">
        <v>1684</v>
      </c>
      <c r="I119" s="46"/>
      <c r="J119" s="622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3"/>
      <c r="E120" s="11"/>
      <c r="F120" s="83"/>
      <c r="G120" s="79"/>
      <c r="H120" s="351" t="s">
        <v>1685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51" t="s">
        <v>1686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51" t="s">
        <v>1687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51" t="s">
        <v>1688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83"/>
      <c r="G124" s="79"/>
      <c r="H124" s="415"/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415"/>
      <c r="I125" s="47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11"/>
      <c r="F126" s="44"/>
      <c r="G126" s="44"/>
      <c r="H126" s="416"/>
      <c r="I126" s="71"/>
      <c r="J126" s="61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8"/>
      <c r="F127" s="86"/>
      <c r="G127" s="86"/>
      <c r="H127" s="297" t="s">
        <v>43</v>
      </c>
      <c r="I127" s="36"/>
      <c r="J127" s="61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34" t="s">
        <v>1701</v>
      </c>
      <c r="F128" s="87"/>
      <c r="G128" s="37"/>
      <c r="H128" s="350" t="s">
        <v>1684</v>
      </c>
      <c r="I128" s="46"/>
      <c r="J128" s="619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614"/>
      <c r="F129" s="633" t="s">
        <v>81</v>
      </c>
      <c r="G129" s="633" t="s">
        <v>81</v>
      </c>
      <c r="H129" s="351" t="s">
        <v>1685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51" t="s">
        <v>1686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51" t="s">
        <v>1687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51" t="s">
        <v>1688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415"/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415"/>
      <c r="I134" s="47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11"/>
      <c r="F135" s="614"/>
      <c r="G135" s="614"/>
      <c r="H135" s="416"/>
      <c r="I135" s="71"/>
      <c r="J135" s="61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68"/>
      <c r="F136" s="617"/>
      <c r="G136" s="617"/>
      <c r="H136" s="297" t="s">
        <v>43</v>
      </c>
      <c r="I136" s="36"/>
      <c r="J136" s="61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37" t="s">
        <v>119</v>
      </c>
      <c r="F137" s="634" t="s">
        <v>81</v>
      </c>
      <c r="G137" s="634" t="s">
        <v>81</v>
      </c>
      <c r="H137" s="350" t="s">
        <v>1684</v>
      </c>
      <c r="I137" s="46"/>
      <c r="J137" s="619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51" t="s">
        <v>1685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51" t="s">
        <v>1686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51" t="s">
        <v>1687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51" t="s">
        <v>1688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415"/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415"/>
      <c r="I143" s="47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11"/>
      <c r="F144" s="614"/>
      <c r="G144" s="614"/>
      <c r="H144" s="416"/>
      <c r="I144" s="71"/>
      <c r="J144" s="61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68"/>
      <c r="F145" s="617"/>
      <c r="G145" s="617"/>
      <c r="H145" s="297" t="s">
        <v>43</v>
      </c>
      <c r="I145" s="36"/>
      <c r="J145" s="61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37" t="s">
        <v>121</v>
      </c>
      <c r="F146" s="634" t="s">
        <v>81</v>
      </c>
      <c r="G146" s="634" t="s">
        <v>81</v>
      </c>
      <c r="H146" s="350" t="s">
        <v>1684</v>
      </c>
      <c r="I146" s="46"/>
      <c r="J146" s="619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51" t="s">
        <v>1685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51" t="s">
        <v>1686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51" t="s">
        <v>1687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51" t="s">
        <v>1688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415"/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415"/>
      <c r="I152" s="47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11"/>
      <c r="F153" s="614"/>
      <c r="G153" s="614"/>
      <c r="H153" s="416"/>
      <c r="I153" s="71"/>
      <c r="J153" s="61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4"/>
      <c r="E154" s="68"/>
      <c r="F154" s="617"/>
      <c r="G154" s="617"/>
      <c r="H154" s="297" t="s">
        <v>43</v>
      </c>
      <c r="I154" s="88"/>
      <c r="J154" s="61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34" t="s">
        <v>123</v>
      </c>
      <c r="F155" s="634" t="s">
        <v>45</v>
      </c>
      <c r="G155" s="634" t="s">
        <v>45</v>
      </c>
      <c r="H155" s="350" t="s">
        <v>1684</v>
      </c>
      <c r="I155" s="46"/>
      <c r="J155" s="619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614"/>
      <c r="F156" s="614"/>
      <c r="G156" s="614"/>
      <c r="H156" s="351" t="s">
        <v>1685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51" t="s">
        <v>1686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51" t="s">
        <v>1687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51" t="s">
        <v>1688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415"/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415"/>
      <c r="I161" s="47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416"/>
      <c r="I162" s="71"/>
      <c r="J162" s="61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4"/>
      <c r="E163" s="11"/>
      <c r="F163" s="614"/>
      <c r="G163" s="614"/>
      <c r="H163" s="297" t="s">
        <v>43</v>
      </c>
      <c r="I163" s="88"/>
      <c r="J163" s="61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46" t="s">
        <v>1702</v>
      </c>
      <c r="F164" s="44"/>
      <c r="G164" s="629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28"/>
      <c r="F165" s="44"/>
      <c r="G165" s="61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46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628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4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32" t="s">
        <v>1703</v>
      </c>
      <c r="C169" s="53" t="s">
        <v>23</v>
      </c>
      <c r="D169" s="53"/>
      <c r="E169" s="649" t="s">
        <v>130</v>
      </c>
      <c r="F169" s="635" t="s">
        <v>45</v>
      </c>
      <c r="G169" s="635" t="s">
        <v>81</v>
      </c>
      <c r="H169" s="350" t="s">
        <v>1684</v>
      </c>
      <c r="I169" s="68"/>
      <c r="J169" s="622" t="s">
        <v>1704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614"/>
      <c r="F170" s="614"/>
      <c r="G170" s="614"/>
      <c r="H170" s="351" t="s">
        <v>1685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51" t="s">
        <v>1686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4"/>
      <c r="C172" s="79"/>
      <c r="D172" s="79"/>
      <c r="E172" s="97"/>
      <c r="F172" s="614"/>
      <c r="G172" s="614"/>
      <c r="H172" s="351" t="s">
        <v>1687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51" t="s">
        <v>1688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4"/>
      <c r="C174" s="79"/>
      <c r="D174" s="79"/>
      <c r="E174" s="97"/>
      <c r="F174" s="614"/>
      <c r="G174" s="614"/>
      <c r="H174" s="415"/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4"/>
      <c r="G175" s="614"/>
      <c r="H175" s="415"/>
      <c r="I175" s="47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4"/>
      <c r="G176" s="614"/>
      <c r="H176" s="416"/>
      <c r="I176" s="71"/>
      <c r="J176" s="61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7"/>
      <c r="G177" s="617"/>
      <c r="H177" s="297" t="s">
        <v>43</v>
      </c>
      <c r="I177" s="72"/>
      <c r="J177" s="61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7" t="s">
        <v>45</v>
      </c>
      <c r="G178" s="637" t="s">
        <v>81</v>
      </c>
      <c r="H178" s="350" t="s">
        <v>1684</v>
      </c>
      <c r="I178" s="68"/>
      <c r="J178" s="619" t="s">
        <v>1705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51" t="s">
        <v>1685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51" t="s">
        <v>1686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51" t="s">
        <v>1687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51" t="s">
        <v>1688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415"/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415"/>
      <c r="I184" s="47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4"/>
      <c r="G185" s="614"/>
      <c r="H185" s="416"/>
      <c r="I185" s="71"/>
      <c r="J185" s="61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7"/>
      <c r="G186" s="617"/>
      <c r="H186" s="297" t="s">
        <v>43</v>
      </c>
      <c r="I186" s="292"/>
      <c r="J186" s="61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3" t="s">
        <v>1706</v>
      </c>
      <c r="F187" s="11" t="s">
        <v>45</v>
      </c>
      <c r="G187" s="11" t="s">
        <v>45</v>
      </c>
      <c r="H187" s="350" t="s">
        <v>1684</v>
      </c>
      <c r="I187" s="68"/>
      <c r="J187" s="619" t="s">
        <v>1707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51" t="s">
        <v>1685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51" t="s">
        <v>1686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4"/>
      <c r="F190" s="79"/>
      <c r="G190" s="79"/>
      <c r="H190" s="351" t="s">
        <v>1687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1688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1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43</v>
      </c>
      <c r="I195" s="292"/>
      <c r="J195" s="61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4" t="s">
        <v>1708</v>
      </c>
      <c r="F196" s="11" t="s">
        <v>45</v>
      </c>
      <c r="G196" s="11" t="s">
        <v>45</v>
      </c>
      <c r="H196" s="350" t="s">
        <v>1684</v>
      </c>
      <c r="I196" s="68"/>
      <c r="J196" s="619" t="s">
        <v>1709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51" t="s">
        <v>1685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51" t="s">
        <v>1686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51" t="s">
        <v>1687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4"/>
      <c r="F200" s="79"/>
      <c r="G200" s="79"/>
      <c r="H200" s="351" t="s">
        <v>1688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4"/>
      <c r="F201" s="79"/>
      <c r="G201" s="79"/>
      <c r="H201" s="415"/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1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43</v>
      </c>
      <c r="I204" s="292"/>
      <c r="J204" s="61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5" t="s">
        <v>1710</v>
      </c>
      <c r="C205" s="53" t="s">
        <v>138</v>
      </c>
      <c r="D205" s="632" t="s">
        <v>1711</v>
      </c>
      <c r="E205" s="635" t="s">
        <v>140</v>
      </c>
      <c r="F205" s="635" t="s">
        <v>45</v>
      </c>
      <c r="G205" s="635" t="s">
        <v>81</v>
      </c>
      <c r="H205" s="350" t="s">
        <v>1684</v>
      </c>
      <c r="I205" s="68"/>
      <c r="J205" s="619" t="s">
        <v>1712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51" t="s">
        <v>1685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51" t="s">
        <v>1686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51" t="s">
        <v>1687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51" t="s">
        <v>1688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4"/>
      <c r="C210" s="79"/>
      <c r="D210" s="614"/>
      <c r="E210" s="614"/>
      <c r="F210" s="614"/>
      <c r="G210" s="614"/>
      <c r="H210" s="415"/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4"/>
      <c r="E211" s="614"/>
      <c r="F211" s="614"/>
      <c r="G211" s="614"/>
      <c r="H211" s="415"/>
      <c r="I211" s="47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4"/>
      <c r="G212" s="614"/>
      <c r="H212" s="416"/>
      <c r="I212" s="71"/>
      <c r="J212" s="61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4"/>
      <c r="E213" s="79"/>
      <c r="F213" s="617"/>
      <c r="G213" s="617"/>
      <c r="H213" s="297" t="s">
        <v>43</v>
      </c>
      <c r="I213" s="292"/>
      <c r="J213" s="61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3" t="s">
        <v>142</v>
      </c>
      <c r="E215" s="79"/>
      <c r="F215" s="637" t="s">
        <v>45</v>
      </c>
      <c r="G215" s="637" t="s">
        <v>81</v>
      </c>
      <c r="H215" s="350" t="s">
        <v>1684</v>
      </c>
      <c r="I215" s="68"/>
      <c r="J215" s="629" t="s">
        <v>1713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51" t="s">
        <v>1685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4"/>
      <c r="E217" s="79"/>
      <c r="F217" s="614"/>
      <c r="G217" s="614"/>
      <c r="H217" s="351" t="s">
        <v>1686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4"/>
      <c r="E218" s="79"/>
      <c r="F218" s="614"/>
      <c r="G218" s="614"/>
      <c r="H218" s="351" t="s">
        <v>1687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3" t="s">
        <v>1714</v>
      </c>
      <c r="E219" s="79"/>
      <c r="F219" s="614"/>
      <c r="G219" s="614"/>
      <c r="H219" s="351" t="s">
        <v>1688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415"/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415"/>
      <c r="I221" s="47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4"/>
      <c r="E222" s="79"/>
      <c r="F222" s="614"/>
      <c r="G222" s="614"/>
      <c r="H222" s="416"/>
      <c r="I222" s="71"/>
      <c r="J222" s="61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4"/>
      <c r="E223" s="79"/>
      <c r="F223" s="617"/>
      <c r="G223" s="617"/>
      <c r="H223" s="297" t="s">
        <v>43</v>
      </c>
      <c r="I223" s="292"/>
      <c r="J223" s="61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3" t="s">
        <v>1715</v>
      </c>
      <c r="E224" s="79"/>
      <c r="F224" s="637" t="s">
        <v>45</v>
      </c>
      <c r="G224" s="637" t="s">
        <v>81</v>
      </c>
      <c r="H224" s="350" t="s">
        <v>1684</v>
      </c>
      <c r="I224" s="68"/>
      <c r="J224" s="619" t="s">
        <v>1716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51" t="s">
        <v>1685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51" t="s">
        <v>1686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51" t="s">
        <v>1687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4"/>
      <c r="E228" s="79"/>
      <c r="F228" s="614"/>
      <c r="G228" s="614"/>
      <c r="H228" s="351" t="s">
        <v>1688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3" t="s">
        <v>1717</v>
      </c>
      <c r="E229" s="79"/>
      <c r="F229" s="614"/>
      <c r="G229" s="614"/>
      <c r="H229" s="415"/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415"/>
      <c r="I230" s="47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416"/>
      <c r="I231" s="71"/>
      <c r="J231" s="61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4"/>
      <c r="E232" s="79"/>
      <c r="F232" s="614"/>
      <c r="G232" s="614"/>
      <c r="H232" s="297" t="s">
        <v>43</v>
      </c>
      <c r="I232" s="292"/>
      <c r="J232" s="61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4"/>
      <c r="E233" s="79"/>
      <c r="F233" s="636" t="s">
        <v>45</v>
      </c>
      <c r="G233" s="636" t="s">
        <v>81</v>
      </c>
      <c r="H233" s="350" t="s">
        <v>1684</v>
      </c>
      <c r="I233" s="68"/>
      <c r="J233" s="619" t="s">
        <v>1718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3" t="s">
        <v>1719</v>
      </c>
      <c r="E234" s="79"/>
      <c r="F234" s="614"/>
      <c r="G234" s="614"/>
      <c r="H234" s="351" t="s">
        <v>1685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51" t="s">
        <v>1686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51" t="s">
        <v>1687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51" t="s">
        <v>1688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4"/>
      <c r="E238" s="79"/>
      <c r="F238" s="614"/>
      <c r="G238" s="614"/>
      <c r="H238" s="415"/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415"/>
      <c r="I239" s="47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4"/>
      <c r="G240" s="614"/>
      <c r="H240" s="416"/>
      <c r="I240" s="71"/>
      <c r="J240" s="61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7"/>
      <c r="G241" s="617"/>
      <c r="H241" s="297" t="s">
        <v>43</v>
      </c>
      <c r="I241" s="72"/>
      <c r="J241" s="61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7" t="s">
        <v>45</v>
      </c>
      <c r="G242" s="637" t="s">
        <v>81</v>
      </c>
      <c r="H242" s="350" t="s">
        <v>1684</v>
      </c>
      <c r="I242" s="68"/>
      <c r="J242" s="619" t="s">
        <v>1720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51" t="s">
        <v>1685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51" t="s">
        <v>1686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51" t="s">
        <v>1687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51" t="s">
        <v>1688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415"/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415"/>
      <c r="I248" s="47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4"/>
      <c r="G249" s="614"/>
      <c r="H249" s="416"/>
      <c r="I249" s="71"/>
      <c r="J249" s="61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4"/>
      <c r="G250" s="614"/>
      <c r="H250" s="398" t="s">
        <v>43</v>
      </c>
      <c r="I250" s="417"/>
      <c r="J250" s="61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3" t="s">
        <v>151</v>
      </c>
      <c r="C251" s="79" t="s">
        <v>152</v>
      </c>
      <c r="D251" s="633"/>
      <c r="E251" s="79"/>
      <c r="F251" s="632" t="s">
        <v>45</v>
      </c>
      <c r="G251" s="632" t="s">
        <v>81</v>
      </c>
      <c r="H251" s="418"/>
      <c r="I251" s="142"/>
      <c r="J251" s="626" t="s">
        <v>1721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79"/>
      <c r="D252" s="614"/>
      <c r="E252" s="79"/>
      <c r="F252" s="614"/>
      <c r="G252" s="614"/>
      <c r="H252" s="419" t="s">
        <v>1679</v>
      </c>
      <c r="I252" s="420">
        <v>1324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4"/>
      <c r="C253" s="58"/>
      <c r="D253" s="614"/>
      <c r="E253" s="79"/>
      <c r="F253" s="614"/>
      <c r="G253" s="614"/>
      <c r="H253" s="419" t="s">
        <v>1682</v>
      </c>
      <c r="I253" s="420">
        <v>2021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419" t="s">
        <v>1683</v>
      </c>
      <c r="I254" s="420">
        <v>916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4"/>
      <c r="C255" s="79"/>
      <c r="D255" s="104"/>
      <c r="E255" s="79"/>
      <c r="F255" s="614"/>
      <c r="G255" s="614"/>
      <c r="H255" s="419" t="s">
        <v>1680</v>
      </c>
      <c r="I255" s="420">
        <v>1449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419" t="s">
        <v>1681</v>
      </c>
      <c r="I256" s="420">
        <v>2045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4"/>
      <c r="G257" s="614"/>
      <c r="H257" s="414"/>
      <c r="I257" s="144"/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7"/>
      <c r="C258" s="79"/>
      <c r="D258" s="11"/>
      <c r="E258" s="79"/>
      <c r="F258" s="614"/>
      <c r="G258" s="614"/>
      <c r="H258" s="414"/>
      <c r="I258" s="144"/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79"/>
      <c r="F259" s="614"/>
      <c r="G259" s="614"/>
      <c r="H259" s="301"/>
      <c r="I259" s="64"/>
      <c r="J259" s="61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4"/>
      <c r="C260" s="79"/>
      <c r="D260" s="11"/>
      <c r="E260" s="85"/>
      <c r="F260" s="617"/>
      <c r="G260" s="617"/>
      <c r="H260" s="297" t="s">
        <v>43</v>
      </c>
      <c r="I260" s="359">
        <f>SUM(I252:I259)</f>
        <v>7755</v>
      </c>
      <c r="J260" s="61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33" t="s">
        <v>1722</v>
      </c>
      <c r="E261" s="637" t="s">
        <v>155</v>
      </c>
      <c r="F261" s="637" t="s">
        <v>81</v>
      </c>
      <c r="G261" s="637" t="s">
        <v>81</v>
      </c>
      <c r="H261" s="350" t="s">
        <v>1684</v>
      </c>
      <c r="I261" s="68"/>
      <c r="J261" s="619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4"/>
      <c r="C262" s="79"/>
      <c r="D262" s="614"/>
      <c r="E262" s="614"/>
      <c r="F262" s="614"/>
      <c r="G262" s="614"/>
      <c r="H262" s="351" t="s">
        <v>1685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4"/>
      <c r="E263" s="82"/>
      <c r="F263" s="614"/>
      <c r="G263" s="614"/>
      <c r="H263" s="351" t="s">
        <v>1686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51" t="s">
        <v>1687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51" t="s">
        <v>1688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415"/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415"/>
      <c r="I267" s="47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4"/>
      <c r="G268" s="614"/>
      <c r="H268" s="416"/>
      <c r="I268" s="71"/>
      <c r="J268" s="61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7"/>
      <c r="G269" s="617"/>
      <c r="H269" s="297" t="s">
        <v>43</v>
      </c>
      <c r="I269" s="72"/>
      <c r="J269" s="61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3" t="s">
        <v>1723</v>
      </c>
      <c r="E270" s="634" t="s">
        <v>158</v>
      </c>
      <c r="F270" s="636" t="s">
        <v>45</v>
      </c>
      <c r="G270" s="636" t="s">
        <v>45</v>
      </c>
      <c r="H270" s="350" t="s">
        <v>1684</v>
      </c>
      <c r="I270" s="68"/>
      <c r="J270" s="619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51" t="s">
        <v>1685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4"/>
      <c r="E272" s="614"/>
      <c r="F272" s="614"/>
      <c r="G272" s="614"/>
      <c r="H272" s="351" t="s">
        <v>1686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3" t="s">
        <v>160</v>
      </c>
      <c r="E273" s="614"/>
      <c r="F273" s="614"/>
      <c r="G273" s="614"/>
      <c r="H273" s="351" t="s">
        <v>1687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51" t="s">
        <v>1688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4"/>
      <c r="E275" s="12"/>
      <c r="F275" s="614"/>
      <c r="G275" s="614"/>
      <c r="H275" s="415"/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3" t="s">
        <v>161</v>
      </c>
      <c r="E276" s="12"/>
      <c r="F276" s="614"/>
      <c r="G276" s="614"/>
      <c r="H276" s="415"/>
      <c r="I276" s="47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2"/>
      <c r="F277" s="614"/>
      <c r="G277" s="614"/>
      <c r="H277" s="416"/>
      <c r="I277" s="71"/>
      <c r="J277" s="61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4"/>
      <c r="E278" s="108"/>
      <c r="F278" s="617"/>
      <c r="G278" s="617"/>
      <c r="H278" s="297" t="s">
        <v>43</v>
      </c>
      <c r="I278" s="72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3" t="s">
        <v>162</v>
      </c>
      <c r="E279" s="633" t="s">
        <v>163</v>
      </c>
      <c r="F279" s="634" t="s">
        <v>45</v>
      </c>
      <c r="G279" s="634" t="s">
        <v>45</v>
      </c>
      <c r="H279" s="350" t="s">
        <v>1684</v>
      </c>
      <c r="I279" s="68"/>
      <c r="J279" s="619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51" t="s">
        <v>1685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4"/>
      <c r="E281" s="614"/>
      <c r="F281" s="614"/>
      <c r="G281" s="614"/>
      <c r="H281" s="351" t="s">
        <v>1686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3" t="s">
        <v>165</v>
      </c>
      <c r="E282" s="614"/>
      <c r="F282" s="614"/>
      <c r="G282" s="614"/>
      <c r="H282" s="351" t="s">
        <v>1687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4"/>
      <c r="E283" s="614"/>
      <c r="F283" s="614"/>
      <c r="G283" s="614"/>
      <c r="H283" s="351" t="s">
        <v>1688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415"/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4"/>
      <c r="F285" s="614"/>
      <c r="G285" s="614"/>
      <c r="H285" s="415"/>
      <c r="I285" s="47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4"/>
      <c r="F286" s="614"/>
      <c r="G286" s="614"/>
      <c r="H286" s="416"/>
      <c r="I286" s="71"/>
      <c r="J286" s="61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4"/>
      <c r="F287" s="617"/>
      <c r="G287" s="617"/>
      <c r="H287" s="297" t="s">
        <v>43</v>
      </c>
      <c r="I287" s="36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1724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3" t="s">
        <v>168</v>
      </c>
      <c r="F290" s="637" t="s">
        <v>81</v>
      </c>
      <c r="G290" s="637" t="s">
        <v>81</v>
      </c>
      <c r="H290" s="350" t="s">
        <v>1684</v>
      </c>
      <c r="I290" s="68"/>
      <c r="J290" s="629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4"/>
      <c r="F291" s="614"/>
      <c r="G291" s="614"/>
      <c r="H291" s="351" t="s">
        <v>1685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51" t="s">
        <v>1686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4"/>
      <c r="F293" s="614"/>
      <c r="G293" s="614"/>
      <c r="H293" s="351" t="s">
        <v>1687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51" t="s">
        <v>1688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4"/>
      <c r="G295" s="614"/>
      <c r="H295" s="415"/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4"/>
      <c r="G296" s="614"/>
      <c r="H296" s="415"/>
      <c r="I296" s="47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4"/>
      <c r="G297" s="614"/>
      <c r="H297" s="416"/>
      <c r="I297" s="71"/>
      <c r="J297" s="61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7"/>
      <c r="G298" s="617"/>
      <c r="H298" s="297" t="s">
        <v>43</v>
      </c>
      <c r="I298" s="36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3" t="s">
        <v>170</v>
      </c>
      <c r="F299" s="636" t="s">
        <v>81</v>
      </c>
      <c r="G299" s="636" t="s">
        <v>81</v>
      </c>
      <c r="H299" s="350" t="s">
        <v>1684</v>
      </c>
      <c r="I299" s="68"/>
      <c r="J299" s="619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51" t="s">
        <v>1685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51" t="s">
        <v>1686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4"/>
      <c r="F302" s="614"/>
      <c r="G302" s="614"/>
      <c r="H302" s="351" t="s">
        <v>1687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51" t="s">
        <v>1688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410"/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410"/>
      <c r="I305" s="47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4"/>
      <c r="G306" s="614"/>
      <c r="H306" s="411"/>
      <c r="I306" s="71"/>
      <c r="J306" s="61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4"/>
      <c r="F307" s="617"/>
      <c r="G307" s="617"/>
      <c r="H307" s="297" t="s">
        <v>43</v>
      </c>
      <c r="I307" s="72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1725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2" t="s">
        <v>1726</v>
      </c>
      <c r="C313" s="635" t="s">
        <v>178</v>
      </c>
      <c r="D313" s="635"/>
      <c r="E313" s="635" t="s">
        <v>1727</v>
      </c>
      <c r="F313" s="635" t="s">
        <v>81</v>
      </c>
      <c r="G313" s="635" t="s">
        <v>81</v>
      </c>
      <c r="H313" s="360" t="s">
        <v>1680</v>
      </c>
      <c r="I313" s="361">
        <v>2.2727100552268542</v>
      </c>
      <c r="J313" s="627" t="s">
        <v>1728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362" t="s">
        <v>1679</v>
      </c>
      <c r="I314" s="363">
        <v>0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362" t="s">
        <v>1682</v>
      </c>
      <c r="I315" s="363">
        <v>4.5163548500005639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362" t="s">
        <v>1681</v>
      </c>
      <c r="I316" s="363">
        <v>2.1950041705079237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362" t="s">
        <v>1683</v>
      </c>
      <c r="I317" s="363">
        <v>3.4579342300909435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421"/>
      <c r="I318" s="183"/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421"/>
      <c r="I319" s="18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4"/>
      <c r="C320" s="614"/>
      <c r="D320" s="614"/>
      <c r="E320" s="614"/>
      <c r="F320" s="614"/>
      <c r="G320" s="614"/>
      <c r="H320" s="422"/>
      <c r="I320" s="123"/>
      <c r="J320" s="61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4"/>
      <c r="C321" s="614"/>
      <c r="D321" s="614"/>
      <c r="E321" s="614"/>
      <c r="F321" s="620"/>
      <c r="G321" s="620"/>
      <c r="H321" s="398" t="s">
        <v>43</v>
      </c>
      <c r="I321" s="423">
        <f>SUM(I313:I320)/5</f>
        <v>2.4884006611652572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2" t="s">
        <v>1729</v>
      </c>
      <c r="C322" s="632" t="s">
        <v>182</v>
      </c>
      <c r="D322" s="52" t="s">
        <v>183</v>
      </c>
      <c r="E322" s="53" t="s">
        <v>184</v>
      </c>
      <c r="F322" s="635" t="s">
        <v>81</v>
      </c>
      <c r="G322" s="635" t="s">
        <v>81</v>
      </c>
      <c r="H322" s="369" t="s">
        <v>1679</v>
      </c>
      <c r="I322" s="370">
        <v>3.9021930324842558</v>
      </c>
      <c r="J322" s="627" t="s">
        <v>1730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186</v>
      </c>
      <c r="E323" s="79"/>
      <c r="F323" s="614"/>
      <c r="G323" s="614"/>
      <c r="H323" s="371" t="s">
        <v>1680</v>
      </c>
      <c r="I323" s="372">
        <v>4.6434195233939572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4"/>
      <c r="C324" s="614"/>
      <c r="D324" s="11" t="s">
        <v>187</v>
      </c>
      <c r="E324" s="79"/>
      <c r="F324" s="614"/>
      <c r="G324" s="614"/>
      <c r="H324" s="371" t="s">
        <v>1681</v>
      </c>
      <c r="I324" s="372">
        <v>3.8273954027513506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4"/>
      <c r="D325" s="11" t="s">
        <v>188</v>
      </c>
      <c r="E325" s="79"/>
      <c r="F325" s="614"/>
      <c r="G325" s="614"/>
      <c r="H325" s="371" t="s">
        <v>1682</v>
      </c>
      <c r="I325" s="372">
        <v>4.7408299798933031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371" t="s">
        <v>1683</v>
      </c>
      <c r="I326" s="372">
        <v>2.7138269483015969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4"/>
      <c r="G327" s="614"/>
      <c r="H327" s="421"/>
      <c r="I327" s="183"/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421"/>
      <c r="I328" s="18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4"/>
      <c r="G329" s="614"/>
      <c r="H329" s="422"/>
      <c r="I329" s="123"/>
      <c r="J329" s="61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0"/>
      <c r="G330" s="620"/>
      <c r="H330" s="297" t="s">
        <v>43</v>
      </c>
      <c r="I330" s="237">
        <f>SUM(I322:I329)/5</f>
        <v>3.9655329773648931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1" t="s">
        <v>1731</v>
      </c>
      <c r="C331" s="635" t="s">
        <v>190</v>
      </c>
      <c r="D331" s="632" t="s">
        <v>191</v>
      </c>
      <c r="E331" s="632" t="s">
        <v>192</v>
      </c>
      <c r="F331" s="635" t="s">
        <v>81</v>
      </c>
      <c r="G331" s="635" t="s">
        <v>81</v>
      </c>
      <c r="H331" s="393" t="s">
        <v>1684</v>
      </c>
      <c r="I331" s="129">
        <v>6002</v>
      </c>
      <c r="J331" s="623" t="s">
        <v>1732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394" t="s">
        <v>1685</v>
      </c>
      <c r="I332" s="131">
        <v>9325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614"/>
      <c r="F333" s="614"/>
      <c r="G333" s="614"/>
      <c r="H333" s="394" t="s">
        <v>1686</v>
      </c>
      <c r="I333" s="131">
        <v>10501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394" t="s">
        <v>1687</v>
      </c>
      <c r="I334" s="131">
        <v>10652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394" t="s">
        <v>1688</v>
      </c>
      <c r="I335" s="131">
        <v>6505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614"/>
      <c r="E336" s="11"/>
      <c r="F336" s="614"/>
      <c r="G336" s="614"/>
      <c r="H336" s="421"/>
      <c r="I336" s="183"/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14"/>
      <c r="D337" s="12" t="s">
        <v>194</v>
      </c>
      <c r="E337" s="11"/>
      <c r="F337" s="614"/>
      <c r="G337" s="614"/>
      <c r="H337" s="421"/>
      <c r="I337" s="18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33" t="s">
        <v>195</v>
      </c>
      <c r="D338" s="640" t="s">
        <v>196</v>
      </c>
      <c r="E338" s="11"/>
      <c r="F338" s="614"/>
      <c r="G338" s="614"/>
      <c r="H338" s="422"/>
      <c r="I338" s="123"/>
      <c r="J338" s="614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2"/>
      <c r="C339" s="614"/>
      <c r="D339" s="614"/>
      <c r="E339" s="11"/>
      <c r="F339" s="614"/>
      <c r="G339" s="614"/>
      <c r="H339" s="297" t="s">
        <v>43</v>
      </c>
      <c r="I339" s="310">
        <f>SUM(I331:I338)</f>
        <v>42985</v>
      </c>
      <c r="J339" s="62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37" t="s">
        <v>197</v>
      </c>
      <c r="E340" s="11"/>
      <c r="F340" s="79"/>
      <c r="G340" s="79"/>
      <c r="H340" s="379" t="s">
        <v>1684</v>
      </c>
      <c r="I340" s="129">
        <v>2689</v>
      </c>
      <c r="J340" s="623" t="s">
        <v>1733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14"/>
      <c r="E341" s="11"/>
      <c r="F341" s="79"/>
      <c r="G341" s="79"/>
      <c r="H341" s="380" t="s">
        <v>1685</v>
      </c>
      <c r="I341" s="131">
        <v>3573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33" t="s">
        <v>199</v>
      </c>
      <c r="E342" s="11"/>
      <c r="F342" s="79"/>
      <c r="G342" s="79"/>
      <c r="H342" s="380" t="s">
        <v>1686</v>
      </c>
      <c r="I342" s="131">
        <v>4318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380" t="s">
        <v>1687</v>
      </c>
      <c r="I343" s="131">
        <v>4746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14"/>
      <c r="E344" s="11"/>
      <c r="F344" s="79"/>
      <c r="G344" s="79"/>
      <c r="H344" s="380" t="s">
        <v>1688</v>
      </c>
      <c r="I344" s="131">
        <v>2015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33" t="s">
        <v>659</v>
      </c>
      <c r="E345" s="11"/>
      <c r="F345" s="79"/>
      <c r="G345" s="79"/>
      <c r="H345" s="421"/>
      <c r="I345" s="183"/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421"/>
      <c r="I346" s="18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14"/>
      <c r="E347" s="11"/>
      <c r="F347" s="79"/>
      <c r="G347" s="79"/>
      <c r="H347" s="422"/>
      <c r="I347" s="123"/>
      <c r="J347" s="614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33" t="s">
        <v>201</v>
      </c>
      <c r="E348" s="11"/>
      <c r="F348" s="79"/>
      <c r="G348" s="79"/>
      <c r="H348" s="297" t="s">
        <v>43</v>
      </c>
      <c r="I348" s="310">
        <f>SUM(I340:I347)</f>
        <v>17341</v>
      </c>
      <c r="J348" s="62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4"/>
      <c r="D349" s="614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2" t="s">
        <v>208</v>
      </c>
      <c r="B356" s="632" t="s">
        <v>1734</v>
      </c>
      <c r="C356" s="53" t="s">
        <v>11</v>
      </c>
      <c r="D356" s="632" t="s">
        <v>210</v>
      </c>
      <c r="E356" s="53" t="s">
        <v>211</v>
      </c>
      <c r="F356" s="637" t="s">
        <v>81</v>
      </c>
      <c r="G356" s="633" t="s">
        <v>81</v>
      </c>
      <c r="H356" s="350" t="s">
        <v>1684</v>
      </c>
      <c r="I356" s="46"/>
      <c r="J356" s="622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4"/>
      <c r="B357" s="614"/>
      <c r="C357" s="79"/>
      <c r="D357" s="614"/>
      <c r="E357" s="633"/>
      <c r="F357" s="614"/>
      <c r="G357" s="614"/>
      <c r="H357" s="351" t="s">
        <v>1685</v>
      </c>
      <c r="I357" s="47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4"/>
      <c r="C358" s="79"/>
      <c r="D358" s="633" t="s">
        <v>213</v>
      </c>
      <c r="E358" s="614"/>
      <c r="F358" s="614"/>
      <c r="G358" s="614"/>
      <c r="H358" s="351" t="s">
        <v>1686</v>
      </c>
      <c r="I358" s="47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614"/>
      <c r="F359" s="614"/>
      <c r="G359" s="614"/>
      <c r="H359" s="351" t="s">
        <v>1687</v>
      </c>
      <c r="I359" s="47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4"/>
      <c r="C360" s="79"/>
      <c r="D360" s="614"/>
      <c r="E360" s="79"/>
      <c r="F360" s="614"/>
      <c r="G360" s="614"/>
      <c r="H360" s="351" t="s">
        <v>1688</v>
      </c>
      <c r="I360" s="47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33" t="s">
        <v>214</v>
      </c>
      <c r="E361" s="97"/>
      <c r="F361" s="614"/>
      <c r="G361" s="614"/>
      <c r="H361" s="410"/>
      <c r="I361" s="47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410"/>
      <c r="I362" s="47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14"/>
      <c r="E363" s="12"/>
      <c r="F363" s="614"/>
      <c r="G363" s="614"/>
      <c r="H363" s="411"/>
      <c r="I363" s="71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4"/>
      <c r="C364" s="79"/>
      <c r="D364" s="633" t="s">
        <v>215</v>
      </c>
      <c r="E364" s="79"/>
      <c r="F364" s="617"/>
      <c r="G364" s="617"/>
      <c r="H364" s="297" t="s">
        <v>43</v>
      </c>
      <c r="I364" s="292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4"/>
      <c r="C365" s="79"/>
      <c r="D365" s="614"/>
      <c r="E365" s="12"/>
      <c r="F365" s="638" t="s">
        <v>81</v>
      </c>
      <c r="G365" s="638" t="s">
        <v>45</v>
      </c>
      <c r="H365" s="350" t="s">
        <v>1684</v>
      </c>
      <c r="I365" s="46"/>
      <c r="J365" s="619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4"/>
      <c r="E366" s="12"/>
      <c r="F366" s="614"/>
      <c r="G366" s="614"/>
      <c r="H366" s="351" t="s">
        <v>1685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3" t="s">
        <v>217</v>
      </c>
      <c r="E367" s="12"/>
      <c r="F367" s="614"/>
      <c r="G367" s="614"/>
      <c r="H367" s="351" t="s">
        <v>1686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4"/>
      <c r="E368" s="12"/>
      <c r="F368" s="614"/>
      <c r="G368" s="614"/>
      <c r="H368" s="351" t="s">
        <v>1687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3" t="s">
        <v>218</v>
      </c>
      <c r="E369" s="12"/>
      <c r="F369" s="614"/>
      <c r="G369" s="614"/>
      <c r="H369" s="351" t="s">
        <v>1688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4"/>
      <c r="E370" s="12"/>
      <c r="F370" s="614"/>
      <c r="G370" s="614"/>
      <c r="H370" s="410"/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39" t="s">
        <v>219</v>
      </c>
      <c r="E371" s="12"/>
      <c r="F371" s="614"/>
      <c r="G371" s="614"/>
      <c r="H371" s="410"/>
      <c r="I371" s="47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4"/>
      <c r="E372" s="12"/>
      <c r="F372" s="614"/>
      <c r="G372" s="614"/>
      <c r="H372" s="411"/>
      <c r="I372" s="71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4"/>
      <c r="E373" s="12"/>
      <c r="F373" s="617"/>
      <c r="G373" s="617"/>
      <c r="H373" s="297" t="s">
        <v>43</v>
      </c>
      <c r="I373" s="292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4"/>
      <c r="E374" s="79"/>
      <c r="F374" s="637" t="s">
        <v>81</v>
      </c>
      <c r="G374" s="637" t="s">
        <v>81</v>
      </c>
      <c r="H374" s="350" t="s">
        <v>1684</v>
      </c>
      <c r="I374" s="46"/>
      <c r="J374" s="619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3" t="s">
        <v>221</v>
      </c>
      <c r="E375" s="79"/>
      <c r="F375" s="614"/>
      <c r="G375" s="614"/>
      <c r="H375" s="351" t="s">
        <v>1685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4"/>
      <c r="E376" s="79"/>
      <c r="F376" s="614"/>
      <c r="G376" s="614"/>
      <c r="H376" s="351" t="s">
        <v>1686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3" t="s">
        <v>222</v>
      </c>
      <c r="E377" s="79"/>
      <c r="F377" s="614"/>
      <c r="G377" s="614"/>
      <c r="H377" s="351" t="s">
        <v>1687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51" t="s">
        <v>1688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4"/>
      <c r="E379" s="79"/>
      <c r="F379" s="614"/>
      <c r="G379" s="614"/>
      <c r="H379" s="410"/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14"/>
      <c r="G380" s="614"/>
      <c r="H380" s="410"/>
      <c r="I380" s="47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3" t="s">
        <v>224</v>
      </c>
      <c r="E381" s="79"/>
      <c r="F381" s="614"/>
      <c r="G381" s="614"/>
      <c r="H381" s="411"/>
      <c r="I381" s="71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4"/>
      <c r="E382" s="79"/>
      <c r="F382" s="614"/>
      <c r="G382" s="614"/>
      <c r="H382" s="297" t="s">
        <v>43</v>
      </c>
      <c r="I382" s="292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36" t="s">
        <v>81</v>
      </c>
      <c r="G383" s="636" t="s">
        <v>81</v>
      </c>
      <c r="H383" s="350" t="s">
        <v>1684</v>
      </c>
      <c r="I383" s="46"/>
      <c r="J383" s="619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4"/>
      <c r="E384" s="79"/>
      <c r="F384" s="614"/>
      <c r="G384" s="614"/>
      <c r="H384" s="351" t="s">
        <v>1685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51" t="s">
        <v>1686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51" t="s">
        <v>1687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51" t="s">
        <v>1688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410"/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410"/>
      <c r="I389" s="47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411"/>
      <c r="I390" s="71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7"/>
      <c r="G391" s="617"/>
      <c r="H391" s="297" t="s">
        <v>43</v>
      </c>
      <c r="I391" s="292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6" t="s">
        <v>81</v>
      </c>
      <c r="G392" s="636" t="s">
        <v>81</v>
      </c>
      <c r="H392" s="350" t="s">
        <v>1684</v>
      </c>
      <c r="I392" s="46"/>
      <c r="J392" s="619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51" t="s">
        <v>1685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51" t="s">
        <v>1686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51" t="s">
        <v>1687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51" t="s">
        <v>1688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410"/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410"/>
      <c r="I398" s="47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411"/>
      <c r="I399" s="71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7"/>
      <c r="G400" s="617"/>
      <c r="H400" s="297" t="s">
        <v>43</v>
      </c>
      <c r="I400" s="292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37" t="s">
        <v>81</v>
      </c>
      <c r="G401" s="637" t="s">
        <v>81</v>
      </c>
      <c r="H401" s="350" t="s">
        <v>1684</v>
      </c>
      <c r="I401" s="46"/>
      <c r="J401" s="619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14"/>
      <c r="G402" s="614"/>
      <c r="H402" s="351" t="s">
        <v>1685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51" t="s">
        <v>1686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51" t="s">
        <v>1687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51" t="s">
        <v>1688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410"/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410"/>
      <c r="I407" s="47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411"/>
      <c r="I408" s="71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0"/>
      <c r="G409" s="620"/>
      <c r="H409" s="297" t="s">
        <v>43</v>
      </c>
      <c r="I409" s="292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2" t="s">
        <v>230</v>
      </c>
      <c r="B410" s="632" t="s">
        <v>1735</v>
      </c>
      <c r="C410" s="53" t="s">
        <v>232</v>
      </c>
      <c r="D410" s="52" t="s">
        <v>90</v>
      </c>
      <c r="E410" s="632"/>
      <c r="F410" s="635" t="s">
        <v>81</v>
      </c>
      <c r="G410" s="635" t="s">
        <v>81</v>
      </c>
      <c r="H410" s="350" t="s">
        <v>1684</v>
      </c>
      <c r="I410" s="46"/>
      <c r="J410" s="619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4"/>
      <c r="B411" s="614"/>
      <c r="C411" s="11"/>
      <c r="D411" s="11" t="s">
        <v>92</v>
      </c>
      <c r="E411" s="614"/>
      <c r="F411" s="614"/>
      <c r="G411" s="614"/>
      <c r="H411" s="351" t="s">
        <v>1685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4"/>
      <c r="C412" s="11"/>
      <c r="D412" s="11" t="s">
        <v>234</v>
      </c>
      <c r="E412" s="614"/>
      <c r="F412" s="614"/>
      <c r="G412" s="614"/>
      <c r="H412" s="351" t="s">
        <v>1686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4"/>
      <c r="C413" s="11"/>
      <c r="D413" s="11" t="s">
        <v>33</v>
      </c>
      <c r="E413" s="11"/>
      <c r="F413" s="614"/>
      <c r="G413" s="614"/>
      <c r="H413" s="351" t="s">
        <v>1687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4"/>
      <c r="C414" s="11"/>
      <c r="D414" s="11" t="s">
        <v>112</v>
      </c>
      <c r="E414" s="11"/>
      <c r="F414" s="614"/>
      <c r="G414" s="614"/>
      <c r="H414" s="351" t="s">
        <v>1688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3" t="s">
        <v>235</v>
      </c>
      <c r="E415" s="11"/>
      <c r="F415" s="614"/>
      <c r="G415" s="614"/>
      <c r="H415" s="410"/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410"/>
      <c r="I416" s="47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11"/>
      <c r="F417" s="614"/>
      <c r="G417" s="614"/>
      <c r="H417" s="411"/>
      <c r="I417" s="71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4"/>
      <c r="E418" s="68"/>
      <c r="F418" s="614"/>
      <c r="G418" s="614"/>
      <c r="H418" s="297" t="s">
        <v>43</v>
      </c>
      <c r="I418" s="292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4"/>
      <c r="E419" s="11"/>
      <c r="F419" s="636" t="s">
        <v>81</v>
      </c>
      <c r="G419" s="636" t="s">
        <v>81</v>
      </c>
      <c r="H419" s="350" t="s">
        <v>1684</v>
      </c>
      <c r="I419" s="68"/>
      <c r="J419" s="619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11"/>
      <c r="F420" s="614"/>
      <c r="G420" s="614"/>
      <c r="H420" s="351" t="s">
        <v>1685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3" t="s">
        <v>237</v>
      </c>
      <c r="E421" s="11"/>
      <c r="F421" s="614"/>
      <c r="G421" s="614"/>
      <c r="H421" s="351" t="s">
        <v>1686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51" t="s">
        <v>1687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351" t="s">
        <v>1688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4"/>
      <c r="E424" s="11"/>
      <c r="F424" s="614"/>
      <c r="G424" s="614"/>
      <c r="H424" s="410"/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3" t="s">
        <v>238</v>
      </c>
      <c r="E425" s="11"/>
      <c r="F425" s="614"/>
      <c r="G425" s="614"/>
      <c r="H425" s="410"/>
      <c r="I425" s="47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11"/>
      <c r="F426" s="614"/>
      <c r="G426" s="614"/>
      <c r="H426" s="411"/>
      <c r="I426" s="71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68"/>
      <c r="F427" s="617"/>
      <c r="G427" s="617"/>
      <c r="H427" s="297" t="s">
        <v>43</v>
      </c>
      <c r="I427" s="292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4"/>
      <c r="E428" s="139" t="s">
        <v>239</v>
      </c>
      <c r="F428" s="636" t="s">
        <v>81</v>
      </c>
      <c r="G428" s="636" t="s">
        <v>81</v>
      </c>
      <c r="H428" s="350" t="s">
        <v>1684</v>
      </c>
      <c r="I428" s="68"/>
      <c r="J428" s="619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4"/>
      <c r="E429" s="637" t="s">
        <v>241</v>
      </c>
      <c r="F429" s="614"/>
      <c r="G429" s="614"/>
      <c r="H429" s="351" t="s">
        <v>1685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3" t="s">
        <v>242</v>
      </c>
      <c r="E430" s="614"/>
      <c r="F430" s="614"/>
      <c r="G430" s="614"/>
      <c r="H430" s="351" t="s">
        <v>1686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51" t="s">
        <v>1687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4"/>
      <c r="E432" s="11"/>
      <c r="F432" s="614"/>
      <c r="G432" s="614"/>
      <c r="H432" s="351" t="s">
        <v>1688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4"/>
      <c r="E433" s="11"/>
      <c r="F433" s="614"/>
      <c r="G433" s="614"/>
      <c r="H433" s="410"/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3" t="s">
        <v>243</v>
      </c>
      <c r="E434" s="11"/>
      <c r="F434" s="614"/>
      <c r="G434" s="614"/>
      <c r="H434" s="410"/>
      <c r="I434" s="47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4"/>
      <c r="E435" s="11"/>
      <c r="F435" s="614"/>
      <c r="G435" s="614"/>
      <c r="H435" s="411"/>
      <c r="I435" s="71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4"/>
      <c r="E436" s="11"/>
      <c r="F436" s="617"/>
      <c r="G436" s="617"/>
      <c r="H436" s="297" t="s">
        <v>43</v>
      </c>
      <c r="I436" s="292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2" t="s">
        <v>244</v>
      </c>
      <c r="B437" s="632" t="s">
        <v>245</v>
      </c>
      <c r="C437" s="632" t="s">
        <v>246</v>
      </c>
      <c r="D437" s="632" t="s">
        <v>247</v>
      </c>
      <c r="E437" s="658" t="s">
        <v>1736</v>
      </c>
      <c r="F437" s="632" t="s">
        <v>81</v>
      </c>
      <c r="G437" s="632" t="s">
        <v>81</v>
      </c>
      <c r="H437" s="350" t="s">
        <v>1684</v>
      </c>
      <c r="I437" s="46"/>
      <c r="J437" s="619" t="s">
        <v>1737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14"/>
      <c r="E438" s="628"/>
      <c r="F438" s="614"/>
      <c r="G438" s="614"/>
      <c r="H438" s="351" t="s">
        <v>1685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33" t="s">
        <v>250</v>
      </c>
      <c r="E439" s="646" t="s">
        <v>251</v>
      </c>
      <c r="F439" s="614"/>
      <c r="G439" s="614"/>
      <c r="H439" s="351" t="s">
        <v>1686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14"/>
      <c r="E440" s="614"/>
      <c r="F440" s="614"/>
      <c r="G440" s="614"/>
      <c r="H440" s="351" t="s">
        <v>1687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/>
      <c r="B441" s="614"/>
      <c r="C441" s="614"/>
      <c r="D441" s="633" t="s">
        <v>252</v>
      </c>
      <c r="E441" s="628"/>
      <c r="F441" s="614"/>
      <c r="G441" s="614"/>
      <c r="H441" s="351" t="s">
        <v>1688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14"/>
      <c r="E442" s="646" t="s">
        <v>253</v>
      </c>
      <c r="F442" s="614"/>
      <c r="G442" s="614"/>
      <c r="H442" s="410"/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70" t="s">
        <v>254</v>
      </c>
      <c r="E443" s="628"/>
      <c r="F443" s="614"/>
      <c r="G443" s="614"/>
      <c r="H443" s="410"/>
      <c r="I443" s="47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4"/>
      <c r="C444" s="614"/>
      <c r="D444" s="642"/>
      <c r="E444" s="140"/>
      <c r="F444" s="614"/>
      <c r="G444" s="614"/>
      <c r="H444" s="411"/>
      <c r="I444" s="71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7"/>
      <c r="G445" s="617"/>
      <c r="H445" s="297" t="s">
        <v>43</v>
      </c>
      <c r="I445" s="292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3" t="s">
        <v>1738</v>
      </c>
      <c r="F446" s="633" t="s">
        <v>81</v>
      </c>
      <c r="G446" s="633" t="s">
        <v>81</v>
      </c>
      <c r="H446" s="350" t="s">
        <v>1684</v>
      </c>
      <c r="I446" s="46"/>
      <c r="J446" s="619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51" t="s">
        <v>1685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51" t="s">
        <v>1686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51" t="s">
        <v>1687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4"/>
      <c r="F450" s="614"/>
      <c r="G450" s="614"/>
      <c r="H450" s="351" t="s">
        <v>1688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4"/>
      <c r="G451" s="614"/>
      <c r="H451" s="410"/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1739</v>
      </c>
      <c r="F452" s="614"/>
      <c r="G452" s="614"/>
      <c r="H452" s="410"/>
      <c r="I452" s="47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4"/>
      <c r="F453" s="614"/>
      <c r="G453" s="614"/>
      <c r="H453" s="411"/>
      <c r="I453" s="71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8"/>
      <c r="F454" s="620"/>
      <c r="G454" s="620"/>
      <c r="H454" s="297" t="s">
        <v>43</v>
      </c>
      <c r="I454" s="292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2" t="s">
        <v>258</v>
      </c>
      <c r="B455" s="632" t="s">
        <v>1740</v>
      </c>
      <c r="C455" s="635" t="s">
        <v>260</v>
      </c>
      <c r="D455" s="52"/>
      <c r="E455" s="53" t="s">
        <v>261</v>
      </c>
      <c r="F455" s="632" t="s">
        <v>81</v>
      </c>
      <c r="G455" s="632" t="s">
        <v>81</v>
      </c>
      <c r="H455" s="379" t="s">
        <v>1679</v>
      </c>
      <c r="I455" s="142">
        <v>27.57</v>
      </c>
      <c r="J455" s="631" t="s">
        <v>1741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380" t="s">
        <v>1680</v>
      </c>
      <c r="I456" s="144">
        <v>34.79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380" t="s">
        <v>1681</v>
      </c>
      <c r="I457" s="144">
        <v>33.479999999999997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380" t="s">
        <v>1682</v>
      </c>
      <c r="I458" s="144">
        <v>26.41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14"/>
      <c r="D459" s="11"/>
      <c r="E459" s="11"/>
      <c r="F459" s="614"/>
      <c r="G459" s="614"/>
      <c r="H459" s="380" t="s">
        <v>1683</v>
      </c>
      <c r="I459" s="144">
        <v>34.06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37" t="s">
        <v>263</v>
      </c>
      <c r="D460" s="11"/>
      <c r="E460" s="11"/>
      <c r="F460" s="614"/>
      <c r="G460" s="614"/>
      <c r="H460" s="424"/>
      <c r="I460" s="144"/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424"/>
      <c r="I461" s="144"/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425"/>
      <c r="I462" s="64"/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4"/>
      <c r="B463" s="614"/>
      <c r="C463" s="614"/>
      <c r="D463" s="11"/>
      <c r="E463" s="11"/>
      <c r="F463" s="614"/>
      <c r="G463" s="614"/>
      <c r="H463" s="398" t="s">
        <v>43</v>
      </c>
      <c r="I463" s="426">
        <f>SUM(I455:I462)/5</f>
        <v>31.262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337" t="s">
        <v>1679</v>
      </c>
      <c r="I464" s="147">
        <v>22.38</v>
      </c>
      <c r="J464" s="631" t="s">
        <v>1742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339" t="s">
        <v>1680</v>
      </c>
      <c r="I465" s="148">
        <v>25.57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339" t="s">
        <v>1681</v>
      </c>
      <c r="I466" s="148">
        <v>26.33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339" t="s">
        <v>1682</v>
      </c>
      <c r="I467" s="148">
        <v>16.53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339" t="s">
        <v>1683</v>
      </c>
      <c r="I468" s="148">
        <v>23.63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339"/>
      <c r="I469" s="148"/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339"/>
      <c r="I470" s="148"/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11"/>
      <c r="G471" s="11"/>
      <c r="H471" s="341"/>
      <c r="I471" s="149"/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4"/>
      <c r="D472" s="11"/>
      <c r="E472" s="82"/>
      <c r="F472" s="49"/>
      <c r="G472" s="49"/>
      <c r="H472" s="297" t="s">
        <v>43</v>
      </c>
      <c r="I472" s="318">
        <f>SUM(I464:I471)/5</f>
        <v>22.887999999999998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2" t="s">
        <v>265</v>
      </c>
      <c r="C473" s="153" t="s">
        <v>266</v>
      </c>
      <c r="D473" s="153" t="s">
        <v>267</v>
      </c>
      <c r="E473" s="641" t="s">
        <v>268</v>
      </c>
      <c r="F473" s="633" t="s">
        <v>81</v>
      </c>
      <c r="G473" s="633" t="s">
        <v>81</v>
      </c>
      <c r="H473" s="350" t="s">
        <v>1684</v>
      </c>
      <c r="I473" s="68"/>
      <c r="J473" s="629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/>
      <c r="C474" s="12"/>
      <c r="D474" s="633" t="s">
        <v>270</v>
      </c>
      <c r="E474" s="642"/>
      <c r="F474" s="614"/>
      <c r="G474" s="614"/>
      <c r="H474" s="351" t="s">
        <v>1685</v>
      </c>
      <c r="I474" s="47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14"/>
      <c r="E475" s="82"/>
      <c r="F475" s="614"/>
      <c r="G475" s="614"/>
      <c r="H475" s="351" t="s">
        <v>1686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33" t="s">
        <v>271</v>
      </c>
      <c r="E476" s="82"/>
      <c r="F476" s="614"/>
      <c r="G476" s="614"/>
      <c r="H476" s="351" t="s">
        <v>1687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14"/>
      <c r="E477" s="82"/>
      <c r="F477" s="614"/>
      <c r="G477" s="614"/>
      <c r="H477" s="351" t="s">
        <v>1688</v>
      </c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33" t="s">
        <v>272</v>
      </c>
      <c r="E478" s="82"/>
      <c r="F478" s="614"/>
      <c r="G478" s="614"/>
      <c r="H478" s="410"/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14"/>
      <c r="E479" s="154"/>
      <c r="F479" s="614"/>
      <c r="G479" s="614"/>
      <c r="H479" s="410"/>
      <c r="I479" s="3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33" t="s">
        <v>273</v>
      </c>
      <c r="E480" s="154"/>
      <c r="F480" s="614"/>
      <c r="G480" s="614"/>
      <c r="H480" s="411"/>
      <c r="I480" s="49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4"/>
      <c r="E481" s="154"/>
      <c r="F481" s="617"/>
      <c r="G481" s="617"/>
      <c r="H481" s="297" t="s">
        <v>43</v>
      </c>
      <c r="I481" s="292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69" t="s">
        <v>274</v>
      </c>
      <c r="E482" s="154"/>
      <c r="F482" s="634" t="s">
        <v>81</v>
      </c>
      <c r="G482" s="634" t="s">
        <v>81</v>
      </c>
      <c r="H482" s="350" t="s">
        <v>1684</v>
      </c>
      <c r="I482" s="46"/>
      <c r="J482" s="619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4"/>
      <c r="E483" s="154"/>
      <c r="F483" s="614"/>
      <c r="G483" s="614"/>
      <c r="H483" s="351" t="s">
        <v>1685</v>
      </c>
      <c r="I483" s="4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69" t="s">
        <v>276</v>
      </c>
      <c r="E484" s="154"/>
      <c r="F484" s="614"/>
      <c r="G484" s="614"/>
      <c r="H484" s="351" t="s">
        <v>1686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4"/>
      <c r="E485" s="154"/>
      <c r="F485" s="614"/>
      <c r="G485" s="614"/>
      <c r="H485" s="351" t="s">
        <v>1687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51" t="s">
        <v>1688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410"/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410"/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411"/>
      <c r="I489" s="3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4"/>
      <c r="E490" s="154"/>
      <c r="F490" s="617"/>
      <c r="G490" s="617"/>
      <c r="H490" s="320" t="s">
        <v>43</v>
      </c>
      <c r="I490" s="320" t="s">
        <v>43</v>
      </c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3" t="s">
        <v>277</v>
      </c>
      <c r="E491" s="156"/>
      <c r="F491" s="634" t="s">
        <v>81</v>
      </c>
      <c r="G491" s="634" t="s">
        <v>81</v>
      </c>
      <c r="H491" s="350" t="s">
        <v>1679</v>
      </c>
      <c r="I491" s="157">
        <v>57.95</v>
      </c>
      <c r="J491" s="619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6"/>
      <c r="F492" s="614"/>
      <c r="G492" s="614"/>
      <c r="H492" s="351" t="s">
        <v>1680</v>
      </c>
      <c r="I492" s="47">
        <v>40.450000000000003</v>
      </c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3" t="s">
        <v>279</v>
      </c>
      <c r="E493" s="156"/>
      <c r="F493" s="614"/>
      <c r="G493" s="614"/>
      <c r="H493" s="351" t="s">
        <v>1681</v>
      </c>
      <c r="I493" s="47">
        <v>78.84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4"/>
      <c r="E494" s="156"/>
      <c r="F494" s="614"/>
      <c r="G494" s="614"/>
      <c r="H494" s="351" t="s">
        <v>1682</v>
      </c>
      <c r="I494" s="47">
        <v>49.03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280</v>
      </c>
      <c r="E495" s="156"/>
      <c r="F495" s="614"/>
      <c r="G495" s="614"/>
      <c r="H495" s="351" t="s">
        <v>1683</v>
      </c>
      <c r="I495" s="47">
        <v>72.400000000000006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410"/>
      <c r="I496" s="47"/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410"/>
      <c r="I497" s="47"/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411"/>
      <c r="I498" s="71"/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0"/>
      <c r="G499" s="620"/>
      <c r="H499" s="367" t="s">
        <v>43</v>
      </c>
      <c r="I499" s="427">
        <f>SUM(I491:I498)/5</f>
        <v>59.734000000000002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2" t="s">
        <v>281</v>
      </c>
      <c r="C500" s="635" t="s">
        <v>282</v>
      </c>
      <c r="D500" s="632" t="s">
        <v>283</v>
      </c>
      <c r="E500" s="53" t="s">
        <v>284</v>
      </c>
      <c r="F500" s="633" t="s">
        <v>81</v>
      </c>
      <c r="G500" s="633" t="s">
        <v>81</v>
      </c>
      <c r="H500" s="353" t="s">
        <v>1679</v>
      </c>
      <c r="I500" s="428">
        <v>1324</v>
      </c>
      <c r="J500" s="623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/>
      <c r="C501" s="614"/>
      <c r="D501" s="614"/>
      <c r="E501" s="79"/>
      <c r="F501" s="614"/>
      <c r="G501" s="614"/>
      <c r="H501" s="355" t="s">
        <v>1682</v>
      </c>
      <c r="I501" s="429">
        <v>2021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355" t="s">
        <v>1683</v>
      </c>
      <c r="I502" s="355">
        <v>916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4"/>
      <c r="C503" s="614"/>
      <c r="D503" s="614"/>
      <c r="E503" s="79"/>
      <c r="F503" s="614"/>
      <c r="G503" s="614"/>
      <c r="H503" s="355" t="s">
        <v>1680</v>
      </c>
      <c r="I503" s="429">
        <v>1449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33" t="s">
        <v>286</v>
      </c>
      <c r="E504" s="79"/>
      <c r="F504" s="614"/>
      <c r="G504" s="614"/>
      <c r="H504" s="355" t="s">
        <v>1681</v>
      </c>
      <c r="I504" s="429">
        <v>2045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421"/>
      <c r="I505" s="183"/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4"/>
      <c r="C506" s="614"/>
      <c r="D506" s="614"/>
      <c r="E506" s="79"/>
      <c r="F506" s="614"/>
      <c r="G506" s="614"/>
      <c r="H506" s="421"/>
      <c r="I506" s="183"/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4"/>
      <c r="C507" s="614"/>
      <c r="D507" s="633" t="s">
        <v>287</v>
      </c>
      <c r="E507" s="79"/>
      <c r="F507" s="614"/>
      <c r="G507" s="614"/>
      <c r="H507" s="422"/>
      <c r="I507" s="123"/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4"/>
      <c r="C508" s="614"/>
      <c r="D508" s="614"/>
      <c r="E508" s="79"/>
      <c r="F508" s="614"/>
      <c r="G508" s="614"/>
      <c r="H508" s="297" t="s">
        <v>43</v>
      </c>
      <c r="I508" s="321">
        <f>SUM(I500:I507)</f>
        <v>7755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2" t="s">
        <v>289</v>
      </c>
      <c r="C510" s="632" t="s">
        <v>290</v>
      </c>
      <c r="D510" s="632" t="s">
        <v>291</v>
      </c>
      <c r="E510" s="52" t="s">
        <v>292</v>
      </c>
      <c r="F510" s="633" t="s">
        <v>81</v>
      </c>
      <c r="G510" s="633" t="s">
        <v>81</v>
      </c>
      <c r="H510" s="350" t="s">
        <v>1684</v>
      </c>
      <c r="I510" s="46"/>
      <c r="J510" s="622" t="s">
        <v>1743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/>
      <c r="C511" s="614"/>
      <c r="D511" s="614"/>
      <c r="E511" s="11"/>
      <c r="F511" s="614"/>
      <c r="G511" s="614"/>
      <c r="H511" s="351" t="s">
        <v>1685</v>
      </c>
      <c r="I511" s="47"/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51" t="s">
        <v>1686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4"/>
      <c r="D513" s="640" t="s">
        <v>294</v>
      </c>
      <c r="E513" s="11"/>
      <c r="F513" s="614"/>
      <c r="G513" s="614"/>
      <c r="H513" s="351" t="s">
        <v>1687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14"/>
      <c r="E514" s="11"/>
      <c r="F514" s="614"/>
      <c r="G514" s="614"/>
      <c r="H514" s="351" t="s">
        <v>1688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37" t="s">
        <v>295</v>
      </c>
      <c r="E515" s="11"/>
      <c r="F515" s="614"/>
      <c r="G515" s="614"/>
      <c r="H515" s="410"/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4"/>
      <c r="E516" s="11"/>
      <c r="F516" s="614"/>
      <c r="G516" s="614"/>
      <c r="H516" s="410"/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4"/>
      <c r="G517" s="614"/>
      <c r="H517" s="411"/>
      <c r="I517" s="71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7"/>
      <c r="G518" s="617"/>
      <c r="H518" s="297" t="s">
        <v>43</v>
      </c>
      <c r="I518" s="292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4" t="s">
        <v>81</v>
      </c>
      <c r="G519" s="634" t="s">
        <v>81</v>
      </c>
      <c r="H519" s="350" t="s">
        <v>1684</v>
      </c>
      <c r="I519" s="46"/>
      <c r="J519" s="619" t="s">
        <v>1744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4"/>
      <c r="G520" s="614"/>
      <c r="H520" s="351" t="s">
        <v>1685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51" t="s">
        <v>1686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51" t="s">
        <v>1687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351" t="s">
        <v>1688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410"/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410"/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411"/>
      <c r="I526" s="71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0"/>
      <c r="G527" s="620"/>
      <c r="H527" s="297" t="s">
        <v>43</v>
      </c>
      <c r="I527" s="292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2" t="s">
        <v>297</v>
      </c>
      <c r="C528" s="635" t="s">
        <v>298</v>
      </c>
      <c r="D528" s="635" t="s">
        <v>299</v>
      </c>
      <c r="E528" s="632" t="s">
        <v>300</v>
      </c>
      <c r="F528" s="633" t="s">
        <v>81</v>
      </c>
      <c r="G528" s="633" t="s">
        <v>81</v>
      </c>
      <c r="H528" s="393" t="s">
        <v>1680</v>
      </c>
      <c r="I528" s="163">
        <v>2.0485674367914517</v>
      </c>
      <c r="J528" s="623" t="s">
        <v>1745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/>
      <c r="C529" s="614"/>
      <c r="D529" s="614"/>
      <c r="E529" s="614"/>
      <c r="F529" s="614"/>
      <c r="G529" s="614"/>
      <c r="H529" s="394" t="s">
        <v>1679</v>
      </c>
      <c r="I529" s="164">
        <v>1.5008434740324061</v>
      </c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4"/>
      <c r="D530" s="633" t="s">
        <v>302</v>
      </c>
      <c r="E530" s="11"/>
      <c r="F530" s="614"/>
      <c r="G530" s="614"/>
      <c r="H530" s="394" t="s">
        <v>1682</v>
      </c>
      <c r="I530" s="164">
        <v>1.5802766599644344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14"/>
      <c r="E531" s="11"/>
      <c r="F531" s="614"/>
      <c r="G531" s="614"/>
      <c r="H531" s="394" t="s">
        <v>1681</v>
      </c>
      <c r="I531" s="164">
        <v>0.18225692394054049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394" t="s">
        <v>1683</v>
      </c>
      <c r="I532" s="164">
        <v>1.2061453103562652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4"/>
      <c r="E533" s="11"/>
      <c r="F533" s="614"/>
      <c r="G533" s="614"/>
      <c r="H533" s="421"/>
      <c r="I533" s="183"/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3" t="s">
        <v>303</v>
      </c>
      <c r="E534" s="11"/>
      <c r="F534" s="614"/>
      <c r="G534" s="614"/>
      <c r="H534" s="421"/>
      <c r="I534" s="183"/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4"/>
      <c r="E535" s="11"/>
      <c r="F535" s="614"/>
      <c r="G535" s="614"/>
      <c r="H535" s="422"/>
      <c r="I535" s="123"/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297" t="s">
        <v>43</v>
      </c>
      <c r="I536" s="322">
        <f>SUM(I528:I535)/5</f>
        <v>1.3036179610170198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3" t="s">
        <v>304</v>
      </c>
      <c r="E537" s="11"/>
      <c r="F537" s="11"/>
      <c r="G537" s="11"/>
      <c r="H537" s="323"/>
      <c r="I537" s="323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4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2" t="s">
        <v>308</v>
      </c>
      <c r="C543" s="635" t="s">
        <v>309</v>
      </c>
      <c r="D543" s="632" t="s">
        <v>310</v>
      </c>
      <c r="E543" s="53" t="s">
        <v>311</v>
      </c>
      <c r="F543" s="632" t="s">
        <v>81</v>
      </c>
      <c r="G543" s="632" t="s">
        <v>81</v>
      </c>
      <c r="H543" s="360" t="s">
        <v>1680</v>
      </c>
      <c r="I543" s="163">
        <v>6.4188446352798829</v>
      </c>
      <c r="J543" s="624" t="s">
        <v>1746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/>
      <c r="C544" s="614"/>
      <c r="D544" s="614"/>
      <c r="E544" s="79"/>
      <c r="F544" s="614"/>
      <c r="G544" s="614"/>
      <c r="H544" s="362" t="s">
        <v>1679</v>
      </c>
      <c r="I544" s="164">
        <v>9.9055669286138812</v>
      </c>
      <c r="J544" s="614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362" t="s">
        <v>1682</v>
      </c>
      <c r="I545" s="164">
        <v>7.4365960468914567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4"/>
      <c r="D546" s="11"/>
      <c r="E546" s="79"/>
      <c r="F546" s="614"/>
      <c r="G546" s="614"/>
      <c r="H546" s="362" t="s">
        <v>1681</v>
      </c>
      <c r="I546" s="164">
        <v>10.024130816729729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362" t="s">
        <v>1683</v>
      </c>
      <c r="I547" s="164">
        <v>9.9506988104391887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421"/>
      <c r="I548" s="183"/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421"/>
      <c r="I549" s="183"/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422"/>
      <c r="I550" s="123"/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0"/>
      <c r="G551" s="620"/>
      <c r="H551" s="297" t="s">
        <v>43</v>
      </c>
      <c r="I551" s="322">
        <f>SUM(I543:I550)/5</f>
        <v>8.7471674475908294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2" t="s">
        <v>313</v>
      </c>
      <c r="C552" s="672" t="s">
        <v>314</v>
      </c>
      <c r="D552" s="632" t="s">
        <v>315</v>
      </c>
      <c r="E552" s="53" t="s">
        <v>316</v>
      </c>
      <c r="F552" s="633" t="s">
        <v>81</v>
      </c>
      <c r="G552" s="633" t="s">
        <v>81</v>
      </c>
      <c r="H552" s="430" t="s">
        <v>1680</v>
      </c>
      <c r="I552" s="431">
        <v>4.7799906858467205</v>
      </c>
      <c r="J552" s="623" t="s">
        <v>1747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/>
      <c r="C553" s="614"/>
      <c r="D553" s="614"/>
      <c r="E553" s="79"/>
      <c r="F553" s="614"/>
      <c r="G553" s="614"/>
      <c r="H553" s="362" t="s">
        <v>1679</v>
      </c>
      <c r="I553" s="164">
        <v>5.7032052013231436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33" t="s">
        <v>318</v>
      </c>
      <c r="E554" s="79"/>
      <c r="F554" s="614"/>
      <c r="G554" s="614"/>
      <c r="H554" s="362" t="s">
        <v>1682</v>
      </c>
      <c r="I554" s="164">
        <v>4.5549150787210175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14"/>
      <c r="E555" s="79"/>
      <c r="F555" s="614"/>
      <c r="G555" s="614"/>
      <c r="H555" s="362" t="s">
        <v>1681</v>
      </c>
      <c r="I555" s="164">
        <v>5.1031938703351338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33" t="s">
        <v>319</v>
      </c>
      <c r="E556" s="79"/>
      <c r="F556" s="614"/>
      <c r="G556" s="614"/>
      <c r="H556" s="362" t="s">
        <v>1683</v>
      </c>
      <c r="I556" s="164">
        <v>4.5230449138359949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421"/>
      <c r="I557" s="183"/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39" t="s">
        <v>320</v>
      </c>
      <c r="D558" s="614"/>
      <c r="E558" s="79"/>
      <c r="F558" s="614"/>
      <c r="G558" s="614"/>
      <c r="H558" s="421"/>
      <c r="I558" s="183"/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12"/>
      <c r="E559" s="79"/>
      <c r="F559" s="614"/>
      <c r="G559" s="614"/>
      <c r="H559" s="422"/>
      <c r="I559" s="123"/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0"/>
      <c r="C560" s="620"/>
      <c r="D560" s="50"/>
      <c r="E560" s="100"/>
      <c r="F560" s="620"/>
      <c r="G560" s="620"/>
      <c r="H560" s="297" t="s">
        <v>43</v>
      </c>
      <c r="I560" s="322">
        <f>SUM(I552:I559)/5</f>
        <v>4.9328699500124014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2" t="s">
        <v>321</v>
      </c>
      <c r="C561" s="635" t="s">
        <v>322</v>
      </c>
      <c r="D561" s="632" t="s">
        <v>323</v>
      </c>
      <c r="E561" s="632" t="s">
        <v>324</v>
      </c>
      <c r="F561" s="633" t="s">
        <v>81</v>
      </c>
      <c r="G561" s="633" t="s">
        <v>81</v>
      </c>
      <c r="H561" s="393" t="s">
        <v>1679</v>
      </c>
      <c r="I561" s="257">
        <v>77.08</v>
      </c>
      <c r="J561" s="625" t="s">
        <v>1748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/>
      <c r="C562" s="614"/>
      <c r="D562" s="614"/>
      <c r="E562" s="614"/>
      <c r="F562" s="614"/>
      <c r="G562" s="614"/>
      <c r="H562" s="394" t="s">
        <v>1682</v>
      </c>
      <c r="I562" s="251">
        <v>63.65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11"/>
      <c r="F563" s="614"/>
      <c r="G563" s="614"/>
      <c r="H563" s="394" t="s">
        <v>1683</v>
      </c>
      <c r="I563" s="251">
        <v>64.38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394" t="s">
        <v>1680</v>
      </c>
      <c r="I564" s="251">
        <v>60.17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4"/>
      <c r="D565" s="614"/>
      <c r="E565" s="11"/>
      <c r="F565" s="614"/>
      <c r="G565" s="614"/>
      <c r="H565" s="394" t="s">
        <v>1681</v>
      </c>
      <c r="I565" s="251">
        <v>61.58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11"/>
      <c r="E566" s="11"/>
      <c r="F566" s="614"/>
      <c r="G566" s="614"/>
      <c r="H566" s="421"/>
      <c r="I566" s="251"/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421"/>
      <c r="I567" s="251"/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422"/>
      <c r="I568" s="168"/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68"/>
      <c r="F569" s="617"/>
      <c r="G569" s="617"/>
      <c r="H569" s="297" t="s">
        <v>43</v>
      </c>
      <c r="I569" s="322">
        <f>SUM(I561:I568)/5</f>
        <v>65.371999999999986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4" t="s">
        <v>81</v>
      </c>
      <c r="G570" s="634" t="s">
        <v>81</v>
      </c>
      <c r="H570" s="350" t="s">
        <v>1684</v>
      </c>
      <c r="I570" s="169"/>
      <c r="J570" s="619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4"/>
      <c r="G571" s="614"/>
      <c r="H571" s="351" t="s">
        <v>1685</v>
      </c>
      <c r="I571" s="170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51" t="s">
        <v>1686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51" t="s">
        <v>1687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51" t="s">
        <v>1688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410"/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410"/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411"/>
      <c r="I577" s="171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7"/>
      <c r="G578" s="617"/>
      <c r="H578" s="297" t="s">
        <v>43</v>
      </c>
      <c r="I578" s="292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4" t="s">
        <v>81</v>
      </c>
      <c r="G579" s="634" t="s">
        <v>81</v>
      </c>
      <c r="H579" s="350" t="s">
        <v>1684</v>
      </c>
      <c r="I579" s="169"/>
      <c r="J579" s="619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51" t="s">
        <v>1685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51" t="s">
        <v>1686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51" t="s">
        <v>1687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4"/>
      <c r="G583" s="614"/>
      <c r="H583" s="351" t="s">
        <v>1688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410"/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410"/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411"/>
      <c r="I586" s="171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7"/>
      <c r="G587" s="617"/>
      <c r="H587" s="297" t="s">
        <v>43</v>
      </c>
      <c r="I587" s="292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4" t="s">
        <v>81</v>
      </c>
      <c r="G588" s="634" t="s">
        <v>81</v>
      </c>
      <c r="H588" s="350" t="s">
        <v>1684</v>
      </c>
      <c r="I588" s="169"/>
      <c r="J588" s="619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4"/>
      <c r="G589" s="614"/>
      <c r="H589" s="351" t="s">
        <v>1685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51" t="s">
        <v>1686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51" t="s">
        <v>1687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51" t="s">
        <v>1688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410"/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410"/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411"/>
      <c r="I595" s="171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0"/>
      <c r="G596" s="620"/>
      <c r="H596" s="297" t="s">
        <v>43</v>
      </c>
      <c r="I596" s="292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2" t="s">
        <v>329</v>
      </c>
      <c r="B597" s="632" t="s">
        <v>330</v>
      </c>
      <c r="C597" s="635" t="s">
        <v>331</v>
      </c>
      <c r="D597" s="632" t="s">
        <v>332</v>
      </c>
      <c r="E597" s="632" t="s">
        <v>333</v>
      </c>
      <c r="F597" s="633" t="s">
        <v>81</v>
      </c>
      <c r="G597" s="633" t="s">
        <v>81</v>
      </c>
      <c r="H597" s="350" t="s">
        <v>1684</v>
      </c>
      <c r="I597" s="46"/>
      <c r="J597" s="619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4"/>
      <c r="B598" s="614"/>
      <c r="C598" s="614"/>
      <c r="D598" s="614"/>
      <c r="E598" s="614"/>
      <c r="F598" s="614"/>
      <c r="G598" s="614"/>
      <c r="H598" s="351" t="s">
        <v>1685</v>
      </c>
      <c r="I598" s="47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4"/>
      <c r="B599" s="614"/>
      <c r="C599" s="614"/>
      <c r="D599" s="614"/>
      <c r="E599" s="614"/>
      <c r="F599" s="614"/>
      <c r="G599" s="614"/>
      <c r="H599" s="351" t="s">
        <v>1686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40" t="s">
        <v>335</v>
      </c>
      <c r="E600" s="97"/>
      <c r="F600" s="614"/>
      <c r="G600" s="614"/>
      <c r="H600" s="351" t="s">
        <v>1687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97"/>
      <c r="F601" s="614"/>
      <c r="G601" s="614"/>
      <c r="H601" s="351" t="s">
        <v>1688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410"/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11"/>
      <c r="F603" s="614"/>
      <c r="G603" s="614"/>
      <c r="H603" s="410"/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411"/>
      <c r="I604" s="71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33" t="s">
        <v>336</v>
      </c>
      <c r="E605" s="11"/>
      <c r="F605" s="617"/>
      <c r="G605" s="617"/>
      <c r="H605" s="297" t="s">
        <v>43</v>
      </c>
      <c r="I605" s="292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4"/>
      <c r="B606" s="614"/>
      <c r="C606" s="614"/>
      <c r="D606" s="614"/>
      <c r="E606" s="11"/>
      <c r="F606" s="634" t="s">
        <v>81</v>
      </c>
      <c r="G606" s="634" t="s">
        <v>81</v>
      </c>
      <c r="H606" s="350" t="s">
        <v>1684</v>
      </c>
      <c r="I606" s="46"/>
      <c r="J606" s="619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14"/>
      <c r="G607" s="614"/>
      <c r="H607" s="351" t="s">
        <v>1685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51" t="s">
        <v>1686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33" t="s">
        <v>338</v>
      </c>
      <c r="E609" s="11"/>
      <c r="F609" s="614"/>
      <c r="G609" s="614"/>
      <c r="H609" s="351" t="s">
        <v>1687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351" t="s">
        <v>1688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410"/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410"/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411"/>
      <c r="I613" s="71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68"/>
      <c r="F614" s="617"/>
      <c r="G614" s="617"/>
      <c r="H614" s="297" t="s">
        <v>43</v>
      </c>
      <c r="I614" s="292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4"/>
      <c r="B615" s="614"/>
      <c r="C615" s="614"/>
      <c r="D615" s="614"/>
      <c r="E615" s="633" t="s">
        <v>339</v>
      </c>
      <c r="F615" s="633" t="s">
        <v>81</v>
      </c>
      <c r="G615" s="633" t="s">
        <v>81</v>
      </c>
      <c r="H615" s="350" t="s">
        <v>1684</v>
      </c>
      <c r="I615" s="46"/>
      <c r="J615" s="619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14"/>
      <c r="F616" s="614"/>
      <c r="G616" s="614"/>
      <c r="H616" s="351" t="s">
        <v>1685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51" t="s">
        <v>1686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51" t="s">
        <v>1687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11"/>
      <c r="F619" s="614"/>
      <c r="G619" s="614"/>
      <c r="H619" s="351" t="s">
        <v>1688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33" t="s">
        <v>341</v>
      </c>
      <c r="E620" s="11"/>
      <c r="F620" s="614"/>
      <c r="G620" s="614"/>
      <c r="H620" s="410"/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11"/>
      <c r="F621" s="614"/>
      <c r="G621" s="614"/>
      <c r="H621" s="410"/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411"/>
      <c r="I622" s="71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68"/>
      <c r="F623" s="617"/>
      <c r="G623" s="617"/>
      <c r="H623" s="297" t="s">
        <v>43</v>
      </c>
      <c r="I623" s="292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4"/>
      <c r="B624" s="614"/>
      <c r="C624" s="614"/>
      <c r="D624" s="614"/>
      <c r="E624" s="633" t="s">
        <v>342</v>
      </c>
      <c r="F624" s="634" t="s">
        <v>81</v>
      </c>
      <c r="G624" s="634" t="s">
        <v>81</v>
      </c>
      <c r="H624" s="350" t="s">
        <v>1684</v>
      </c>
      <c r="I624" s="46"/>
      <c r="J624" s="619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14"/>
      <c r="F625" s="614"/>
      <c r="G625" s="614"/>
      <c r="H625" s="351" t="s">
        <v>1685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51" t="s">
        <v>1686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11"/>
      <c r="F627" s="614"/>
      <c r="G627" s="614"/>
      <c r="H627" s="351" t="s">
        <v>1687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351" t="s">
        <v>1688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410"/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410"/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12"/>
      <c r="E631" s="11"/>
      <c r="F631" s="614"/>
      <c r="G631" s="614"/>
      <c r="H631" s="411"/>
      <c r="I631" s="71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20"/>
      <c r="C632" s="614"/>
      <c r="D632" s="12"/>
      <c r="E632" s="49"/>
      <c r="F632" s="620"/>
      <c r="G632" s="620"/>
      <c r="H632" s="398" t="s">
        <v>43</v>
      </c>
      <c r="I632" s="367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3" t="s">
        <v>344</v>
      </c>
      <c r="B633" s="633" t="s">
        <v>345</v>
      </c>
      <c r="C633" s="632" t="s">
        <v>346</v>
      </c>
      <c r="D633" s="665" t="s">
        <v>347</v>
      </c>
      <c r="E633" s="97"/>
      <c r="F633" s="633" t="s">
        <v>81</v>
      </c>
      <c r="G633" s="633" t="s">
        <v>81</v>
      </c>
      <c r="H633" s="432" t="s">
        <v>1680</v>
      </c>
      <c r="I633" s="281">
        <v>83.333333333333343</v>
      </c>
      <c r="J633" s="630" t="s">
        <v>1749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4"/>
      <c r="B634" s="614"/>
      <c r="C634" s="614"/>
      <c r="D634" s="614"/>
      <c r="E634" s="97"/>
      <c r="F634" s="614"/>
      <c r="G634" s="614"/>
      <c r="H634" s="403" t="s">
        <v>1679</v>
      </c>
      <c r="I634" s="282">
        <v>37.5</v>
      </c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403" t="s">
        <v>1682</v>
      </c>
      <c r="I635" s="282">
        <v>86.666666666666671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39" t="s">
        <v>349</v>
      </c>
      <c r="E636" s="97"/>
      <c r="F636" s="614"/>
      <c r="G636" s="614"/>
      <c r="H636" s="403" t="s">
        <v>1681</v>
      </c>
      <c r="I636" s="282">
        <v>75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14"/>
      <c r="E637" s="97"/>
      <c r="F637" s="614"/>
      <c r="G637" s="614"/>
      <c r="H637" s="403" t="s">
        <v>1683</v>
      </c>
      <c r="I637" s="282">
        <v>62.5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4"/>
      <c r="B638" s="614"/>
      <c r="C638" s="633" t="s">
        <v>350</v>
      </c>
      <c r="D638" s="614"/>
      <c r="E638" s="97"/>
      <c r="F638" s="614"/>
      <c r="G638" s="614"/>
      <c r="H638" s="421"/>
      <c r="I638" s="183"/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39" t="s">
        <v>351</v>
      </c>
      <c r="E639" s="12"/>
      <c r="F639" s="614"/>
      <c r="G639" s="614"/>
      <c r="H639" s="421"/>
      <c r="I639" s="183"/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14"/>
      <c r="E640" s="12"/>
      <c r="F640" s="614"/>
      <c r="G640" s="614"/>
      <c r="H640" s="422"/>
      <c r="I640" s="123"/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4"/>
      <c r="B641" s="12"/>
      <c r="C641" s="614"/>
      <c r="D641" s="614"/>
      <c r="E641" s="12"/>
      <c r="F641" s="617"/>
      <c r="G641" s="617"/>
      <c r="H641" s="297" t="s">
        <v>43</v>
      </c>
      <c r="I641" s="322">
        <f>SUM(I633:I640)/5</f>
        <v>69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329"/>
      <c r="I642" s="329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3" t="s">
        <v>352</v>
      </c>
      <c r="F643" s="12" t="s">
        <v>81</v>
      </c>
      <c r="G643" s="12" t="s">
        <v>81</v>
      </c>
      <c r="H643" s="326" t="s">
        <v>1680</v>
      </c>
      <c r="I643" s="177">
        <v>100</v>
      </c>
      <c r="J643" s="629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4"/>
      <c r="F644" s="12"/>
      <c r="G644" s="12"/>
      <c r="H644" s="327" t="s">
        <v>1679</v>
      </c>
      <c r="I644" s="179">
        <v>100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327" t="s">
        <v>1682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327" t="s">
        <v>1681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327" t="s">
        <v>1683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433"/>
      <c r="I648" s="47"/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0"/>
      <c r="I649" s="47"/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411"/>
      <c r="I650" s="71"/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297" t="s">
        <v>43</v>
      </c>
      <c r="I651" s="322">
        <f>SUM(I643:I650)/5</f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4" t="s">
        <v>354</v>
      </c>
      <c r="F652" s="634" t="s">
        <v>81</v>
      </c>
      <c r="G652" s="634" t="s">
        <v>81</v>
      </c>
      <c r="H652" s="326" t="s">
        <v>1680</v>
      </c>
      <c r="I652" s="181">
        <v>81.818181818181827</v>
      </c>
      <c r="J652" s="619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4"/>
      <c r="F653" s="614"/>
      <c r="G653" s="614"/>
      <c r="H653" s="327" t="s">
        <v>1679</v>
      </c>
      <c r="I653" s="179">
        <v>28.571428571428569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327" t="s">
        <v>1682</v>
      </c>
      <c r="I654" s="179">
        <v>84.615384615384613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327" t="s">
        <v>1681</v>
      </c>
      <c r="I655" s="179">
        <v>72.727272727272734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327" t="s">
        <v>1683</v>
      </c>
      <c r="I656" s="179">
        <v>57.142857142857139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4"/>
      <c r="G657" s="614"/>
      <c r="H657" s="433"/>
      <c r="I657" s="47"/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410"/>
      <c r="I658" s="47"/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411"/>
      <c r="I659" s="71"/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0"/>
      <c r="G660" s="620"/>
      <c r="H660" s="297" t="s">
        <v>43</v>
      </c>
      <c r="I660" s="322">
        <f>SUM(I652:I659)/5</f>
        <v>64.975024975024979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2" t="s">
        <v>1750</v>
      </c>
      <c r="C661" s="53" t="s">
        <v>357</v>
      </c>
      <c r="D661" s="632" t="s">
        <v>358</v>
      </c>
      <c r="E661" s="632"/>
      <c r="F661" s="632" t="s">
        <v>81</v>
      </c>
      <c r="G661" s="632" t="s">
        <v>81</v>
      </c>
      <c r="H661" s="393" t="s">
        <v>1684</v>
      </c>
      <c r="I661" s="182"/>
      <c r="J661" s="624" t="s">
        <v>1751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4"/>
      <c r="C662" s="79"/>
      <c r="D662" s="614"/>
      <c r="E662" s="614"/>
      <c r="F662" s="614"/>
      <c r="G662" s="614"/>
      <c r="H662" s="394" t="s">
        <v>1685</v>
      </c>
      <c r="I662" s="183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11"/>
      <c r="F663" s="614"/>
      <c r="G663" s="614"/>
      <c r="H663" s="394" t="s">
        <v>1686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4"/>
      <c r="E664" s="11"/>
      <c r="F664" s="614"/>
      <c r="G664" s="614"/>
      <c r="H664" s="394" t="s">
        <v>1687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3" t="s">
        <v>360</v>
      </c>
      <c r="E665" s="11"/>
      <c r="F665" s="614"/>
      <c r="G665" s="614"/>
      <c r="H665" s="394" t="s">
        <v>1688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4"/>
      <c r="E666" s="11"/>
      <c r="F666" s="614"/>
      <c r="G666" s="614"/>
      <c r="H666" s="421"/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421"/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422"/>
      <c r="I668" s="12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4"/>
      <c r="E669" s="68"/>
      <c r="F669" s="617"/>
      <c r="G669" s="617"/>
      <c r="H669" s="297" t="s">
        <v>43</v>
      </c>
      <c r="I669" s="72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3" t="s">
        <v>361</v>
      </c>
      <c r="E670" s="636" t="s">
        <v>362</v>
      </c>
      <c r="F670" s="634" t="s">
        <v>81</v>
      </c>
      <c r="G670" s="634" t="s">
        <v>81</v>
      </c>
      <c r="H670" s="350" t="s">
        <v>1684</v>
      </c>
      <c r="I670" s="46"/>
      <c r="J670" s="619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4"/>
      <c r="E671" s="614"/>
      <c r="F671" s="614"/>
      <c r="G671" s="614"/>
      <c r="H671" s="351" t="s">
        <v>1685</v>
      </c>
      <c r="I671" s="47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11"/>
      <c r="F672" s="614"/>
      <c r="G672" s="614"/>
      <c r="H672" s="351" t="s">
        <v>1686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51" t="s">
        <v>1687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364</v>
      </c>
      <c r="E674" s="11"/>
      <c r="F674" s="614"/>
      <c r="G674" s="614"/>
      <c r="H674" s="351" t="s">
        <v>1688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410"/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410"/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3" t="s">
        <v>365</v>
      </c>
      <c r="E677" s="11"/>
      <c r="F677" s="614"/>
      <c r="G677" s="614"/>
      <c r="H677" s="411"/>
      <c r="I677" s="71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4"/>
      <c r="E678" s="11"/>
      <c r="F678" s="614"/>
      <c r="G678" s="614"/>
      <c r="H678" s="297" t="s">
        <v>43</v>
      </c>
      <c r="I678" s="292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4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1752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1753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1754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1755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1756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5" t="s">
        <v>1757</v>
      </c>
      <c r="B685" s="632" t="s">
        <v>372</v>
      </c>
      <c r="C685" s="632" t="s">
        <v>1758</v>
      </c>
      <c r="D685" s="52"/>
      <c r="E685" s="632"/>
      <c r="F685" s="632" t="s">
        <v>81</v>
      </c>
      <c r="G685" s="632" t="s">
        <v>81</v>
      </c>
      <c r="H685" s="350" t="s">
        <v>1684</v>
      </c>
      <c r="I685" s="46"/>
      <c r="J685" s="622" t="s">
        <v>1759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4"/>
      <c r="B686" s="614"/>
      <c r="C686" s="614"/>
      <c r="D686" s="11"/>
      <c r="E686" s="614"/>
      <c r="F686" s="614"/>
      <c r="G686" s="614"/>
      <c r="H686" s="351" t="s">
        <v>1685</v>
      </c>
      <c r="I686" s="47"/>
      <c r="J686" s="614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11"/>
      <c r="F687" s="614"/>
      <c r="G687" s="614"/>
      <c r="H687" s="351" t="s">
        <v>1686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4"/>
      <c r="B688" s="614"/>
      <c r="C688" s="614"/>
      <c r="D688" s="11"/>
      <c r="E688" s="11"/>
      <c r="F688" s="614"/>
      <c r="G688" s="614"/>
      <c r="H688" s="351" t="s">
        <v>1687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351" t="s">
        <v>1688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11"/>
      <c r="C690" s="614"/>
      <c r="D690" s="11"/>
      <c r="E690" s="11"/>
      <c r="F690" s="614"/>
      <c r="G690" s="614"/>
      <c r="H690" s="410"/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 t="s">
        <v>333</v>
      </c>
      <c r="C691" s="614"/>
      <c r="D691" s="11"/>
      <c r="E691" s="11"/>
      <c r="F691" s="614"/>
      <c r="G691" s="614"/>
      <c r="H691" s="410"/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/>
      <c r="C692" s="614"/>
      <c r="D692" s="11"/>
      <c r="E692" s="11"/>
      <c r="F692" s="614"/>
      <c r="G692" s="614"/>
      <c r="H692" s="411"/>
      <c r="I692" s="71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68"/>
      <c r="F693" s="617"/>
      <c r="G693" s="617"/>
      <c r="H693" s="297" t="s">
        <v>43</v>
      </c>
      <c r="I693" s="72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 t="s">
        <v>375</v>
      </c>
      <c r="F694" s="633" t="s">
        <v>81</v>
      </c>
      <c r="G694" s="633" t="s">
        <v>81</v>
      </c>
      <c r="H694" s="343" t="s">
        <v>1760</v>
      </c>
      <c r="I694" s="46"/>
      <c r="J694" s="622" t="s">
        <v>1761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44" t="s">
        <v>1762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44" t="s">
        <v>1763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4"/>
      <c r="G697" s="614"/>
      <c r="H697" s="344" t="s">
        <v>1764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344" t="s">
        <v>1765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410"/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410"/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411"/>
      <c r="I701" s="71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0"/>
      <c r="G702" s="620"/>
      <c r="H702" s="297" t="s">
        <v>43</v>
      </c>
      <c r="I702" s="72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2" t="s">
        <v>1766</v>
      </c>
      <c r="B703" s="632" t="s">
        <v>1767</v>
      </c>
      <c r="C703" s="53" t="s">
        <v>6</v>
      </c>
      <c r="D703" s="632" t="s">
        <v>379</v>
      </c>
      <c r="E703" s="632" t="s">
        <v>380</v>
      </c>
      <c r="F703" s="632" t="s">
        <v>81</v>
      </c>
      <c r="G703" s="632" t="s">
        <v>81</v>
      </c>
      <c r="H703" s="350" t="s">
        <v>1684</v>
      </c>
      <c r="I703" s="46"/>
      <c r="J703" s="619" t="s">
        <v>1768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4"/>
      <c r="B704" s="614"/>
      <c r="C704" s="79"/>
      <c r="D704" s="614"/>
      <c r="E704" s="614"/>
      <c r="F704" s="614"/>
      <c r="G704" s="614"/>
      <c r="H704" s="351" t="s">
        <v>1685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4"/>
      <c r="B705" s="614"/>
      <c r="C705" s="79"/>
      <c r="D705" s="633" t="s">
        <v>382</v>
      </c>
      <c r="E705" s="614"/>
      <c r="F705" s="614"/>
      <c r="G705" s="614"/>
      <c r="H705" s="351" t="s">
        <v>1686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14"/>
      <c r="E706" s="11"/>
      <c r="F706" s="614"/>
      <c r="G706" s="614"/>
      <c r="H706" s="351" t="s">
        <v>1687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4"/>
      <c r="B707" s="614"/>
      <c r="C707" s="79"/>
      <c r="D707" s="614"/>
      <c r="E707" s="11"/>
      <c r="F707" s="614"/>
      <c r="G707" s="614"/>
      <c r="H707" s="351" t="s">
        <v>1688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33" t="s">
        <v>383</v>
      </c>
      <c r="E708" s="11"/>
      <c r="F708" s="614"/>
      <c r="G708" s="614"/>
      <c r="H708" s="410"/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14"/>
      <c r="E709" s="11"/>
      <c r="F709" s="614"/>
      <c r="G709" s="614"/>
      <c r="H709" s="410"/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411"/>
      <c r="I710" s="71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4"/>
      <c r="E711" s="68"/>
      <c r="F711" s="617"/>
      <c r="G711" s="617"/>
      <c r="H711" s="297" t="s">
        <v>43</v>
      </c>
      <c r="I711" s="72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1769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1770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2" t="s">
        <v>389</v>
      </c>
      <c r="B717" s="632" t="s">
        <v>390</v>
      </c>
      <c r="C717" s="53" t="s">
        <v>391</v>
      </c>
      <c r="D717" s="53"/>
      <c r="E717" s="12"/>
      <c r="F717" s="633" t="s">
        <v>81</v>
      </c>
      <c r="G717" s="633" t="s">
        <v>81</v>
      </c>
      <c r="H717" s="379" t="s">
        <v>1684</v>
      </c>
      <c r="I717" s="186"/>
      <c r="J717" s="618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/>
      <c r="B718" s="614"/>
      <c r="C718" s="79"/>
      <c r="D718" s="79"/>
      <c r="E718" s="12"/>
      <c r="F718" s="614"/>
      <c r="G718" s="614"/>
      <c r="H718" s="380" t="s">
        <v>1685</v>
      </c>
      <c r="I718" s="183"/>
      <c r="J718" s="614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380" t="s">
        <v>1686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11"/>
      <c r="C720" s="79"/>
      <c r="D720" s="79"/>
      <c r="E720" s="11"/>
      <c r="F720" s="614"/>
      <c r="G720" s="614"/>
      <c r="H720" s="380" t="s">
        <v>1687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380" t="s">
        <v>1688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4"/>
      <c r="G722" s="614"/>
      <c r="H722" s="421"/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421"/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4"/>
      <c r="G724" s="614"/>
      <c r="H724" s="422"/>
      <c r="I724" s="12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7"/>
      <c r="G725" s="617"/>
      <c r="H725" s="297" t="s">
        <v>43</v>
      </c>
      <c r="I725" s="292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34" t="s">
        <v>81</v>
      </c>
      <c r="G726" s="634" t="s">
        <v>81</v>
      </c>
      <c r="H726" s="350" t="s">
        <v>1684</v>
      </c>
      <c r="I726" s="46"/>
      <c r="J726" s="619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351" t="s">
        <v>1685</v>
      </c>
      <c r="I727" s="47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51" t="s">
        <v>1686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51" t="s">
        <v>1687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51" t="s">
        <v>1688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410"/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410"/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411"/>
      <c r="I733" s="71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0"/>
      <c r="G734" s="620"/>
      <c r="H734" s="298" t="s">
        <v>43</v>
      </c>
      <c r="I734" s="187"/>
      <c r="J734" s="620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3" t="s">
        <v>395</v>
      </c>
      <c r="B735" s="633" t="s">
        <v>396</v>
      </c>
      <c r="C735" s="635" t="s">
        <v>397</v>
      </c>
      <c r="D735" s="639" t="s">
        <v>1771</v>
      </c>
      <c r="E735" s="12"/>
      <c r="F735" s="633" t="s">
        <v>81</v>
      </c>
      <c r="G735" s="633" t="s">
        <v>81</v>
      </c>
      <c r="H735" s="379" t="s">
        <v>1684</v>
      </c>
      <c r="I735" s="186"/>
      <c r="J735" s="621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4"/>
      <c r="B736" s="614"/>
      <c r="C736" s="614"/>
      <c r="D736" s="614"/>
      <c r="E736" s="12"/>
      <c r="F736" s="614"/>
      <c r="G736" s="614"/>
      <c r="H736" s="380" t="s">
        <v>1685</v>
      </c>
      <c r="I736" s="183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380" t="s">
        <v>1686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97"/>
      <c r="F738" s="614"/>
      <c r="G738" s="614"/>
      <c r="H738" s="380" t="s">
        <v>1687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380" t="s">
        <v>1688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39" t="s">
        <v>1772</v>
      </c>
      <c r="E740" s="97"/>
      <c r="F740" s="614"/>
      <c r="G740" s="614"/>
      <c r="H740" s="421"/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97"/>
      <c r="F741" s="614"/>
      <c r="G741" s="614"/>
      <c r="H741" s="421"/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37" t="s">
        <v>401</v>
      </c>
      <c r="D742" s="614"/>
      <c r="E742" s="97"/>
      <c r="F742" s="614"/>
      <c r="G742" s="614"/>
      <c r="H742" s="422"/>
      <c r="I742" s="12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188"/>
      <c r="F743" s="617"/>
      <c r="G743" s="617"/>
      <c r="H743" s="297" t="s">
        <v>43</v>
      </c>
      <c r="I743" s="72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4"/>
      <c r="B744" s="614"/>
      <c r="C744" s="614"/>
      <c r="D744" s="614"/>
      <c r="E744" s="636" t="s">
        <v>402</v>
      </c>
      <c r="F744" s="634" t="s">
        <v>81</v>
      </c>
      <c r="G744" s="634" t="s">
        <v>81</v>
      </c>
      <c r="H744" s="350" t="s">
        <v>1684</v>
      </c>
      <c r="I744" s="46"/>
      <c r="J744" s="619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4"/>
      <c r="D745" s="639" t="s">
        <v>404</v>
      </c>
      <c r="E745" s="614"/>
      <c r="F745" s="614"/>
      <c r="G745" s="614"/>
      <c r="H745" s="351" t="s">
        <v>1685</v>
      </c>
      <c r="I745" s="47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4"/>
      <c r="D746" s="614"/>
      <c r="E746" s="614"/>
      <c r="F746" s="614"/>
      <c r="G746" s="614"/>
      <c r="H746" s="351" t="s">
        <v>1686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4"/>
      <c r="D747" s="639" t="s">
        <v>405</v>
      </c>
      <c r="E747" s="12"/>
      <c r="F747" s="614"/>
      <c r="G747" s="614"/>
      <c r="H747" s="351" t="s">
        <v>1687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14"/>
      <c r="E748" s="12"/>
      <c r="F748" s="614"/>
      <c r="G748" s="614"/>
      <c r="H748" s="351" t="s">
        <v>1688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406</v>
      </c>
      <c r="E749" s="12"/>
      <c r="F749" s="614"/>
      <c r="G749" s="614"/>
      <c r="H749" s="410"/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14"/>
      <c r="E750" s="12"/>
      <c r="F750" s="614"/>
      <c r="G750" s="614"/>
      <c r="H750" s="410"/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411"/>
      <c r="I751" s="71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33" t="s">
        <v>1773</v>
      </c>
      <c r="E752" s="189"/>
      <c r="F752" s="617"/>
      <c r="G752" s="617"/>
      <c r="H752" s="297" t="s">
        <v>43</v>
      </c>
      <c r="I752" s="72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37" t="s">
        <v>408</v>
      </c>
      <c r="F753" s="634" t="s">
        <v>81</v>
      </c>
      <c r="G753" s="634" t="s">
        <v>81</v>
      </c>
      <c r="H753" s="350" t="s">
        <v>1684</v>
      </c>
      <c r="I753" s="46"/>
      <c r="J753" s="619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82"/>
      <c r="F754" s="614"/>
      <c r="G754" s="614"/>
      <c r="H754" s="351" t="s">
        <v>1685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51" t="s">
        <v>1686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51" t="s">
        <v>1687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92"/>
      <c r="F757" s="614"/>
      <c r="G757" s="614"/>
      <c r="H757" s="351" t="s">
        <v>1688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410"/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3" t="s">
        <v>410</v>
      </c>
      <c r="E759" s="92"/>
      <c r="F759" s="614"/>
      <c r="G759" s="614"/>
      <c r="H759" s="410"/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92"/>
      <c r="F760" s="614"/>
      <c r="G760" s="614"/>
      <c r="H760" s="411"/>
      <c r="I760" s="71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4"/>
      <c r="E761" s="190"/>
      <c r="F761" s="617"/>
      <c r="G761" s="617"/>
      <c r="H761" s="297" t="s">
        <v>43</v>
      </c>
      <c r="I761" s="72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4"/>
      <c r="E762" s="633" t="s">
        <v>411</v>
      </c>
      <c r="F762" s="634" t="s">
        <v>81</v>
      </c>
      <c r="G762" s="634" t="s">
        <v>81</v>
      </c>
      <c r="H762" s="350" t="s">
        <v>1684</v>
      </c>
      <c r="I762" s="46"/>
      <c r="J762" s="619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4"/>
      <c r="F763" s="614"/>
      <c r="G763" s="614"/>
      <c r="H763" s="351" t="s">
        <v>1685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39" t="s">
        <v>1774</v>
      </c>
      <c r="E764" s="614"/>
      <c r="F764" s="614"/>
      <c r="G764" s="614"/>
      <c r="H764" s="351" t="s">
        <v>1686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4"/>
      <c r="E765" s="614"/>
      <c r="F765" s="614"/>
      <c r="G765" s="614"/>
      <c r="H765" s="351" t="s">
        <v>1687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4"/>
      <c r="E766" s="58"/>
      <c r="F766" s="614"/>
      <c r="G766" s="614"/>
      <c r="H766" s="351" t="s">
        <v>1688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39" t="s">
        <v>414</v>
      </c>
      <c r="E767" s="58"/>
      <c r="F767" s="614"/>
      <c r="G767" s="614"/>
      <c r="H767" s="410"/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58"/>
      <c r="F768" s="614"/>
      <c r="G768" s="614"/>
      <c r="H768" s="410"/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411"/>
      <c r="I769" s="71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190"/>
      <c r="F770" s="617"/>
      <c r="G770" s="617"/>
      <c r="H770" s="297" t="s">
        <v>43</v>
      </c>
      <c r="I770" s="72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415</v>
      </c>
      <c r="E771" s="633"/>
      <c r="F771" s="634" t="s">
        <v>81</v>
      </c>
      <c r="G771" s="634" t="s">
        <v>81</v>
      </c>
      <c r="H771" s="350" t="s">
        <v>1684</v>
      </c>
      <c r="I771" s="46"/>
      <c r="J771" s="619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614"/>
      <c r="F772" s="614"/>
      <c r="G772" s="614"/>
      <c r="H772" s="351" t="s">
        <v>1685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12"/>
      <c r="F773" s="614"/>
      <c r="G773" s="614"/>
      <c r="H773" s="351" t="s">
        <v>1686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39" t="s">
        <v>417</v>
      </c>
      <c r="E774" s="12"/>
      <c r="F774" s="614"/>
      <c r="G774" s="614"/>
      <c r="H774" s="351" t="s">
        <v>1687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4"/>
      <c r="E775" s="11"/>
      <c r="F775" s="614"/>
      <c r="G775" s="614"/>
      <c r="H775" s="351" t="s">
        <v>1688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4"/>
      <c r="G776" s="614"/>
      <c r="H776" s="410"/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410"/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411"/>
      <c r="I778" s="71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0"/>
      <c r="G779" s="620"/>
      <c r="H779" s="297" t="s">
        <v>43</v>
      </c>
      <c r="I779" s="72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2" t="s">
        <v>418</v>
      </c>
      <c r="B780" s="632" t="s">
        <v>1775</v>
      </c>
      <c r="C780" s="632" t="s">
        <v>420</v>
      </c>
      <c r="D780" s="632" t="s">
        <v>421</v>
      </c>
      <c r="E780" s="632" t="s">
        <v>422</v>
      </c>
      <c r="F780" s="633" t="s">
        <v>81</v>
      </c>
      <c r="G780" s="633" t="s">
        <v>81</v>
      </c>
      <c r="H780" s="379" t="s">
        <v>1684</v>
      </c>
      <c r="I780" s="182"/>
      <c r="J780" s="623" t="s">
        <v>1776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/>
      <c r="B781" s="614"/>
      <c r="C781" s="614"/>
      <c r="D781" s="614"/>
      <c r="E781" s="614"/>
      <c r="F781" s="614"/>
      <c r="G781" s="614"/>
      <c r="H781" s="380" t="s">
        <v>1685</v>
      </c>
      <c r="I781" s="183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79"/>
      <c r="D782" s="633" t="s">
        <v>424</v>
      </c>
      <c r="E782" s="11"/>
      <c r="F782" s="614"/>
      <c r="G782" s="614"/>
      <c r="H782" s="380" t="s">
        <v>1686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14"/>
      <c r="E783" s="11"/>
      <c r="F783" s="614"/>
      <c r="G783" s="614"/>
      <c r="H783" s="380" t="s">
        <v>1687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380" t="s">
        <v>1688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40" t="s">
        <v>425</v>
      </c>
      <c r="E785" s="11"/>
      <c r="F785" s="614"/>
      <c r="G785" s="614"/>
      <c r="H785" s="421"/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421"/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422"/>
      <c r="I787" s="12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4"/>
      <c r="C788" s="79"/>
      <c r="D788" s="58"/>
      <c r="E788" s="11"/>
      <c r="F788" s="617"/>
      <c r="G788" s="617"/>
      <c r="H788" s="297" t="s">
        <v>43</v>
      </c>
      <c r="I788" s="72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4"/>
      <c r="C789" s="79"/>
      <c r="D789" s="633" t="s">
        <v>426</v>
      </c>
      <c r="E789" s="633" t="s">
        <v>422</v>
      </c>
      <c r="F789" s="634" t="s">
        <v>81</v>
      </c>
      <c r="G789" s="634" t="s">
        <v>81</v>
      </c>
      <c r="H789" s="350" t="s">
        <v>1684</v>
      </c>
      <c r="I789" s="46"/>
      <c r="J789" s="619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4"/>
      <c r="E790" s="614"/>
      <c r="F790" s="614"/>
      <c r="G790" s="614"/>
      <c r="H790" s="351" t="s">
        <v>1685</v>
      </c>
      <c r="I790" s="47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11"/>
      <c r="F791" s="614"/>
      <c r="G791" s="614"/>
      <c r="H791" s="351" t="s">
        <v>1686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3" t="s">
        <v>428</v>
      </c>
      <c r="E792" s="11"/>
      <c r="F792" s="614"/>
      <c r="G792" s="614"/>
      <c r="H792" s="351" t="s">
        <v>1687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11"/>
      <c r="F793" s="614"/>
      <c r="G793" s="614"/>
      <c r="H793" s="351" t="s">
        <v>1688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410"/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410"/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4"/>
      <c r="G796" s="614"/>
      <c r="H796" s="411"/>
      <c r="I796" s="71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0"/>
      <c r="G797" s="620"/>
      <c r="H797" s="297" t="s">
        <v>43</v>
      </c>
      <c r="I797" s="72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2" t="s">
        <v>430</v>
      </c>
      <c r="B800" s="662" t="s">
        <v>431</v>
      </c>
      <c r="C800" s="195" t="s">
        <v>432</v>
      </c>
      <c r="D800" s="666" t="s">
        <v>433</v>
      </c>
      <c r="E800" s="666" t="s">
        <v>434</v>
      </c>
      <c r="F800" s="634" t="s">
        <v>81</v>
      </c>
      <c r="G800" s="634" t="s">
        <v>81</v>
      </c>
      <c r="H800" s="350" t="s">
        <v>1684</v>
      </c>
      <c r="I800" s="46"/>
      <c r="J800" s="622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4"/>
      <c r="B801" s="614"/>
      <c r="C801" s="196"/>
      <c r="D801" s="614"/>
      <c r="E801" s="614"/>
      <c r="F801" s="614"/>
      <c r="G801" s="614"/>
      <c r="H801" s="351" t="s">
        <v>1685</v>
      </c>
      <c r="I801" s="47"/>
      <c r="J801" s="61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51" t="s">
        <v>1686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4"/>
      <c r="C803" s="196"/>
      <c r="D803" s="614"/>
      <c r="E803" s="614"/>
      <c r="F803" s="614"/>
      <c r="G803" s="614"/>
      <c r="H803" s="351" t="s">
        <v>1687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4"/>
      <c r="E804" s="614"/>
      <c r="F804" s="614"/>
      <c r="G804" s="614"/>
      <c r="H804" s="351" t="s">
        <v>1688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410"/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410"/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411"/>
      <c r="I807" s="71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7"/>
      <c r="G808" s="617"/>
      <c r="H808" s="297" t="s">
        <v>43</v>
      </c>
      <c r="I808" s="72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34" t="s">
        <v>81</v>
      </c>
      <c r="G809" s="634" t="s">
        <v>81</v>
      </c>
      <c r="H809" s="350" t="s">
        <v>1684</v>
      </c>
      <c r="I809" s="46"/>
      <c r="J809" s="613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51" t="s">
        <v>1685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51" t="s">
        <v>1686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51" t="s">
        <v>1687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51" t="s">
        <v>1688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410"/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410"/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411"/>
      <c r="I816" s="71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7"/>
      <c r="G817" s="617"/>
      <c r="H817" s="297" t="s">
        <v>43</v>
      </c>
      <c r="I817" s="72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4" t="s">
        <v>81</v>
      </c>
      <c r="G818" s="634" t="s">
        <v>81</v>
      </c>
      <c r="H818" s="350" t="s">
        <v>1684</v>
      </c>
      <c r="I818" s="46"/>
      <c r="J818" s="613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4"/>
      <c r="G819" s="614"/>
      <c r="H819" s="351" t="s">
        <v>1685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51" t="s">
        <v>1686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51" t="s">
        <v>1687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51" t="s">
        <v>1688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410"/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410"/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411"/>
      <c r="I825" s="71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7"/>
      <c r="G826" s="617"/>
      <c r="H826" s="297" t="s">
        <v>43</v>
      </c>
      <c r="I826" s="72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4" t="s">
        <v>81</v>
      </c>
      <c r="G827" s="634" t="s">
        <v>81</v>
      </c>
      <c r="H827" s="350" t="s">
        <v>1684</v>
      </c>
      <c r="I827" s="46"/>
      <c r="J827" s="613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4"/>
      <c r="G828" s="614"/>
      <c r="H828" s="351" t="s">
        <v>1685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51" t="s">
        <v>1686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51" t="s">
        <v>1687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51" t="s">
        <v>1688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410"/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410"/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411"/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0"/>
      <c r="G835" s="620"/>
      <c r="H835" s="297" t="s">
        <v>43</v>
      </c>
      <c r="I835" s="19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6" t="s">
        <v>1777</v>
      </c>
      <c r="B836" s="666" t="s">
        <v>440</v>
      </c>
      <c r="C836" s="195" t="s">
        <v>23</v>
      </c>
      <c r="D836" s="666" t="s">
        <v>441</v>
      </c>
      <c r="E836" s="667" t="s">
        <v>1778</v>
      </c>
      <c r="F836" s="633" t="s">
        <v>81</v>
      </c>
      <c r="G836" s="633" t="s">
        <v>81</v>
      </c>
      <c r="H836" s="350" t="s">
        <v>1684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4"/>
      <c r="B837" s="614"/>
      <c r="C837" s="196"/>
      <c r="D837" s="614"/>
      <c r="E837" s="614"/>
      <c r="F837" s="614"/>
      <c r="G837" s="614"/>
      <c r="H837" s="351" t="s">
        <v>1685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51" t="s">
        <v>1686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51" t="s">
        <v>1687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51" t="s">
        <v>1688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4"/>
      <c r="E841" s="614"/>
      <c r="F841" s="614"/>
      <c r="G841" s="614"/>
      <c r="H841" s="410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410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411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4"/>
      <c r="F844" s="617"/>
      <c r="G844" s="617"/>
      <c r="H844" s="297" t="s">
        <v>43</v>
      </c>
      <c r="I844" s="333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8" t="s">
        <v>1779</v>
      </c>
      <c r="F845" s="196"/>
      <c r="G845" s="196"/>
      <c r="H845" s="350" t="s">
        <v>1684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43.5" customHeight="1">
      <c r="A846" s="196"/>
      <c r="B846" s="196"/>
      <c r="C846" s="196"/>
      <c r="D846" s="196"/>
      <c r="E846" s="614"/>
      <c r="F846" s="196"/>
      <c r="G846" s="196"/>
      <c r="H846" s="351" t="s">
        <v>1685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1.75" customHeight="1">
      <c r="A847" s="196"/>
      <c r="B847" s="196"/>
      <c r="C847" s="196"/>
      <c r="D847" s="196"/>
      <c r="E847" s="614"/>
      <c r="F847" s="196"/>
      <c r="G847" s="196"/>
      <c r="H847" s="351" t="s">
        <v>1686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3" t="s">
        <v>449</v>
      </c>
      <c r="F848" s="196"/>
      <c r="G848" s="196"/>
      <c r="H848" s="351" t="s">
        <v>1687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4"/>
      <c r="F849" s="196"/>
      <c r="G849" s="196"/>
      <c r="H849" s="351" t="s">
        <v>1688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410"/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410"/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411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3" t="s">
        <v>456</v>
      </c>
      <c r="F853" s="196"/>
      <c r="G853" s="196"/>
      <c r="H853" s="297" t="s">
        <v>43</v>
      </c>
      <c r="I853" s="333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14.75" customHeight="1">
      <c r="A854" s="196"/>
      <c r="B854" s="196"/>
      <c r="C854" s="196"/>
      <c r="D854" s="196"/>
      <c r="E854" s="614"/>
      <c r="F854" s="196"/>
      <c r="G854" s="196"/>
      <c r="H854" s="334"/>
      <c r="I854" s="334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34" t="s">
        <v>45</v>
      </c>
      <c r="G855" s="634" t="s">
        <v>81</v>
      </c>
      <c r="H855" s="350" t="s">
        <v>1684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14"/>
      <c r="G856" s="614"/>
      <c r="H856" s="351" t="s">
        <v>1685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14"/>
      <c r="G857" s="614"/>
      <c r="H857" s="351" t="s">
        <v>1686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14"/>
      <c r="G858" s="614"/>
      <c r="H858" s="351" t="s">
        <v>1687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14"/>
      <c r="G859" s="614"/>
      <c r="H859" s="351" t="s">
        <v>1688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14"/>
      <c r="G860" s="614"/>
      <c r="H860" s="410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14"/>
      <c r="G861" s="614"/>
      <c r="H861" s="410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14"/>
      <c r="G862" s="614"/>
      <c r="H862" s="411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17"/>
      <c r="G863" s="617"/>
      <c r="H863" s="297" t="s">
        <v>43</v>
      </c>
      <c r="I863" s="333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78"/>
      <c r="I864" s="137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6" t="s">
        <v>479</v>
      </c>
      <c r="B865" s="666" t="s">
        <v>480</v>
      </c>
      <c r="C865" s="195" t="s">
        <v>152</v>
      </c>
      <c r="D865" s="666" t="s">
        <v>481</v>
      </c>
      <c r="E865" s="666" t="s">
        <v>482</v>
      </c>
      <c r="F865" s="633" t="s">
        <v>81</v>
      </c>
      <c r="G865" s="633" t="s">
        <v>81</v>
      </c>
      <c r="H865" s="350" t="s">
        <v>1684</v>
      </c>
      <c r="I865" s="46"/>
      <c r="J865" s="616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4"/>
      <c r="B866" s="614"/>
      <c r="C866" s="214"/>
      <c r="D866" s="614"/>
      <c r="E866" s="614"/>
      <c r="F866" s="614"/>
      <c r="G866" s="614"/>
      <c r="H866" s="351" t="s">
        <v>1685</v>
      </c>
      <c r="I866" s="47"/>
      <c r="J866" s="614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51" t="s">
        <v>1686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51" t="s">
        <v>1687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51" t="s">
        <v>1688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2"/>
      <c r="F870" s="614"/>
      <c r="G870" s="614"/>
      <c r="H870" s="410"/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410"/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2"/>
      <c r="C872" s="214"/>
      <c r="D872" s="2"/>
      <c r="E872" s="2"/>
      <c r="F872" s="614"/>
      <c r="G872" s="614"/>
      <c r="H872" s="411"/>
      <c r="I872" s="47"/>
      <c r="J872" s="617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7"/>
      <c r="G873" s="617"/>
      <c r="H873" s="297" t="s">
        <v>43</v>
      </c>
      <c r="I873" s="333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34" t="s">
        <v>81</v>
      </c>
      <c r="G874" s="634" t="s">
        <v>81</v>
      </c>
      <c r="H874" s="350" t="s">
        <v>1684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14"/>
      <c r="G875" s="614"/>
      <c r="H875" s="351" t="s">
        <v>1685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14"/>
      <c r="G876" s="614"/>
      <c r="H876" s="351" t="s">
        <v>1686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14"/>
      <c r="G877" s="614"/>
      <c r="H877" s="351" t="s">
        <v>1687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14"/>
      <c r="G878" s="614"/>
      <c r="H878" s="351" t="s">
        <v>1688</v>
      </c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14"/>
      <c r="G879" s="614"/>
      <c r="H879" s="410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14"/>
      <c r="G880" s="614"/>
      <c r="H880" s="410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14"/>
      <c r="G881" s="614"/>
      <c r="H881" s="411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17"/>
      <c r="G882" s="617"/>
      <c r="H882" s="292" t="s">
        <v>43</v>
      </c>
      <c r="I882" s="333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50" t="s">
        <v>1684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51" t="s">
        <v>1685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51" t="s">
        <v>1686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51" t="s">
        <v>1687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51" t="s">
        <v>1688</v>
      </c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410"/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410"/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411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292" t="s">
        <v>43</v>
      </c>
      <c r="I891" s="333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0" t="s">
        <v>1684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1685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1686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1687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1688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0"/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0"/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411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297" t="s">
        <v>43</v>
      </c>
      <c r="I900" s="333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33" t="s">
        <v>81</v>
      </c>
      <c r="G901" s="633" t="s">
        <v>81</v>
      </c>
      <c r="H901" s="350" t="s">
        <v>1684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14"/>
      <c r="G902" s="614"/>
      <c r="H902" s="351" t="s">
        <v>1685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14"/>
      <c r="G903" s="614"/>
      <c r="H903" s="351" t="s">
        <v>1686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14"/>
      <c r="G904" s="614"/>
      <c r="H904" s="351" t="s">
        <v>1687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14"/>
      <c r="G905" s="614"/>
      <c r="H905" s="351" t="s">
        <v>1688</v>
      </c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14"/>
      <c r="G906" s="614"/>
      <c r="H906" s="410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14"/>
      <c r="G907" s="614"/>
      <c r="H907" s="410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14"/>
      <c r="G908" s="614"/>
      <c r="H908" s="411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17"/>
      <c r="G909" s="617"/>
      <c r="H909" s="297" t="s">
        <v>43</v>
      </c>
      <c r="I909" s="333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50" t="s">
        <v>1684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51" t="s">
        <v>1685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51" t="s">
        <v>1686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51" t="s">
        <v>1687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351" t="s">
        <v>1688</v>
      </c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410"/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410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411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297" t="s">
        <v>43</v>
      </c>
      <c r="I918" s="333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334"/>
      <c r="I919" s="334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334"/>
      <c r="I929" s="335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34" t="s">
        <v>81</v>
      </c>
      <c r="G930" s="634" t="s">
        <v>81</v>
      </c>
      <c r="H930" s="350" t="s">
        <v>1684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14"/>
      <c r="G931" s="614"/>
      <c r="H931" s="351" t="s">
        <v>1685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14"/>
      <c r="G932" s="614"/>
      <c r="H932" s="351" t="s">
        <v>1686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14"/>
      <c r="G933" s="614"/>
      <c r="H933" s="351" t="s">
        <v>1687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14"/>
      <c r="G934" s="614"/>
      <c r="H934" s="351" t="s">
        <v>1688</v>
      </c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14"/>
      <c r="G935" s="614"/>
      <c r="H935" s="410"/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14"/>
      <c r="G936" s="614"/>
      <c r="H936" s="410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14"/>
      <c r="G937" s="614"/>
      <c r="H937" s="411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17"/>
      <c r="G938" s="617"/>
      <c r="H938" s="292" t="s">
        <v>43</v>
      </c>
      <c r="I938" s="333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334"/>
      <c r="I939" s="334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335"/>
      <c r="I943" s="335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434"/>
      <c r="I1" s="336"/>
      <c r="J1" s="33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1780</v>
      </c>
      <c r="G2" s="6" t="s">
        <v>4</v>
      </c>
      <c r="H2" s="284" t="s">
        <v>18</v>
      </c>
      <c r="I2" s="407" t="s">
        <v>19</v>
      </c>
      <c r="J2" s="285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1781</v>
      </c>
      <c r="C3" s="12" t="s">
        <v>23</v>
      </c>
      <c r="D3" s="12" t="s">
        <v>24</v>
      </c>
      <c r="E3" s="646" t="s">
        <v>1782</v>
      </c>
      <c r="F3" s="13"/>
      <c r="G3" s="652" t="s">
        <v>26</v>
      </c>
      <c r="H3" s="204" t="s">
        <v>1783</v>
      </c>
      <c r="I3" s="408">
        <v>90.5</v>
      </c>
      <c r="J3" s="653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14"/>
      <c r="H4" s="206" t="s">
        <v>1784</v>
      </c>
      <c r="I4" s="409">
        <v>95.45</v>
      </c>
      <c r="J4" s="65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14"/>
      <c r="H5" s="206" t="s">
        <v>1785</v>
      </c>
      <c r="I5" s="409">
        <v>92.49</v>
      </c>
      <c r="J5" s="65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14"/>
      <c r="H6" s="206" t="s">
        <v>1786</v>
      </c>
      <c r="I6" s="409">
        <v>87.78</v>
      </c>
      <c r="J6" s="65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14"/>
      <c r="H7" s="206" t="s">
        <v>1099</v>
      </c>
      <c r="I7" s="409">
        <v>92.8</v>
      </c>
      <c r="J7" s="65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14"/>
      <c r="H8" s="415"/>
      <c r="I8" s="47"/>
      <c r="J8" s="65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14"/>
      <c r="H9" s="415"/>
      <c r="I9" s="47"/>
      <c r="J9" s="65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14"/>
      <c r="H10" s="416"/>
      <c r="I10" s="71"/>
      <c r="J10" s="65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17"/>
      <c r="H11" s="435" t="s">
        <v>43</v>
      </c>
      <c r="I11" s="27">
        <f>SUM(I3:I10)/5</f>
        <v>91.804000000000002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50" t="s">
        <v>1760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51" t="s">
        <v>1762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51" t="s">
        <v>1763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51" t="s">
        <v>1764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51" t="s">
        <v>1765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415"/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415"/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416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302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50" t="s">
        <v>1760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51" t="s">
        <v>1762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51" t="s">
        <v>1763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51" t="s">
        <v>1764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51" t="s">
        <v>1765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415"/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415"/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416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436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50" t="s">
        <v>1760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51" t="s">
        <v>1762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51" t="s">
        <v>1763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51" t="s">
        <v>1764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51" t="s">
        <v>1765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415"/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415"/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416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302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50" t="s">
        <v>1760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51" t="s">
        <v>1762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51" t="s">
        <v>1763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51" t="s">
        <v>1764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51" t="s">
        <v>1765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415"/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415"/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416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302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50" t="s">
        <v>1760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51" t="s">
        <v>1762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51" t="s">
        <v>1763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51" t="s">
        <v>1764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51" t="s">
        <v>1765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415"/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415"/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416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302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1787</v>
      </c>
      <c r="F57" s="13"/>
      <c r="G57" s="660" t="s">
        <v>86</v>
      </c>
      <c r="H57" s="437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437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438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2"/>
      <c r="B60" s="635" t="s">
        <v>1788</v>
      </c>
      <c r="C60" s="635" t="s">
        <v>89</v>
      </c>
      <c r="D60" s="54" t="s">
        <v>90</v>
      </c>
      <c r="E60" s="658" t="s">
        <v>1789</v>
      </c>
      <c r="F60" s="55"/>
      <c r="G60" s="661"/>
      <c r="H60" s="439" t="s">
        <v>1783</v>
      </c>
      <c r="I60" s="300">
        <v>16.7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4"/>
      <c r="B61" s="614"/>
      <c r="C61" s="614"/>
      <c r="D61" s="54" t="s">
        <v>92</v>
      </c>
      <c r="E61" s="614"/>
      <c r="F61" s="59"/>
      <c r="G61" s="614"/>
      <c r="H61" s="439" t="s">
        <v>1784</v>
      </c>
      <c r="I61" s="300">
        <v>9.8000000000000007</v>
      </c>
      <c r="J61" s="644" t="s">
        <v>1790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4"/>
      <c r="B62" s="614"/>
      <c r="C62" s="614"/>
      <c r="D62" s="54" t="s">
        <v>94</v>
      </c>
      <c r="E62" s="614"/>
      <c r="F62" s="59"/>
      <c r="G62" s="614"/>
      <c r="H62" s="439" t="s">
        <v>1785</v>
      </c>
      <c r="I62" s="300">
        <v>15.17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4"/>
      <c r="B63" s="614"/>
      <c r="C63" s="614"/>
      <c r="D63" s="54" t="s">
        <v>33</v>
      </c>
      <c r="E63" s="628"/>
      <c r="F63" s="59"/>
      <c r="G63" s="614"/>
      <c r="H63" s="439" t="s">
        <v>1786</v>
      </c>
      <c r="I63" s="300">
        <v>10.52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439" t="s">
        <v>1099</v>
      </c>
      <c r="I64" s="300">
        <v>9.85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4"/>
      <c r="C65" s="614"/>
      <c r="D65" s="614"/>
      <c r="E65" s="614"/>
      <c r="F65" s="59"/>
      <c r="G65" s="628"/>
      <c r="H65" s="414"/>
      <c r="I65" s="144"/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4"/>
      <c r="E66" s="614"/>
      <c r="F66" s="59"/>
      <c r="G66" s="62"/>
      <c r="H66" s="414"/>
      <c r="I66" s="144"/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4"/>
      <c r="E67" s="614"/>
      <c r="F67" s="59"/>
      <c r="G67" s="62"/>
      <c r="H67" s="301"/>
      <c r="I67" s="144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4"/>
      <c r="E68" s="614"/>
      <c r="F68" s="59"/>
      <c r="G68" s="62"/>
      <c r="H68" s="301"/>
      <c r="I68" s="64"/>
      <c r="J68" s="61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4"/>
      <c r="E69" s="617"/>
      <c r="F69" s="59"/>
      <c r="G69" s="62"/>
      <c r="H69" s="302" t="s">
        <v>43</v>
      </c>
      <c r="I69" s="27">
        <f>SUM(I60:I68)/5</f>
        <v>12.407999999999999</v>
      </c>
      <c r="J69" s="61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59" t="s">
        <v>1791</v>
      </c>
      <c r="F70" s="636" t="s">
        <v>81</v>
      </c>
      <c r="G70" s="636" t="s">
        <v>81</v>
      </c>
      <c r="H70" s="350" t="s">
        <v>1760</v>
      </c>
      <c r="I70" s="68"/>
      <c r="J70" s="619" t="s">
        <v>1792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51" t="s">
        <v>1762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4"/>
      <c r="E72" s="614"/>
      <c r="F72" s="614"/>
      <c r="G72" s="614"/>
      <c r="H72" s="351" t="s">
        <v>1763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4"/>
      <c r="E73" s="614"/>
      <c r="F73" s="614"/>
      <c r="G73" s="614"/>
      <c r="H73" s="351" t="s">
        <v>1764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3" t="s">
        <v>99</v>
      </c>
      <c r="E74" s="614"/>
      <c r="F74" s="614"/>
      <c r="G74" s="614"/>
      <c r="H74" s="351" t="s">
        <v>1765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415"/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415"/>
      <c r="I76" s="47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4"/>
      <c r="E77" s="614"/>
      <c r="F77" s="614"/>
      <c r="G77" s="614"/>
      <c r="H77" s="416"/>
      <c r="I77" s="71"/>
      <c r="J77" s="61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4"/>
      <c r="E78" s="617"/>
      <c r="F78" s="617"/>
      <c r="G78" s="617"/>
      <c r="H78" s="302" t="s">
        <v>43</v>
      </c>
      <c r="I78" s="72"/>
      <c r="J78" s="61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3" t="s">
        <v>100</v>
      </c>
      <c r="E79" s="634" t="s">
        <v>101</v>
      </c>
      <c r="F79" s="647" t="s">
        <v>81</v>
      </c>
      <c r="G79" s="647" t="s">
        <v>81</v>
      </c>
      <c r="H79" s="350" t="s">
        <v>1760</v>
      </c>
      <c r="I79" s="68"/>
      <c r="J79" s="619" t="s">
        <v>1793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51" t="s">
        <v>1762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51" t="s">
        <v>1763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4"/>
      <c r="E82" s="614"/>
      <c r="F82" s="614"/>
      <c r="G82" s="614"/>
      <c r="H82" s="351" t="s">
        <v>1764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4"/>
      <c r="E83" s="614"/>
      <c r="F83" s="614"/>
      <c r="G83" s="614"/>
      <c r="H83" s="351" t="s">
        <v>1765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3" t="s">
        <v>103</v>
      </c>
      <c r="E84" s="614"/>
      <c r="F84" s="614"/>
      <c r="G84" s="614"/>
      <c r="H84" s="415"/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415"/>
      <c r="I85" s="47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4"/>
      <c r="E86" s="614"/>
      <c r="F86" s="614"/>
      <c r="G86" s="614"/>
      <c r="H86" s="416"/>
      <c r="I86" s="34"/>
      <c r="J86" s="61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4"/>
      <c r="E87" s="58"/>
      <c r="F87" s="617"/>
      <c r="G87" s="617"/>
      <c r="H87" s="302" t="s">
        <v>43</v>
      </c>
      <c r="I87" s="36"/>
      <c r="J87" s="61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6" t="s">
        <v>104</v>
      </c>
      <c r="F88" s="634" t="s">
        <v>45</v>
      </c>
      <c r="G88" s="634" t="s">
        <v>45</v>
      </c>
      <c r="H88" s="350" t="s">
        <v>1760</v>
      </c>
      <c r="I88" s="68"/>
      <c r="J88" s="619" t="s">
        <v>1794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51" t="s">
        <v>1762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51" t="s">
        <v>1763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51" t="s">
        <v>1764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51" t="s">
        <v>1765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415"/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415"/>
      <c r="I94" s="47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4"/>
      <c r="F95" s="614"/>
      <c r="G95" s="614"/>
      <c r="H95" s="416"/>
      <c r="I95" s="31"/>
      <c r="J95" s="61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7"/>
      <c r="F96" s="614"/>
      <c r="G96" s="614"/>
      <c r="H96" s="302" t="s">
        <v>43</v>
      </c>
      <c r="I96" s="36"/>
      <c r="J96" s="61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8" t="s">
        <v>1795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4"/>
      <c r="F98" s="73"/>
      <c r="G98" s="12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8"/>
      <c r="F99" s="73"/>
      <c r="G99" s="73"/>
      <c r="H99" s="614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1796</v>
      </c>
      <c r="F100" s="77"/>
      <c r="G100" s="77"/>
      <c r="H100" s="620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3"/>
      <c r="B101" s="633" t="s">
        <v>1797</v>
      </c>
      <c r="C101" s="79" t="s">
        <v>6</v>
      </c>
      <c r="D101" s="12" t="s">
        <v>90</v>
      </c>
      <c r="E101" s="646" t="s">
        <v>1798</v>
      </c>
      <c r="F101" s="632" t="s">
        <v>45</v>
      </c>
      <c r="G101" s="632" t="s">
        <v>45</v>
      </c>
      <c r="H101" s="350" t="s">
        <v>1760</v>
      </c>
      <c r="I101" s="68"/>
      <c r="J101" s="629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92</v>
      </c>
      <c r="E102" s="614"/>
      <c r="F102" s="614"/>
      <c r="G102" s="614"/>
      <c r="H102" s="351" t="s">
        <v>1762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94</v>
      </c>
      <c r="E103" s="628"/>
      <c r="F103" s="614"/>
      <c r="G103" s="614"/>
      <c r="H103" s="351" t="s">
        <v>1763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4"/>
      <c r="B104" s="614"/>
      <c r="C104" s="79"/>
      <c r="D104" s="12" t="s">
        <v>33</v>
      </c>
      <c r="E104" s="21" t="s">
        <v>111</v>
      </c>
      <c r="F104" s="614"/>
      <c r="G104" s="614"/>
      <c r="H104" s="351" t="s">
        <v>1764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4"/>
      <c r="C105" s="79"/>
      <c r="D105" s="12" t="s">
        <v>112</v>
      </c>
      <c r="E105" s="21" t="s">
        <v>113</v>
      </c>
      <c r="F105" s="614"/>
      <c r="G105" s="614"/>
      <c r="H105" s="351" t="s">
        <v>1765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4"/>
      <c r="C106" s="79"/>
      <c r="D106" s="637" t="s">
        <v>114</v>
      </c>
      <c r="E106" s="11"/>
      <c r="F106" s="614"/>
      <c r="G106" s="614"/>
      <c r="H106" s="415"/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4"/>
      <c r="E107" s="11"/>
      <c r="F107" s="614"/>
      <c r="G107" s="614"/>
      <c r="H107" s="415"/>
      <c r="I107" s="47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4"/>
      <c r="E108" s="11"/>
      <c r="F108" s="614"/>
      <c r="G108" s="614"/>
      <c r="H108" s="416"/>
      <c r="I108" s="31"/>
      <c r="J108" s="614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617"/>
      <c r="G109" s="617"/>
      <c r="H109" s="302" t="s">
        <v>43</v>
      </c>
      <c r="I109" s="36"/>
      <c r="J109" s="620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2" t="s">
        <v>45</v>
      </c>
      <c r="G110" s="11" t="s">
        <v>45</v>
      </c>
      <c r="H110" s="350" t="s">
        <v>1760</v>
      </c>
      <c r="I110" s="68"/>
      <c r="J110" s="622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51" t="s">
        <v>1762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51" t="s">
        <v>1763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51" t="s">
        <v>1764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4"/>
      <c r="E114" s="11"/>
      <c r="F114" s="83"/>
      <c r="G114" s="79"/>
      <c r="H114" s="351" t="s">
        <v>1765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415"/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415"/>
      <c r="I116" s="47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3"/>
      <c r="G117" s="79"/>
      <c r="H117" s="416"/>
      <c r="I117" s="31"/>
      <c r="J117" s="614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4"/>
      <c r="E118" s="11"/>
      <c r="F118" s="84"/>
      <c r="G118" s="85"/>
      <c r="H118" s="302" t="s">
        <v>43</v>
      </c>
      <c r="I118" s="36"/>
      <c r="J118" s="620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50" t="s">
        <v>1760</v>
      </c>
      <c r="I119" s="46"/>
      <c r="J119" s="622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3"/>
      <c r="E120" s="11"/>
      <c r="F120" s="83"/>
      <c r="G120" s="79"/>
      <c r="H120" s="351" t="s">
        <v>1762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51" t="s">
        <v>1763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51" t="s">
        <v>1764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51" t="s">
        <v>1765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83"/>
      <c r="G124" s="79"/>
      <c r="H124" s="415"/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415"/>
      <c r="I125" s="47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11"/>
      <c r="F126" s="44"/>
      <c r="G126" s="44"/>
      <c r="H126" s="416"/>
      <c r="I126" s="71"/>
      <c r="J126" s="61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8"/>
      <c r="F127" s="86"/>
      <c r="G127" s="86"/>
      <c r="H127" s="302" t="s">
        <v>43</v>
      </c>
      <c r="I127" s="36"/>
      <c r="J127" s="61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34" t="s">
        <v>1799</v>
      </c>
      <c r="F128" s="87"/>
      <c r="G128" s="37"/>
      <c r="H128" s="350" t="s">
        <v>1760</v>
      </c>
      <c r="I128" s="46"/>
      <c r="J128" s="619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614"/>
      <c r="F129" s="633" t="s">
        <v>81</v>
      </c>
      <c r="G129" s="633" t="s">
        <v>81</v>
      </c>
      <c r="H129" s="351" t="s">
        <v>1762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51" t="s">
        <v>1763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51" t="s">
        <v>1764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51" t="s">
        <v>1765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415"/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415"/>
      <c r="I134" s="47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11"/>
      <c r="F135" s="614"/>
      <c r="G135" s="614"/>
      <c r="H135" s="416"/>
      <c r="I135" s="71"/>
      <c r="J135" s="61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68"/>
      <c r="F136" s="617"/>
      <c r="G136" s="617"/>
      <c r="H136" s="302" t="s">
        <v>43</v>
      </c>
      <c r="I136" s="36"/>
      <c r="J136" s="61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37" t="s">
        <v>119</v>
      </c>
      <c r="F137" s="634" t="s">
        <v>81</v>
      </c>
      <c r="G137" s="634" t="s">
        <v>81</v>
      </c>
      <c r="H137" s="350" t="s">
        <v>1760</v>
      </c>
      <c r="I137" s="46"/>
      <c r="J137" s="619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51" t="s">
        <v>1762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51" t="s">
        <v>1763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51" t="s">
        <v>1764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51" t="s">
        <v>1765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415"/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415"/>
      <c r="I143" s="47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11"/>
      <c r="F144" s="614"/>
      <c r="G144" s="614"/>
      <c r="H144" s="416"/>
      <c r="I144" s="71"/>
      <c r="J144" s="61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68"/>
      <c r="F145" s="617"/>
      <c r="G145" s="617"/>
      <c r="H145" s="302" t="s">
        <v>43</v>
      </c>
      <c r="I145" s="36"/>
      <c r="J145" s="61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37" t="s">
        <v>121</v>
      </c>
      <c r="F146" s="634" t="s">
        <v>81</v>
      </c>
      <c r="G146" s="634" t="s">
        <v>81</v>
      </c>
      <c r="H146" s="350" t="s">
        <v>1760</v>
      </c>
      <c r="I146" s="46"/>
      <c r="J146" s="619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51" t="s">
        <v>1762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51" t="s">
        <v>1763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51" t="s">
        <v>1764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51" t="s">
        <v>1765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415"/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415"/>
      <c r="I152" s="47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11"/>
      <c r="F153" s="614"/>
      <c r="G153" s="614"/>
      <c r="H153" s="416"/>
      <c r="I153" s="71"/>
      <c r="J153" s="61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4"/>
      <c r="E154" s="68"/>
      <c r="F154" s="617"/>
      <c r="G154" s="617"/>
      <c r="H154" s="302" t="s">
        <v>43</v>
      </c>
      <c r="I154" s="88"/>
      <c r="J154" s="61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34" t="s">
        <v>123</v>
      </c>
      <c r="F155" s="634" t="s">
        <v>45</v>
      </c>
      <c r="G155" s="634" t="s">
        <v>45</v>
      </c>
      <c r="H155" s="350" t="s">
        <v>1760</v>
      </c>
      <c r="I155" s="46"/>
      <c r="J155" s="619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614"/>
      <c r="F156" s="614"/>
      <c r="G156" s="614"/>
      <c r="H156" s="351" t="s">
        <v>1762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51" t="s">
        <v>1763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51" t="s">
        <v>1764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51" t="s">
        <v>1765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415"/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415"/>
      <c r="I161" s="47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416"/>
      <c r="I162" s="71"/>
      <c r="J162" s="61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4"/>
      <c r="E163" s="11"/>
      <c r="F163" s="614"/>
      <c r="G163" s="614"/>
      <c r="H163" s="302" t="s">
        <v>43</v>
      </c>
      <c r="I163" s="88"/>
      <c r="J163" s="61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46" t="s">
        <v>1800</v>
      </c>
      <c r="F164" s="44"/>
      <c r="G164" s="629"/>
      <c r="H164" s="440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28"/>
      <c r="F165" s="44"/>
      <c r="G165" s="614"/>
      <c r="H165" s="441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46" t="s">
        <v>126</v>
      </c>
      <c r="F166" s="44"/>
      <c r="G166" s="44"/>
      <c r="H166" s="441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628"/>
      <c r="F167" s="44"/>
      <c r="G167" s="44"/>
      <c r="H167" s="441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4"/>
      <c r="E168" s="94" t="s">
        <v>127</v>
      </c>
      <c r="F168" s="44"/>
      <c r="G168" s="44"/>
      <c r="H168" s="442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32" t="s">
        <v>1801</v>
      </c>
      <c r="C169" s="53" t="s">
        <v>23</v>
      </c>
      <c r="D169" s="53"/>
      <c r="E169" s="649" t="s">
        <v>130</v>
      </c>
      <c r="F169" s="635" t="s">
        <v>45</v>
      </c>
      <c r="G169" s="635" t="s">
        <v>81</v>
      </c>
      <c r="H169" s="350" t="s">
        <v>1760</v>
      </c>
      <c r="I169" s="68"/>
      <c r="J169" s="622" t="s">
        <v>1802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614"/>
      <c r="F170" s="614"/>
      <c r="G170" s="614"/>
      <c r="H170" s="351" t="s">
        <v>1762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51" t="s">
        <v>1763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4"/>
      <c r="C172" s="79"/>
      <c r="D172" s="79"/>
      <c r="E172" s="97"/>
      <c r="F172" s="614"/>
      <c r="G172" s="614"/>
      <c r="H172" s="351" t="s">
        <v>1764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51" t="s">
        <v>1765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4"/>
      <c r="C174" s="79"/>
      <c r="D174" s="79"/>
      <c r="E174" s="97"/>
      <c r="F174" s="614"/>
      <c r="G174" s="614"/>
      <c r="H174" s="415"/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4"/>
      <c r="G175" s="614"/>
      <c r="H175" s="415"/>
      <c r="I175" s="47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4"/>
      <c r="G176" s="614"/>
      <c r="H176" s="416"/>
      <c r="I176" s="71"/>
      <c r="J176" s="61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7"/>
      <c r="G177" s="617"/>
      <c r="H177" s="302" t="s">
        <v>43</v>
      </c>
      <c r="I177" s="72"/>
      <c r="J177" s="61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7" t="s">
        <v>45</v>
      </c>
      <c r="G178" s="637" t="s">
        <v>81</v>
      </c>
      <c r="H178" s="350" t="s">
        <v>1760</v>
      </c>
      <c r="I178" s="68"/>
      <c r="J178" s="619" t="s">
        <v>1803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51" t="s">
        <v>1762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51" t="s">
        <v>1763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51" t="s">
        <v>1764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51" t="s">
        <v>1765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415"/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415"/>
      <c r="I184" s="47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4"/>
      <c r="G185" s="614"/>
      <c r="H185" s="416"/>
      <c r="I185" s="71"/>
      <c r="J185" s="61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7"/>
      <c r="G186" s="617"/>
      <c r="H186" s="302" t="s">
        <v>43</v>
      </c>
      <c r="I186" s="292"/>
      <c r="J186" s="61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3" t="s">
        <v>1804</v>
      </c>
      <c r="F187" s="11" t="s">
        <v>45</v>
      </c>
      <c r="G187" s="11" t="s">
        <v>45</v>
      </c>
      <c r="H187" s="350" t="s">
        <v>1760</v>
      </c>
      <c r="I187" s="68"/>
      <c r="J187" s="619" t="s">
        <v>1805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51" t="s">
        <v>1762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51" t="s">
        <v>1763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4"/>
      <c r="F190" s="79"/>
      <c r="G190" s="79"/>
      <c r="H190" s="351" t="s">
        <v>1764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1765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1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02" t="s">
        <v>43</v>
      </c>
      <c r="I195" s="292"/>
      <c r="J195" s="61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4" t="s">
        <v>1806</v>
      </c>
      <c r="F196" s="11" t="s">
        <v>45</v>
      </c>
      <c r="G196" s="11" t="s">
        <v>45</v>
      </c>
      <c r="H196" s="350" t="s">
        <v>1760</v>
      </c>
      <c r="I196" s="68"/>
      <c r="J196" s="619" t="s">
        <v>1807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51" t="s">
        <v>1762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51" t="s">
        <v>1763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51" t="s">
        <v>1764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4"/>
      <c r="F200" s="79"/>
      <c r="G200" s="79"/>
      <c r="H200" s="351" t="s">
        <v>1765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4"/>
      <c r="F201" s="79"/>
      <c r="G201" s="79"/>
      <c r="H201" s="415"/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1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02" t="s">
        <v>43</v>
      </c>
      <c r="I204" s="292"/>
      <c r="J204" s="61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5" t="s">
        <v>1808</v>
      </c>
      <c r="C205" s="53" t="s">
        <v>138</v>
      </c>
      <c r="D205" s="632" t="s">
        <v>1809</v>
      </c>
      <c r="E205" s="635" t="s">
        <v>140</v>
      </c>
      <c r="F205" s="635" t="s">
        <v>45</v>
      </c>
      <c r="G205" s="635" t="s">
        <v>81</v>
      </c>
      <c r="H205" s="350" t="s">
        <v>1760</v>
      </c>
      <c r="I205" s="68"/>
      <c r="J205" s="619" t="s">
        <v>1810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51" t="s">
        <v>1762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51" t="s">
        <v>1763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51" t="s">
        <v>1764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51" t="s">
        <v>1765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4"/>
      <c r="C210" s="79"/>
      <c r="D210" s="614"/>
      <c r="E210" s="614"/>
      <c r="F210" s="614"/>
      <c r="G210" s="614"/>
      <c r="H210" s="415"/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4"/>
      <c r="E211" s="614"/>
      <c r="F211" s="614"/>
      <c r="G211" s="614"/>
      <c r="H211" s="415"/>
      <c r="I211" s="47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4"/>
      <c r="G212" s="614"/>
      <c r="H212" s="416"/>
      <c r="I212" s="71"/>
      <c r="J212" s="61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4"/>
      <c r="E213" s="79"/>
      <c r="F213" s="617"/>
      <c r="G213" s="617"/>
      <c r="H213" s="302" t="s">
        <v>43</v>
      </c>
      <c r="I213" s="292"/>
      <c r="J213" s="61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44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3" t="s">
        <v>142</v>
      </c>
      <c r="E215" s="79"/>
      <c r="F215" s="637" t="s">
        <v>45</v>
      </c>
      <c r="G215" s="637" t="s">
        <v>81</v>
      </c>
      <c r="H215" s="350" t="s">
        <v>1760</v>
      </c>
      <c r="I215" s="68"/>
      <c r="J215" s="629" t="s">
        <v>1811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51" t="s">
        <v>1762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4"/>
      <c r="E217" s="79"/>
      <c r="F217" s="614"/>
      <c r="G217" s="614"/>
      <c r="H217" s="351" t="s">
        <v>1763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4"/>
      <c r="E218" s="79"/>
      <c r="F218" s="614"/>
      <c r="G218" s="614"/>
      <c r="H218" s="351" t="s">
        <v>1764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3" t="s">
        <v>1812</v>
      </c>
      <c r="E219" s="79"/>
      <c r="F219" s="614"/>
      <c r="G219" s="614"/>
      <c r="H219" s="351" t="s">
        <v>1765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415"/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415"/>
      <c r="I221" s="47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4"/>
      <c r="E222" s="79"/>
      <c r="F222" s="614"/>
      <c r="G222" s="614"/>
      <c r="H222" s="416"/>
      <c r="I222" s="71"/>
      <c r="J222" s="61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4"/>
      <c r="E223" s="79"/>
      <c r="F223" s="617"/>
      <c r="G223" s="617"/>
      <c r="H223" s="302" t="s">
        <v>43</v>
      </c>
      <c r="I223" s="292"/>
      <c r="J223" s="61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3" t="s">
        <v>1813</v>
      </c>
      <c r="E224" s="79"/>
      <c r="F224" s="637" t="s">
        <v>45</v>
      </c>
      <c r="G224" s="637" t="s">
        <v>81</v>
      </c>
      <c r="H224" s="350" t="s">
        <v>1760</v>
      </c>
      <c r="I224" s="68"/>
      <c r="J224" s="619" t="s">
        <v>1814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51" t="s">
        <v>1762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51" t="s">
        <v>1763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51" t="s">
        <v>1764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4"/>
      <c r="E228" s="79"/>
      <c r="F228" s="614"/>
      <c r="G228" s="614"/>
      <c r="H228" s="351" t="s">
        <v>1765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3" t="s">
        <v>1815</v>
      </c>
      <c r="E229" s="79"/>
      <c r="F229" s="614"/>
      <c r="G229" s="614"/>
      <c r="H229" s="415"/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415"/>
      <c r="I230" s="47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416"/>
      <c r="I231" s="71"/>
      <c r="J231" s="61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4"/>
      <c r="E232" s="79"/>
      <c r="F232" s="614"/>
      <c r="G232" s="614"/>
      <c r="H232" s="302" t="s">
        <v>43</v>
      </c>
      <c r="I232" s="292"/>
      <c r="J232" s="61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4"/>
      <c r="E233" s="79"/>
      <c r="F233" s="636" t="s">
        <v>45</v>
      </c>
      <c r="G233" s="636" t="s">
        <v>81</v>
      </c>
      <c r="H233" s="350" t="s">
        <v>1760</v>
      </c>
      <c r="I233" s="68"/>
      <c r="J233" s="619" t="s">
        <v>1816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3" t="s">
        <v>1817</v>
      </c>
      <c r="E234" s="79"/>
      <c r="F234" s="614"/>
      <c r="G234" s="614"/>
      <c r="H234" s="351" t="s">
        <v>1762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51" t="s">
        <v>1763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51" t="s">
        <v>1764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51" t="s">
        <v>1765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4"/>
      <c r="E238" s="79"/>
      <c r="F238" s="614"/>
      <c r="G238" s="614"/>
      <c r="H238" s="415"/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415"/>
      <c r="I239" s="47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4"/>
      <c r="G240" s="614"/>
      <c r="H240" s="416"/>
      <c r="I240" s="71"/>
      <c r="J240" s="61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7"/>
      <c r="G241" s="617"/>
      <c r="H241" s="302" t="s">
        <v>43</v>
      </c>
      <c r="I241" s="72"/>
      <c r="J241" s="61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7" t="s">
        <v>45</v>
      </c>
      <c r="G242" s="637" t="s">
        <v>81</v>
      </c>
      <c r="H242" s="350" t="s">
        <v>1760</v>
      </c>
      <c r="I242" s="68"/>
      <c r="J242" s="619" t="s">
        <v>1818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51" t="s">
        <v>1762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51" t="s">
        <v>1763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51" t="s">
        <v>1764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51" t="s">
        <v>1765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415"/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415"/>
      <c r="I248" s="47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4"/>
      <c r="G249" s="614"/>
      <c r="H249" s="416"/>
      <c r="I249" s="71"/>
      <c r="J249" s="61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4"/>
      <c r="G250" s="614"/>
      <c r="H250" s="444" t="s">
        <v>43</v>
      </c>
      <c r="I250" s="417"/>
      <c r="J250" s="61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3" t="s">
        <v>151</v>
      </c>
      <c r="C251" s="79" t="s">
        <v>152</v>
      </c>
      <c r="D251" s="633"/>
      <c r="E251" s="79"/>
      <c r="F251" s="632" t="s">
        <v>45</v>
      </c>
      <c r="G251" s="632" t="s">
        <v>81</v>
      </c>
      <c r="H251" s="445"/>
      <c r="I251" s="142"/>
      <c r="J251" s="626" t="s">
        <v>1819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79"/>
      <c r="D252" s="614"/>
      <c r="E252" s="79"/>
      <c r="F252" s="614"/>
      <c r="G252" s="614"/>
      <c r="H252" s="414" t="s">
        <v>1783</v>
      </c>
      <c r="I252" s="420">
        <v>872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4"/>
      <c r="C253" s="58"/>
      <c r="D253" s="614"/>
      <c r="E253" s="79"/>
      <c r="F253" s="614"/>
      <c r="G253" s="614"/>
      <c r="H253" s="414" t="s">
        <v>1786</v>
      </c>
      <c r="I253" s="420">
        <v>1868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414" t="s">
        <v>1784</v>
      </c>
      <c r="I254" s="420">
        <v>2853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4"/>
      <c r="C255" s="79"/>
      <c r="D255" s="104"/>
      <c r="E255" s="79"/>
      <c r="F255" s="614"/>
      <c r="G255" s="614"/>
      <c r="H255" s="414" t="s">
        <v>1785</v>
      </c>
      <c r="I255" s="420">
        <v>2154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380" t="s">
        <v>1765</v>
      </c>
      <c r="I256" s="144"/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4"/>
      <c r="G257" s="614"/>
      <c r="H257" s="414"/>
      <c r="I257" s="144"/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7"/>
      <c r="C258" s="79"/>
      <c r="D258" s="11"/>
      <c r="E258" s="79"/>
      <c r="F258" s="614"/>
      <c r="G258" s="614"/>
      <c r="H258" s="414"/>
      <c r="I258" s="144"/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79"/>
      <c r="F259" s="614"/>
      <c r="G259" s="614"/>
      <c r="H259" s="301"/>
      <c r="I259" s="64"/>
      <c r="J259" s="61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4"/>
      <c r="C260" s="79"/>
      <c r="D260" s="11"/>
      <c r="E260" s="85"/>
      <c r="F260" s="617"/>
      <c r="G260" s="617"/>
      <c r="H260" s="302" t="s">
        <v>43</v>
      </c>
      <c r="I260" s="293">
        <f>SUM(I252:I259)</f>
        <v>7747</v>
      </c>
      <c r="J260" s="61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33" t="s">
        <v>1820</v>
      </c>
      <c r="E261" s="637" t="s">
        <v>155</v>
      </c>
      <c r="F261" s="637" t="s">
        <v>81</v>
      </c>
      <c r="G261" s="637" t="s">
        <v>81</v>
      </c>
      <c r="H261" s="350" t="s">
        <v>1760</v>
      </c>
      <c r="I261" s="68"/>
      <c r="J261" s="619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4"/>
      <c r="C262" s="79"/>
      <c r="D262" s="614"/>
      <c r="E262" s="614"/>
      <c r="F262" s="614"/>
      <c r="G262" s="614"/>
      <c r="H262" s="351" t="s">
        <v>1762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4"/>
      <c r="E263" s="82"/>
      <c r="F263" s="614"/>
      <c r="G263" s="614"/>
      <c r="H263" s="351" t="s">
        <v>1763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51" t="s">
        <v>1764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51" t="s">
        <v>1765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415"/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415"/>
      <c r="I267" s="47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4"/>
      <c r="G268" s="614"/>
      <c r="H268" s="416"/>
      <c r="I268" s="71"/>
      <c r="J268" s="61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7"/>
      <c r="G269" s="617"/>
      <c r="H269" s="302" t="s">
        <v>43</v>
      </c>
      <c r="I269" s="72"/>
      <c r="J269" s="61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3" t="s">
        <v>1821</v>
      </c>
      <c r="E270" s="634" t="s">
        <v>158</v>
      </c>
      <c r="F270" s="636" t="s">
        <v>45</v>
      </c>
      <c r="G270" s="636" t="s">
        <v>45</v>
      </c>
      <c r="H270" s="350" t="s">
        <v>1760</v>
      </c>
      <c r="I270" s="68"/>
      <c r="J270" s="619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51" t="s">
        <v>1762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4"/>
      <c r="E272" s="614"/>
      <c r="F272" s="614"/>
      <c r="G272" s="614"/>
      <c r="H272" s="351" t="s">
        <v>1763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3" t="s">
        <v>160</v>
      </c>
      <c r="E273" s="614"/>
      <c r="F273" s="614"/>
      <c r="G273" s="614"/>
      <c r="H273" s="351" t="s">
        <v>1764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51" t="s">
        <v>1765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4"/>
      <c r="E275" s="12"/>
      <c r="F275" s="614"/>
      <c r="G275" s="614"/>
      <c r="H275" s="415"/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3" t="s">
        <v>161</v>
      </c>
      <c r="E276" s="12"/>
      <c r="F276" s="614"/>
      <c r="G276" s="614"/>
      <c r="H276" s="415"/>
      <c r="I276" s="47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2"/>
      <c r="F277" s="614"/>
      <c r="G277" s="614"/>
      <c r="H277" s="416"/>
      <c r="I277" s="71"/>
      <c r="J277" s="61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4"/>
      <c r="E278" s="108"/>
      <c r="F278" s="617"/>
      <c r="G278" s="617"/>
      <c r="H278" s="302" t="s">
        <v>43</v>
      </c>
      <c r="I278" s="72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3" t="s">
        <v>162</v>
      </c>
      <c r="E279" s="633" t="s">
        <v>163</v>
      </c>
      <c r="F279" s="634" t="s">
        <v>45</v>
      </c>
      <c r="G279" s="634" t="s">
        <v>45</v>
      </c>
      <c r="H279" s="350" t="s">
        <v>1760</v>
      </c>
      <c r="I279" s="68"/>
      <c r="J279" s="619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51" t="s">
        <v>1762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4"/>
      <c r="E281" s="614"/>
      <c r="F281" s="614"/>
      <c r="G281" s="614"/>
      <c r="H281" s="351" t="s">
        <v>1763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3" t="s">
        <v>165</v>
      </c>
      <c r="E282" s="614"/>
      <c r="F282" s="614"/>
      <c r="G282" s="614"/>
      <c r="H282" s="351" t="s">
        <v>1764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4"/>
      <c r="E283" s="614"/>
      <c r="F283" s="614"/>
      <c r="G283" s="614"/>
      <c r="H283" s="351" t="s">
        <v>1765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415"/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4"/>
      <c r="F285" s="614"/>
      <c r="G285" s="614"/>
      <c r="H285" s="415"/>
      <c r="I285" s="47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4"/>
      <c r="F286" s="614"/>
      <c r="G286" s="614"/>
      <c r="H286" s="416"/>
      <c r="I286" s="34"/>
      <c r="J286" s="61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4"/>
      <c r="F287" s="617"/>
      <c r="G287" s="617"/>
      <c r="H287" s="302" t="s">
        <v>43</v>
      </c>
      <c r="I287" s="36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1822</v>
      </c>
      <c r="F288" s="110"/>
      <c r="G288" s="110"/>
      <c r="H288" s="44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446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3" t="s">
        <v>168</v>
      </c>
      <c r="F290" s="637" t="s">
        <v>81</v>
      </c>
      <c r="G290" s="637" t="s">
        <v>81</v>
      </c>
      <c r="H290" s="350" t="s">
        <v>1760</v>
      </c>
      <c r="I290" s="68"/>
      <c r="J290" s="629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4"/>
      <c r="F291" s="614"/>
      <c r="G291" s="614"/>
      <c r="H291" s="351" t="s">
        <v>1762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51" t="s">
        <v>1763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4"/>
      <c r="F293" s="614"/>
      <c r="G293" s="614"/>
      <c r="H293" s="351" t="s">
        <v>1764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51" t="s">
        <v>1765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4"/>
      <c r="G295" s="614"/>
      <c r="H295" s="415"/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4"/>
      <c r="G296" s="614"/>
      <c r="H296" s="415"/>
      <c r="I296" s="47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4"/>
      <c r="G297" s="614"/>
      <c r="H297" s="416"/>
      <c r="I297" s="34"/>
      <c r="J297" s="61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7"/>
      <c r="G298" s="617"/>
      <c r="H298" s="302" t="s">
        <v>43</v>
      </c>
      <c r="I298" s="36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3" t="s">
        <v>170</v>
      </c>
      <c r="F299" s="636" t="s">
        <v>81</v>
      </c>
      <c r="G299" s="636" t="s">
        <v>81</v>
      </c>
      <c r="H299" s="350" t="s">
        <v>1760</v>
      </c>
      <c r="I299" s="68"/>
      <c r="J299" s="619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51" t="s">
        <v>1762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51" t="s">
        <v>1763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4"/>
      <c r="F302" s="614"/>
      <c r="G302" s="614"/>
      <c r="H302" s="351" t="s">
        <v>1764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51" t="s">
        <v>1765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415"/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415"/>
      <c r="I305" s="47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4"/>
      <c r="G306" s="614"/>
      <c r="H306" s="416"/>
      <c r="I306" s="71"/>
      <c r="J306" s="61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4"/>
      <c r="F307" s="617"/>
      <c r="G307" s="617"/>
      <c r="H307" s="302" t="s">
        <v>43</v>
      </c>
      <c r="I307" s="72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1823</v>
      </c>
      <c r="F308" s="110"/>
      <c r="G308" s="110"/>
      <c r="H308" s="447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447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447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447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44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2" t="s">
        <v>1824</v>
      </c>
      <c r="C313" s="635" t="s">
        <v>178</v>
      </c>
      <c r="D313" s="635"/>
      <c r="E313" s="635" t="s">
        <v>1825</v>
      </c>
      <c r="F313" s="635" t="s">
        <v>81</v>
      </c>
      <c r="G313" s="635" t="s">
        <v>81</v>
      </c>
      <c r="H313" s="449"/>
      <c r="I313" s="450"/>
      <c r="J313" s="627" t="s">
        <v>1826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451" t="s">
        <v>1783</v>
      </c>
      <c r="I314" s="363">
        <v>1.5649942095214247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451" t="s">
        <v>1784</v>
      </c>
      <c r="I315" s="363">
        <v>2.1247211303516416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451" t="s">
        <v>1785</v>
      </c>
      <c r="I316" s="363">
        <v>1.1486397234075547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451" t="s">
        <v>1786</v>
      </c>
      <c r="I317" s="363">
        <v>3.1238285642883921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451" t="s">
        <v>1099</v>
      </c>
      <c r="I318" s="164">
        <v>1.3957902964658588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452"/>
      <c r="I319" s="18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4"/>
      <c r="C320" s="614"/>
      <c r="D320" s="614"/>
      <c r="E320" s="614"/>
      <c r="F320" s="614"/>
      <c r="G320" s="614"/>
      <c r="H320" s="453"/>
      <c r="I320" s="123"/>
      <c r="J320" s="61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4"/>
      <c r="C321" s="614"/>
      <c r="D321" s="614"/>
      <c r="E321" s="614"/>
      <c r="F321" s="620"/>
      <c r="G321" s="620"/>
      <c r="H321" s="302" t="s">
        <v>43</v>
      </c>
      <c r="I321" s="127">
        <f>SUM(I313:I320)/5</f>
        <v>1.8715947848069745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2" t="s">
        <v>1827</v>
      </c>
      <c r="C322" s="632" t="s">
        <v>182</v>
      </c>
      <c r="D322" s="52" t="s">
        <v>183</v>
      </c>
      <c r="E322" s="53" t="s">
        <v>184</v>
      </c>
      <c r="F322" s="635" t="s">
        <v>81</v>
      </c>
      <c r="G322" s="635" t="s">
        <v>81</v>
      </c>
      <c r="H322" s="454" t="s">
        <v>1783</v>
      </c>
      <c r="I322" s="455">
        <v>3.3728139949295364</v>
      </c>
      <c r="J322" s="627" t="s">
        <v>1826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186</v>
      </c>
      <c r="E323" s="79"/>
      <c r="F323" s="614"/>
      <c r="G323" s="614"/>
      <c r="H323" s="456" t="s">
        <v>1784</v>
      </c>
      <c r="I323" s="372">
        <v>9.1434338570939158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4"/>
      <c r="C324" s="614"/>
      <c r="D324" s="11" t="s">
        <v>187</v>
      </c>
      <c r="E324" s="79"/>
      <c r="F324" s="614"/>
      <c r="G324" s="614"/>
      <c r="H324" s="456" t="s">
        <v>1785</v>
      </c>
      <c r="I324" s="372">
        <v>7.1044544929670908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4"/>
      <c r="D325" s="11" t="s">
        <v>188</v>
      </c>
      <c r="E325" s="79"/>
      <c r="F325" s="614"/>
      <c r="G325" s="614"/>
      <c r="H325" s="456" t="s">
        <v>1786</v>
      </c>
      <c r="I325" s="372">
        <v>4.1376822028358022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456" t="s">
        <v>1099</v>
      </c>
      <c r="I326" s="372">
        <v>6.5016123998751683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4"/>
      <c r="G327" s="614"/>
      <c r="H327" s="452"/>
      <c r="I327" s="183"/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452"/>
      <c r="I328" s="18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4"/>
      <c r="G329" s="614"/>
      <c r="H329" s="453"/>
      <c r="I329" s="123"/>
      <c r="J329" s="61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0"/>
      <c r="G330" s="620"/>
      <c r="H330" s="302" t="s">
        <v>43</v>
      </c>
      <c r="I330" s="127">
        <f>SUM(I322:I329)/5</f>
        <v>6.0519993895403026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1" t="s">
        <v>1828</v>
      </c>
      <c r="C331" s="635" t="s">
        <v>190</v>
      </c>
      <c r="D331" s="632" t="s">
        <v>191</v>
      </c>
      <c r="E331" s="632" t="s">
        <v>192</v>
      </c>
      <c r="F331" s="635" t="s">
        <v>81</v>
      </c>
      <c r="G331" s="635" t="s">
        <v>81</v>
      </c>
      <c r="H331" s="238" t="s">
        <v>1783</v>
      </c>
      <c r="I331" s="129">
        <v>5001</v>
      </c>
      <c r="J331" s="623" t="s">
        <v>1829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238" t="s">
        <v>1784</v>
      </c>
      <c r="I332" s="131">
        <v>13011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614"/>
      <c r="F333" s="614"/>
      <c r="G333" s="614"/>
      <c r="H333" s="238" t="s">
        <v>1785</v>
      </c>
      <c r="I333" s="131">
        <v>12289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38" t="s">
        <v>1786</v>
      </c>
      <c r="I334" s="131">
        <v>12385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38" t="s">
        <v>1099</v>
      </c>
      <c r="I335" s="131">
        <v>4773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614"/>
      <c r="E336" s="11"/>
      <c r="F336" s="614"/>
      <c r="G336" s="614"/>
      <c r="H336" s="452"/>
      <c r="I336" s="183"/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14"/>
      <c r="D337" s="12" t="s">
        <v>194</v>
      </c>
      <c r="E337" s="11"/>
      <c r="F337" s="614"/>
      <c r="G337" s="614"/>
      <c r="H337" s="452"/>
      <c r="I337" s="18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33" t="s">
        <v>195</v>
      </c>
      <c r="D338" s="640" t="s">
        <v>196</v>
      </c>
      <c r="E338" s="11"/>
      <c r="F338" s="614"/>
      <c r="G338" s="614"/>
      <c r="H338" s="453"/>
      <c r="I338" s="123"/>
      <c r="J338" s="614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2"/>
      <c r="C339" s="614"/>
      <c r="D339" s="614"/>
      <c r="E339" s="11"/>
      <c r="F339" s="614"/>
      <c r="G339" s="614"/>
      <c r="H339" s="302" t="s">
        <v>43</v>
      </c>
      <c r="I339" s="310">
        <f>SUM(I331:I338)</f>
        <v>47459</v>
      </c>
      <c r="J339" s="62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37" t="s">
        <v>197</v>
      </c>
      <c r="E340" s="11"/>
      <c r="F340" s="79"/>
      <c r="G340" s="79"/>
      <c r="H340" s="238" t="s">
        <v>1783</v>
      </c>
      <c r="I340" s="129">
        <v>1713</v>
      </c>
      <c r="J340" s="623" t="s">
        <v>1830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14"/>
      <c r="E341" s="11"/>
      <c r="F341" s="79"/>
      <c r="G341" s="79"/>
      <c r="H341" s="238" t="s">
        <v>1784</v>
      </c>
      <c r="I341" s="131">
        <v>5454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37" t="s">
        <v>199</v>
      </c>
      <c r="E342" s="11"/>
      <c r="F342" s="79"/>
      <c r="G342" s="79"/>
      <c r="H342" s="238" t="s">
        <v>1785</v>
      </c>
      <c r="I342" s="131">
        <v>5946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238" t="s">
        <v>1786</v>
      </c>
      <c r="I343" s="131">
        <v>4768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14"/>
      <c r="E344" s="11"/>
      <c r="F344" s="79"/>
      <c r="G344" s="79"/>
      <c r="H344" s="238" t="s">
        <v>1099</v>
      </c>
      <c r="I344" s="131">
        <v>2401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37" t="s">
        <v>659</v>
      </c>
      <c r="E345" s="11"/>
      <c r="F345" s="79"/>
      <c r="G345" s="79"/>
      <c r="H345" s="452"/>
      <c r="I345" s="183"/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452"/>
      <c r="I346" s="18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14"/>
      <c r="E347" s="11"/>
      <c r="F347" s="79"/>
      <c r="G347" s="79"/>
      <c r="H347" s="453"/>
      <c r="I347" s="123"/>
      <c r="J347" s="614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38.25" customHeight="1">
      <c r="A348" s="11"/>
      <c r="B348" s="80"/>
      <c r="C348" s="614"/>
      <c r="D348" s="11" t="s">
        <v>201</v>
      </c>
      <c r="E348" s="11"/>
      <c r="F348" s="11"/>
      <c r="G348" s="11"/>
      <c r="H348" s="302" t="s">
        <v>43</v>
      </c>
      <c r="I348" s="310">
        <f>SUM(I340:I347)</f>
        <v>20282</v>
      </c>
      <c r="J348" s="62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44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44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44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44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44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4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2" t="s">
        <v>208</v>
      </c>
      <c r="B355" s="632" t="s">
        <v>1831</v>
      </c>
      <c r="C355" s="53" t="s">
        <v>11</v>
      </c>
      <c r="D355" s="632" t="s">
        <v>210</v>
      </c>
      <c r="E355" s="53" t="s">
        <v>211</v>
      </c>
      <c r="F355" s="637" t="s">
        <v>81</v>
      </c>
      <c r="G355" s="633" t="s">
        <v>81</v>
      </c>
      <c r="H355" s="350" t="s">
        <v>1760</v>
      </c>
      <c r="I355" s="46"/>
      <c r="J355" s="622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4"/>
      <c r="B356" s="614"/>
      <c r="C356" s="79"/>
      <c r="D356" s="614"/>
      <c r="E356" s="633"/>
      <c r="F356" s="614"/>
      <c r="G356" s="614"/>
      <c r="H356" s="351" t="s">
        <v>1762</v>
      </c>
      <c r="I356" s="47"/>
      <c r="J356" s="614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4"/>
      <c r="C357" s="79"/>
      <c r="D357" s="633" t="s">
        <v>213</v>
      </c>
      <c r="E357" s="614"/>
      <c r="F357" s="614"/>
      <c r="G357" s="614"/>
      <c r="H357" s="351" t="s">
        <v>1763</v>
      </c>
      <c r="I357" s="47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4"/>
      <c r="C358" s="79"/>
      <c r="D358" s="614"/>
      <c r="E358" s="614"/>
      <c r="F358" s="614"/>
      <c r="G358" s="614"/>
      <c r="H358" s="351" t="s">
        <v>1764</v>
      </c>
      <c r="I358" s="47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79"/>
      <c r="F359" s="614"/>
      <c r="G359" s="614"/>
      <c r="H359" s="351" t="s">
        <v>1765</v>
      </c>
      <c r="I359" s="47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4"/>
      <c r="C360" s="79"/>
      <c r="D360" s="633" t="s">
        <v>214</v>
      </c>
      <c r="E360" s="97"/>
      <c r="F360" s="614"/>
      <c r="G360" s="614"/>
      <c r="H360" s="415"/>
      <c r="I360" s="47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14"/>
      <c r="E361" s="12"/>
      <c r="F361" s="614"/>
      <c r="G361" s="614"/>
      <c r="H361" s="415"/>
      <c r="I361" s="47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416"/>
      <c r="I362" s="71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33" t="s">
        <v>215</v>
      </c>
      <c r="E363" s="79"/>
      <c r="F363" s="617"/>
      <c r="G363" s="617"/>
      <c r="H363" s="302" t="s">
        <v>43</v>
      </c>
      <c r="I363" s="292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4"/>
      <c r="C364" s="79"/>
      <c r="D364" s="614"/>
      <c r="E364" s="12"/>
      <c r="F364" s="638" t="s">
        <v>81</v>
      </c>
      <c r="G364" s="638" t="s">
        <v>45</v>
      </c>
      <c r="H364" s="350" t="s">
        <v>1760</v>
      </c>
      <c r="I364" s="46"/>
      <c r="J364" s="619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4"/>
      <c r="E365" s="12"/>
      <c r="F365" s="614"/>
      <c r="G365" s="614"/>
      <c r="H365" s="351" t="s">
        <v>1762</v>
      </c>
      <c r="I365" s="47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3" t="s">
        <v>217</v>
      </c>
      <c r="E366" s="12"/>
      <c r="F366" s="614"/>
      <c r="G366" s="614"/>
      <c r="H366" s="351" t="s">
        <v>1763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4"/>
      <c r="E367" s="12"/>
      <c r="F367" s="614"/>
      <c r="G367" s="614"/>
      <c r="H367" s="351" t="s">
        <v>1764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3" t="s">
        <v>218</v>
      </c>
      <c r="E368" s="12"/>
      <c r="F368" s="614"/>
      <c r="G368" s="614"/>
      <c r="H368" s="351" t="s">
        <v>1765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4"/>
      <c r="E369" s="12"/>
      <c r="F369" s="614"/>
      <c r="G369" s="614"/>
      <c r="H369" s="415"/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9" t="s">
        <v>219</v>
      </c>
      <c r="E370" s="12"/>
      <c r="F370" s="614"/>
      <c r="G370" s="614"/>
      <c r="H370" s="415"/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4"/>
      <c r="E371" s="12"/>
      <c r="F371" s="614"/>
      <c r="G371" s="614"/>
      <c r="H371" s="416"/>
      <c r="I371" s="71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4"/>
      <c r="E372" s="12"/>
      <c r="F372" s="617"/>
      <c r="G372" s="617"/>
      <c r="H372" s="302" t="s">
        <v>43</v>
      </c>
      <c r="I372" s="292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4"/>
      <c r="E373" s="79"/>
      <c r="F373" s="637" t="s">
        <v>81</v>
      </c>
      <c r="G373" s="637" t="s">
        <v>81</v>
      </c>
      <c r="H373" s="350" t="s">
        <v>1760</v>
      </c>
      <c r="I373" s="46"/>
      <c r="J373" s="619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3" t="s">
        <v>221</v>
      </c>
      <c r="E374" s="79"/>
      <c r="F374" s="614"/>
      <c r="G374" s="614"/>
      <c r="H374" s="351" t="s">
        <v>1762</v>
      </c>
      <c r="I374" s="47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4"/>
      <c r="E375" s="79"/>
      <c r="F375" s="614"/>
      <c r="G375" s="614"/>
      <c r="H375" s="351" t="s">
        <v>1763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3" t="s">
        <v>222</v>
      </c>
      <c r="E376" s="79"/>
      <c r="F376" s="614"/>
      <c r="G376" s="614"/>
      <c r="H376" s="351" t="s">
        <v>1764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4"/>
      <c r="E377" s="79"/>
      <c r="F377" s="614"/>
      <c r="G377" s="614"/>
      <c r="H377" s="351" t="s">
        <v>1765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415"/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14"/>
      <c r="G379" s="614"/>
      <c r="H379" s="415"/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3" t="s">
        <v>224</v>
      </c>
      <c r="E380" s="79"/>
      <c r="F380" s="614"/>
      <c r="G380" s="614"/>
      <c r="H380" s="416"/>
      <c r="I380" s="71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4"/>
      <c r="E381" s="79"/>
      <c r="F381" s="614"/>
      <c r="G381" s="614"/>
      <c r="H381" s="302" t="s">
        <v>43</v>
      </c>
      <c r="I381" s="292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36" t="s">
        <v>81</v>
      </c>
      <c r="G382" s="636" t="s">
        <v>81</v>
      </c>
      <c r="H382" s="350" t="s">
        <v>1760</v>
      </c>
      <c r="I382" s="46"/>
      <c r="J382" s="619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14"/>
      <c r="G383" s="614"/>
      <c r="H383" s="351" t="s">
        <v>1762</v>
      </c>
      <c r="I383" s="47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4"/>
      <c r="G384" s="614"/>
      <c r="H384" s="351" t="s">
        <v>1763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51" t="s">
        <v>1764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51" t="s">
        <v>1765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415"/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415"/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416"/>
      <c r="I389" s="71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7"/>
      <c r="G390" s="617"/>
      <c r="H390" s="302" t="s">
        <v>43</v>
      </c>
      <c r="I390" s="292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6" t="s">
        <v>81</v>
      </c>
      <c r="G391" s="636" t="s">
        <v>81</v>
      </c>
      <c r="H391" s="350" t="s">
        <v>1760</v>
      </c>
      <c r="I391" s="46"/>
      <c r="J391" s="619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51" t="s">
        <v>1762</v>
      </c>
      <c r="I392" s="47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51" t="s">
        <v>1763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51" t="s">
        <v>1764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51" t="s">
        <v>1765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415"/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415"/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416"/>
      <c r="I398" s="71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7"/>
      <c r="G399" s="617"/>
      <c r="H399" s="302" t="s">
        <v>43</v>
      </c>
      <c r="I399" s="292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37" t="s">
        <v>81</v>
      </c>
      <c r="G400" s="637" t="s">
        <v>81</v>
      </c>
      <c r="H400" s="350" t="s">
        <v>1760</v>
      </c>
      <c r="I400" s="46"/>
      <c r="J400" s="619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14"/>
      <c r="G401" s="614"/>
      <c r="H401" s="351" t="s">
        <v>1762</v>
      </c>
      <c r="I401" s="47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4"/>
      <c r="G402" s="614"/>
      <c r="H402" s="351" t="s">
        <v>1763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51" t="s">
        <v>1764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51" t="s">
        <v>1765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415"/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415"/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416"/>
      <c r="I407" s="71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0"/>
      <c r="G408" s="620"/>
      <c r="H408" s="302" t="s">
        <v>43</v>
      </c>
      <c r="I408" s="292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2" t="s">
        <v>230</v>
      </c>
      <c r="B409" s="632" t="s">
        <v>1832</v>
      </c>
      <c r="C409" s="53" t="s">
        <v>232</v>
      </c>
      <c r="D409" s="52" t="s">
        <v>90</v>
      </c>
      <c r="E409" s="632"/>
      <c r="F409" s="635" t="s">
        <v>81</v>
      </c>
      <c r="G409" s="635" t="s">
        <v>81</v>
      </c>
      <c r="H409" s="350" t="s">
        <v>1760</v>
      </c>
      <c r="I409" s="46"/>
      <c r="J409" s="619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/>
      <c r="B410" s="614"/>
      <c r="C410" s="11"/>
      <c r="D410" s="11" t="s">
        <v>92</v>
      </c>
      <c r="E410" s="614"/>
      <c r="F410" s="614"/>
      <c r="G410" s="614"/>
      <c r="H410" s="351" t="s">
        <v>1762</v>
      </c>
      <c r="I410" s="47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4"/>
      <c r="C411" s="11"/>
      <c r="D411" s="11" t="s">
        <v>234</v>
      </c>
      <c r="E411" s="614"/>
      <c r="F411" s="614"/>
      <c r="G411" s="614"/>
      <c r="H411" s="351" t="s">
        <v>1763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4"/>
      <c r="C412" s="11"/>
      <c r="D412" s="11" t="s">
        <v>33</v>
      </c>
      <c r="E412" s="11"/>
      <c r="F412" s="614"/>
      <c r="G412" s="614"/>
      <c r="H412" s="351" t="s">
        <v>1764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4"/>
      <c r="C413" s="11"/>
      <c r="D413" s="11" t="s">
        <v>112</v>
      </c>
      <c r="E413" s="11"/>
      <c r="F413" s="614"/>
      <c r="G413" s="614"/>
      <c r="H413" s="351" t="s">
        <v>1765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3" t="s">
        <v>235</v>
      </c>
      <c r="E414" s="11"/>
      <c r="F414" s="614"/>
      <c r="G414" s="614"/>
      <c r="H414" s="415"/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4"/>
      <c r="E415" s="11"/>
      <c r="F415" s="614"/>
      <c r="G415" s="614"/>
      <c r="H415" s="415"/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416"/>
      <c r="I416" s="71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68"/>
      <c r="F417" s="614"/>
      <c r="G417" s="614"/>
      <c r="H417" s="302" t="s">
        <v>43</v>
      </c>
      <c r="I417" s="292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4"/>
      <c r="E418" s="11"/>
      <c r="F418" s="636" t="s">
        <v>81</v>
      </c>
      <c r="G418" s="636" t="s">
        <v>81</v>
      </c>
      <c r="H418" s="350" t="s">
        <v>1760</v>
      </c>
      <c r="I418" s="68"/>
      <c r="J418" s="619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51" t="s">
        <v>1762</v>
      </c>
      <c r="I419" s="47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3" t="s">
        <v>237</v>
      </c>
      <c r="E420" s="11"/>
      <c r="F420" s="614"/>
      <c r="G420" s="614"/>
      <c r="H420" s="351" t="s">
        <v>1763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4"/>
      <c r="E421" s="11"/>
      <c r="F421" s="614"/>
      <c r="G421" s="614"/>
      <c r="H421" s="351" t="s">
        <v>1764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51" t="s">
        <v>1765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415"/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3" t="s">
        <v>238</v>
      </c>
      <c r="E424" s="11"/>
      <c r="F424" s="614"/>
      <c r="G424" s="614"/>
      <c r="H424" s="415"/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4"/>
      <c r="E425" s="11"/>
      <c r="F425" s="614"/>
      <c r="G425" s="614"/>
      <c r="H425" s="416"/>
      <c r="I425" s="71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68"/>
      <c r="F426" s="617"/>
      <c r="G426" s="617"/>
      <c r="H426" s="302" t="s">
        <v>43</v>
      </c>
      <c r="I426" s="292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139" t="s">
        <v>239</v>
      </c>
      <c r="F427" s="636" t="s">
        <v>81</v>
      </c>
      <c r="G427" s="636" t="s">
        <v>81</v>
      </c>
      <c r="H427" s="350" t="s">
        <v>1760</v>
      </c>
      <c r="I427" s="68"/>
      <c r="J427" s="619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4"/>
      <c r="E428" s="637" t="s">
        <v>241</v>
      </c>
      <c r="F428" s="614"/>
      <c r="G428" s="614"/>
      <c r="H428" s="351" t="s">
        <v>1762</v>
      </c>
      <c r="I428" s="47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3" t="s">
        <v>242</v>
      </c>
      <c r="E429" s="614"/>
      <c r="F429" s="614"/>
      <c r="G429" s="614"/>
      <c r="H429" s="351" t="s">
        <v>1763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1"/>
      <c r="F430" s="614"/>
      <c r="G430" s="614"/>
      <c r="H430" s="351" t="s">
        <v>1764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51" t="s">
        <v>1765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4"/>
      <c r="E432" s="11"/>
      <c r="F432" s="614"/>
      <c r="G432" s="614"/>
      <c r="H432" s="415"/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3" t="s">
        <v>243</v>
      </c>
      <c r="E433" s="11"/>
      <c r="F433" s="614"/>
      <c r="G433" s="614"/>
      <c r="H433" s="415"/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4"/>
      <c r="E434" s="11"/>
      <c r="F434" s="614"/>
      <c r="G434" s="614"/>
      <c r="H434" s="416"/>
      <c r="I434" s="71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7"/>
      <c r="G435" s="617"/>
      <c r="H435" s="302" t="s">
        <v>43</v>
      </c>
      <c r="I435" s="292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2" t="s">
        <v>244</v>
      </c>
      <c r="B436" s="632" t="s">
        <v>245</v>
      </c>
      <c r="C436" s="632" t="s">
        <v>246</v>
      </c>
      <c r="D436" s="632" t="s">
        <v>247</v>
      </c>
      <c r="E436" s="658" t="s">
        <v>1833</v>
      </c>
      <c r="F436" s="632" t="s">
        <v>81</v>
      </c>
      <c r="G436" s="632" t="s">
        <v>81</v>
      </c>
      <c r="H436" s="350" t="s">
        <v>1760</v>
      </c>
      <c r="I436" s="46"/>
      <c r="J436" s="619" t="s">
        <v>1329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/>
      <c r="B437" s="614"/>
      <c r="C437" s="614"/>
      <c r="D437" s="614"/>
      <c r="E437" s="628"/>
      <c r="F437" s="614"/>
      <c r="G437" s="614"/>
      <c r="H437" s="351" t="s">
        <v>1762</v>
      </c>
      <c r="I437" s="47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33" t="s">
        <v>250</v>
      </c>
      <c r="E438" s="646" t="s">
        <v>251</v>
      </c>
      <c r="F438" s="614"/>
      <c r="G438" s="614"/>
      <c r="H438" s="351" t="s">
        <v>1763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14"/>
      <c r="E439" s="614"/>
      <c r="F439" s="614"/>
      <c r="G439" s="614"/>
      <c r="H439" s="351" t="s">
        <v>1764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33" t="s">
        <v>252</v>
      </c>
      <c r="E440" s="628"/>
      <c r="F440" s="614"/>
      <c r="G440" s="614"/>
      <c r="H440" s="351" t="s">
        <v>1765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4"/>
      <c r="C441" s="614"/>
      <c r="D441" s="614"/>
      <c r="E441" s="646" t="s">
        <v>253</v>
      </c>
      <c r="F441" s="614"/>
      <c r="G441" s="614"/>
      <c r="H441" s="415"/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70" t="s">
        <v>254</v>
      </c>
      <c r="E442" s="628"/>
      <c r="F442" s="614"/>
      <c r="G442" s="614"/>
      <c r="H442" s="415"/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42"/>
      <c r="E443" s="140"/>
      <c r="F443" s="614"/>
      <c r="G443" s="614"/>
      <c r="H443" s="416"/>
      <c r="I443" s="71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7"/>
      <c r="G444" s="617"/>
      <c r="H444" s="302" t="s">
        <v>43</v>
      </c>
      <c r="I444" s="292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3" t="s">
        <v>1834</v>
      </c>
      <c r="F445" s="633" t="s">
        <v>81</v>
      </c>
      <c r="G445" s="633" t="s">
        <v>81</v>
      </c>
      <c r="H445" s="350" t="s">
        <v>1760</v>
      </c>
      <c r="I445" s="46"/>
      <c r="J445" s="619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4"/>
      <c r="F446" s="614"/>
      <c r="G446" s="614"/>
      <c r="H446" s="351" t="s">
        <v>1762</v>
      </c>
      <c r="I446" s="47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51" t="s">
        <v>1763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51" t="s">
        <v>1764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51" t="s">
        <v>1765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4"/>
      <c r="G450" s="614"/>
      <c r="H450" s="415"/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1835</v>
      </c>
      <c r="F451" s="614"/>
      <c r="G451" s="614"/>
      <c r="H451" s="415"/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416"/>
      <c r="I452" s="71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8"/>
      <c r="F453" s="620"/>
      <c r="G453" s="620"/>
      <c r="H453" s="302" t="s">
        <v>43</v>
      </c>
      <c r="I453" s="292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2" t="s">
        <v>258</v>
      </c>
      <c r="B454" s="632" t="s">
        <v>1836</v>
      </c>
      <c r="C454" s="635" t="s">
        <v>260</v>
      </c>
      <c r="D454" s="52"/>
      <c r="E454" s="53" t="s">
        <v>261</v>
      </c>
      <c r="F454" s="632" t="s">
        <v>81</v>
      </c>
      <c r="G454" s="632" t="s">
        <v>81</v>
      </c>
      <c r="H454" s="457" t="s">
        <v>1783</v>
      </c>
      <c r="I454" s="458">
        <v>30.33</v>
      </c>
      <c r="J454" s="631" t="s">
        <v>1837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/>
      <c r="B455" s="614"/>
      <c r="C455" s="614"/>
      <c r="D455" s="11"/>
      <c r="E455" s="11"/>
      <c r="F455" s="614"/>
      <c r="G455" s="614"/>
      <c r="H455" s="457" t="s">
        <v>1784</v>
      </c>
      <c r="I455" s="458">
        <v>35.28</v>
      </c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457" t="s">
        <v>1785</v>
      </c>
      <c r="I456" s="458">
        <v>26.42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457" t="s">
        <v>1786</v>
      </c>
      <c r="I457" s="458">
        <v>38.71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457" t="s">
        <v>1099</v>
      </c>
      <c r="I458" s="458">
        <v>29.24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37" t="s">
        <v>263</v>
      </c>
      <c r="D459" s="11"/>
      <c r="E459" s="11"/>
      <c r="F459" s="614"/>
      <c r="G459" s="614"/>
      <c r="H459" s="414"/>
      <c r="I459" s="459"/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414"/>
      <c r="I460" s="459"/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301"/>
      <c r="I461" s="460"/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02" t="s">
        <v>43</v>
      </c>
      <c r="I462" s="461">
        <f>SUM(I454:I461)/5</f>
        <v>31.996000000000002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4"/>
      <c r="D463" s="11"/>
      <c r="E463" s="82"/>
      <c r="F463" s="11"/>
      <c r="G463" s="11"/>
      <c r="H463" s="457" t="s">
        <v>1783</v>
      </c>
      <c r="I463" s="462">
        <v>23.45</v>
      </c>
      <c r="J463" s="631" t="s">
        <v>1838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457" t="s">
        <v>1784</v>
      </c>
      <c r="I464" s="463">
        <v>21.63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457" t="s">
        <v>1785</v>
      </c>
      <c r="I465" s="463">
        <v>10.77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457" t="s">
        <v>1786</v>
      </c>
      <c r="I466" s="463">
        <v>17.7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457" t="s">
        <v>1099</v>
      </c>
      <c r="I467" s="463">
        <v>18.23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457"/>
      <c r="I468" s="463"/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457"/>
      <c r="I469" s="463"/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457"/>
      <c r="I470" s="464"/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49"/>
      <c r="G471" s="49"/>
      <c r="H471" s="302" t="s">
        <v>43</v>
      </c>
      <c r="I471" s="461">
        <f>SUM(I462:I470)/5</f>
        <v>24.755199999999999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.75" customHeight="1">
      <c r="A472" s="12"/>
      <c r="B472" s="632" t="s">
        <v>265</v>
      </c>
      <c r="C472" s="153" t="s">
        <v>266</v>
      </c>
      <c r="D472" s="153" t="s">
        <v>267</v>
      </c>
      <c r="E472" s="641" t="s">
        <v>268</v>
      </c>
      <c r="F472" s="633" t="s">
        <v>81</v>
      </c>
      <c r="G472" s="633" t="s">
        <v>81</v>
      </c>
      <c r="H472" s="350" t="s">
        <v>1760</v>
      </c>
      <c r="I472" s="68"/>
      <c r="J472" s="629" t="s">
        <v>269</v>
      </c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4"/>
      <c r="C473" s="12"/>
      <c r="D473" s="633" t="s">
        <v>270</v>
      </c>
      <c r="E473" s="642"/>
      <c r="F473" s="614"/>
      <c r="G473" s="614"/>
      <c r="H473" s="351" t="s">
        <v>1762</v>
      </c>
      <c r="I473" s="47"/>
      <c r="J473" s="614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/>
      <c r="C474" s="12"/>
      <c r="D474" s="614"/>
      <c r="E474" s="82"/>
      <c r="F474" s="614"/>
      <c r="G474" s="614"/>
      <c r="H474" s="351" t="s">
        <v>1763</v>
      </c>
      <c r="I474" s="47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33" t="s">
        <v>271</v>
      </c>
      <c r="E475" s="82"/>
      <c r="F475" s="614"/>
      <c r="G475" s="614"/>
      <c r="H475" s="351" t="s">
        <v>1764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14"/>
      <c r="E476" s="82"/>
      <c r="F476" s="614"/>
      <c r="G476" s="614"/>
      <c r="H476" s="351" t="s">
        <v>1765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33" t="s">
        <v>272</v>
      </c>
      <c r="E477" s="82"/>
      <c r="F477" s="614"/>
      <c r="G477" s="614"/>
      <c r="H477" s="415"/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14"/>
      <c r="E478" s="154"/>
      <c r="F478" s="614"/>
      <c r="G478" s="614"/>
      <c r="H478" s="415"/>
      <c r="I478" s="3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33" t="s">
        <v>273</v>
      </c>
      <c r="E479" s="154"/>
      <c r="F479" s="614"/>
      <c r="G479" s="614"/>
      <c r="H479" s="416"/>
      <c r="I479" s="49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11"/>
      <c r="C480" s="79"/>
      <c r="D480" s="614"/>
      <c r="E480" s="154"/>
      <c r="F480" s="617"/>
      <c r="G480" s="617"/>
      <c r="H480" s="302" t="s">
        <v>43</v>
      </c>
      <c r="I480" s="292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1" customHeight="1">
      <c r="A481" s="12"/>
      <c r="B481" s="11"/>
      <c r="C481" s="79"/>
      <c r="D481" s="669" t="s">
        <v>274</v>
      </c>
      <c r="E481" s="154"/>
      <c r="F481" s="634" t="s">
        <v>81</v>
      </c>
      <c r="G481" s="634" t="s">
        <v>81</v>
      </c>
      <c r="H481" s="350" t="s">
        <v>1760</v>
      </c>
      <c r="I481" s="46"/>
      <c r="J481" s="619" t="s">
        <v>275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14"/>
      <c r="E482" s="154"/>
      <c r="F482" s="614"/>
      <c r="G482" s="614"/>
      <c r="H482" s="351" t="s">
        <v>1762</v>
      </c>
      <c r="I482" s="47"/>
      <c r="J482" s="61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69" t="s">
        <v>276</v>
      </c>
      <c r="E483" s="154"/>
      <c r="F483" s="614"/>
      <c r="G483" s="614"/>
      <c r="H483" s="351" t="s">
        <v>1763</v>
      </c>
      <c r="I483" s="4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4"/>
      <c r="E484" s="154"/>
      <c r="F484" s="614"/>
      <c r="G484" s="614"/>
      <c r="H484" s="351" t="s">
        <v>1764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4"/>
      <c r="E485" s="154"/>
      <c r="F485" s="614"/>
      <c r="G485" s="614"/>
      <c r="H485" s="351" t="s">
        <v>1765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415"/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415"/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416"/>
      <c r="I488" s="3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9.25" customHeight="1">
      <c r="A489" s="12"/>
      <c r="B489" s="11"/>
      <c r="C489" s="79"/>
      <c r="D489" s="614"/>
      <c r="E489" s="154"/>
      <c r="F489" s="617"/>
      <c r="G489" s="617"/>
      <c r="H489" s="435" t="s">
        <v>43</v>
      </c>
      <c r="I489" s="320" t="s">
        <v>43</v>
      </c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33" t="s">
        <v>277</v>
      </c>
      <c r="E490" s="156"/>
      <c r="F490" s="634" t="s">
        <v>81</v>
      </c>
      <c r="G490" s="634" t="s">
        <v>81</v>
      </c>
      <c r="H490" s="350" t="s">
        <v>1783</v>
      </c>
      <c r="I490" s="157">
        <v>63.03</v>
      </c>
      <c r="J490" s="619" t="s">
        <v>1839</v>
      </c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4"/>
      <c r="E491" s="156"/>
      <c r="F491" s="614"/>
      <c r="G491" s="614"/>
      <c r="H491" s="351" t="s">
        <v>1784</v>
      </c>
      <c r="I491" s="47">
        <v>39.57</v>
      </c>
      <c r="J491" s="61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3" t="s">
        <v>279</v>
      </c>
      <c r="E492" s="156"/>
      <c r="F492" s="614"/>
      <c r="G492" s="614"/>
      <c r="H492" s="351" t="s">
        <v>1785</v>
      </c>
      <c r="I492" s="47">
        <v>52.56</v>
      </c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4"/>
      <c r="E493" s="156"/>
      <c r="F493" s="614"/>
      <c r="G493" s="614"/>
      <c r="H493" s="351" t="s">
        <v>1786</v>
      </c>
      <c r="I493" s="47">
        <v>68.290000000000006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3" t="s">
        <v>280</v>
      </c>
      <c r="E494" s="156"/>
      <c r="F494" s="614"/>
      <c r="G494" s="614"/>
      <c r="H494" s="351" t="s">
        <v>1099</v>
      </c>
      <c r="I494" s="47">
        <v>70.81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4"/>
      <c r="E495" s="156"/>
      <c r="F495" s="614"/>
      <c r="G495" s="614"/>
      <c r="H495" s="415"/>
      <c r="I495" s="47"/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415"/>
      <c r="I496" s="47"/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416"/>
      <c r="I497" s="71"/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11"/>
      <c r="E498" s="156"/>
      <c r="F498" s="620"/>
      <c r="G498" s="620"/>
      <c r="H498" s="465" t="s">
        <v>43</v>
      </c>
      <c r="I498" s="127">
        <f>SUM(I489:I497)/5</f>
        <v>58.851999999999997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2.5" customHeight="1">
      <c r="A499" s="12"/>
      <c r="B499" s="632" t="s">
        <v>281</v>
      </c>
      <c r="C499" s="635" t="s">
        <v>282</v>
      </c>
      <c r="D499" s="632" t="s">
        <v>283</v>
      </c>
      <c r="E499" s="53" t="s">
        <v>284</v>
      </c>
      <c r="F499" s="633" t="s">
        <v>81</v>
      </c>
      <c r="G499" s="633" t="s">
        <v>81</v>
      </c>
      <c r="H499" s="466" t="s">
        <v>1783</v>
      </c>
      <c r="I499" s="129">
        <v>872</v>
      </c>
      <c r="J499" s="623" t="s">
        <v>285</v>
      </c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4"/>
      <c r="C500" s="614"/>
      <c r="D500" s="614"/>
      <c r="E500" s="79"/>
      <c r="F500" s="614"/>
      <c r="G500" s="614"/>
      <c r="H500" s="466" t="s">
        <v>1786</v>
      </c>
      <c r="I500" s="131">
        <v>1868</v>
      </c>
      <c r="J500" s="61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/>
      <c r="C501" s="614"/>
      <c r="D501" s="614"/>
      <c r="E501" s="79"/>
      <c r="F501" s="614"/>
      <c r="G501" s="614"/>
      <c r="H501" s="466" t="s">
        <v>1784</v>
      </c>
      <c r="I501" s="131">
        <v>2853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8.5" customHeight="1">
      <c r="A502" s="12"/>
      <c r="B502" s="614"/>
      <c r="C502" s="614"/>
      <c r="D502" s="614"/>
      <c r="E502" s="79"/>
      <c r="F502" s="614"/>
      <c r="G502" s="614"/>
      <c r="H502" s="466" t="s">
        <v>1785</v>
      </c>
      <c r="I502" s="131">
        <v>2154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4"/>
      <c r="C503" s="614"/>
      <c r="D503" s="633" t="s">
        <v>286</v>
      </c>
      <c r="E503" s="79"/>
      <c r="F503" s="614"/>
      <c r="G503" s="614"/>
      <c r="H503" s="394"/>
      <c r="I503" s="183"/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14"/>
      <c r="E504" s="79"/>
      <c r="F504" s="614"/>
      <c r="G504" s="614"/>
      <c r="H504" s="452"/>
      <c r="I504" s="183"/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30" customHeight="1">
      <c r="A505" s="12"/>
      <c r="B505" s="614"/>
      <c r="C505" s="614"/>
      <c r="D505" s="614"/>
      <c r="E505" s="79"/>
      <c r="F505" s="614"/>
      <c r="G505" s="614"/>
      <c r="H505" s="452"/>
      <c r="I505" s="183"/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4"/>
      <c r="C506" s="614"/>
      <c r="D506" s="633" t="s">
        <v>287</v>
      </c>
      <c r="E506" s="79"/>
      <c r="F506" s="614"/>
      <c r="G506" s="614"/>
      <c r="H506" s="453"/>
      <c r="I506" s="123"/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42" customHeight="1">
      <c r="A507" s="12"/>
      <c r="B507" s="614"/>
      <c r="C507" s="614"/>
      <c r="D507" s="614"/>
      <c r="E507" s="79"/>
      <c r="F507" s="614"/>
      <c r="G507" s="614"/>
      <c r="H507" s="302" t="s">
        <v>43</v>
      </c>
      <c r="I507" s="310">
        <f>SUM(I498:I506)</f>
        <v>7805.8519999999999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4"/>
      <c r="C508" s="614"/>
      <c r="D508" s="11" t="s">
        <v>288</v>
      </c>
      <c r="E508" s="11"/>
      <c r="F508" s="49"/>
      <c r="G508" s="49"/>
      <c r="H508" s="44"/>
      <c r="I508" s="49"/>
      <c r="J508" s="50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1.75" customHeight="1">
      <c r="A509" s="12"/>
      <c r="B509" s="632" t="s">
        <v>289</v>
      </c>
      <c r="C509" s="632" t="s">
        <v>290</v>
      </c>
      <c r="D509" s="632" t="s">
        <v>291</v>
      </c>
      <c r="E509" s="52" t="s">
        <v>292</v>
      </c>
      <c r="F509" s="633" t="s">
        <v>81</v>
      </c>
      <c r="G509" s="633" t="s">
        <v>81</v>
      </c>
      <c r="H509" s="350" t="s">
        <v>1760</v>
      </c>
      <c r="I509" s="46"/>
      <c r="J509" s="622" t="s">
        <v>1840</v>
      </c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4"/>
      <c r="C510" s="614"/>
      <c r="D510" s="614"/>
      <c r="E510" s="11"/>
      <c r="F510" s="614"/>
      <c r="G510" s="614"/>
      <c r="H510" s="351" t="s">
        <v>1762</v>
      </c>
      <c r="I510" s="47"/>
      <c r="J510" s="614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/>
      <c r="C511" s="614"/>
      <c r="D511" s="614"/>
      <c r="E511" s="11"/>
      <c r="F511" s="614"/>
      <c r="G511" s="614"/>
      <c r="H511" s="351" t="s">
        <v>1763</v>
      </c>
      <c r="I511" s="47"/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11"/>
      <c r="C512" s="614"/>
      <c r="D512" s="640" t="s">
        <v>294</v>
      </c>
      <c r="E512" s="11"/>
      <c r="F512" s="614"/>
      <c r="G512" s="614"/>
      <c r="H512" s="351" t="s">
        <v>1764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4"/>
      <c r="D513" s="614"/>
      <c r="E513" s="11"/>
      <c r="F513" s="614"/>
      <c r="G513" s="614"/>
      <c r="H513" s="351" t="s">
        <v>1765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37" t="s">
        <v>295</v>
      </c>
      <c r="E514" s="11"/>
      <c r="F514" s="614"/>
      <c r="G514" s="614"/>
      <c r="H514" s="415"/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11"/>
      <c r="D515" s="614"/>
      <c r="E515" s="11"/>
      <c r="F515" s="614"/>
      <c r="G515" s="614"/>
      <c r="H515" s="415"/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11"/>
      <c r="E516" s="11"/>
      <c r="F516" s="614"/>
      <c r="G516" s="614"/>
      <c r="H516" s="416"/>
      <c r="I516" s="71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7"/>
      <c r="G517" s="617"/>
      <c r="H517" s="302" t="s">
        <v>43</v>
      </c>
      <c r="I517" s="292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" customHeight="1">
      <c r="A518" s="12"/>
      <c r="B518" s="11"/>
      <c r="C518" s="11"/>
      <c r="D518" s="11"/>
      <c r="E518" s="11"/>
      <c r="F518" s="634" t="s">
        <v>81</v>
      </c>
      <c r="G518" s="634" t="s">
        <v>81</v>
      </c>
      <c r="H518" s="350" t="s">
        <v>1760</v>
      </c>
      <c r="I518" s="46"/>
      <c r="J518" s="619" t="s">
        <v>1841</v>
      </c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14"/>
      <c r="G519" s="614"/>
      <c r="H519" s="351" t="s">
        <v>1762</v>
      </c>
      <c r="I519" s="47"/>
      <c r="J519" s="61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4"/>
      <c r="G520" s="614"/>
      <c r="H520" s="351" t="s">
        <v>1763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51" t="s">
        <v>1764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51" t="s">
        <v>1765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415"/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415"/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416"/>
      <c r="I525" s="71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0"/>
      <c r="G526" s="620"/>
      <c r="H526" s="302" t="s">
        <v>43</v>
      </c>
      <c r="I526" s="292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.75" customHeight="1">
      <c r="A527" s="12"/>
      <c r="B527" s="632" t="s">
        <v>297</v>
      </c>
      <c r="C527" s="635" t="s">
        <v>298</v>
      </c>
      <c r="D527" s="635" t="s">
        <v>299</v>
      </c>
      <c r="E527" s="632" t="s">
        <v>300</v>
      </c>
      <c r="F527" s="633" t="s">
        <v>81</v>
      </c>
      <c r="G527" s="633" t="s">
        <v>81</v>
      </c>
      <c r="H527" s="393" t="s">
        <v>1783</v>
      </c>
      <c r="I527" s="163">
        <v>2.6232997738340837</v>
      </c>
      <c r="J527" s="623" t="s">
        <v>1842</v>
      </c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4"/>
      <c r="C528" s="614"/>
      <c r="D528" s="614"/>
      <c r="E528" s="614"/>
      <c r="F528" s="614"/>
      <c r="G528" s="614"/>
      <c r="H528" s="394" t="s">
        <v>1784</v>
      </c>
      <c r="I528" s="164">
        <v>1.0416570216942436</v>
      </c>
      <c r="J528" s="61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11"/>
      <c r="C529" s="614"/>
      <c r="D529" s="633" t="s">
        <v>302</v>
      </c>
      <c r="E529" s="11"/>
      <c r="F529" s="614"/>
      <c r="G529" s="614"/>
      <c r="H529" s="394" t="s">
        <v>1785</v>
      </c>
      <c r="I529" s="164">
        <v>1.9011920474137285</v>
      </c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4"/>
      <c r="D530" s="614"/>
      <c r="E530" s="11"/>
      <c r="F530" s="614"/>
      <c r="G530" s="614"/>
      <c r="H530" s="394" t="s">
        <v>1786</v>
      </c>
      <c r="I530" s="164">
        <v>1.820580169247753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14"/>
      <c r="E531" s="11"/>
      <c r="F531" s="614"/>
      <c r="G531" s="614"/>
      <c r="H531" s="394" t="s">
        <v>1099</v>
      </c>
      <c r="I531" s="164">
        <v>1.3003224799750339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31.5" customHeight="1">
      <c r="A532" s="12"/>
      <c r="B532" s="11"/>
      <c r="C532" s="11"/>
      <c r="D532" s="614"/>
      <c r="E532" s="11"/>
      <c r="F532" s="614"/>
      <c r="G532" s="614"/>
      <c r="H532" s="452"/>
      <c r="I532" s="183"/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11"/>
      <c r="D533" s="633" t="s">
        <v>303</v>
      </c>
      <c r="E533" s="11"/>
      <c r="F533" s="614"/>
      <c r="G533" s="614"/>
      <c r="H533" s="452"/>
      <c r="I533" s="183"/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4"/>
      <c r="E534" s="11"/>
      <c r="F534" s="614"/>
      <c r="G534" s="614"/>
      <c r="H534" s="453"/>
      <c r="I534" s="123"/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4"/>
      <c r="E535" s="11"/>
      <c r="F535" s="614"/>
      <c r="G535" s="614"/>
      <c r="H535" s="302" t="s">
        <v>43</v>
      </c>
      <c r="I535" s="127">
        <f>SUM(I527:I534)/5</f>
        <v>1.7374102984329685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9.5" customHeight="1">
      <c r="A536" s="12"/>
      <c r="B536" s="11"/>
      <c r="C536" s="11"/>
      <c r="D536" s="633" t="s">
        <v>304</v>
      </c>
      <c r="E536" s="11"/>
      <c r="F536" s="11"/>
      <c r="G536" s="11"/>
      <c r="H536" s="467"/>
      <c r="I536" s="323"/>
      <c r="J536" s="16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5.5" customHeight="1">
      <c r="A537" s="12"/>
      <c r="B537" s="11"/>
      <c r="C537" s="11"/>
      <c r="D537" s="614"/>
      <c r="E537" s="11"/>
      <c r="F537" s="11"/>
      <c r="G537" s="11"/>
      <c r="H537" s="44"/>
      <c r="I537" s="11"/>
      <c r="J537" s="12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4"/>
      <c r="E538" s="11"/>
      <c r="F538" s="11"/>
      <c r="G538" s="11"/>
      <c r="H538" s="44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11" t="s">
        <v>305</v>
      </c>
      <c r="E539" s="11"/>
      <c r="F539" s="11"/>
      <c r="G539" s="11"/>
      <c r="H539" s="44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60" customHeight="1">
      <c r="A540" s="12"/>
      <c r="B540" s="11"/>
      <c r="C540" s="11"/>
      <c r="D540" s="11" t="s">
        <v>306</v>
      </c>
      <c r="E540" s="11"/>
      <c r="F540" s="11"/>
      <c r="G540" s="11"/>
      <c r="H540" s="44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5.25" customHeight="1">
      <c r="A541" s="12"/>
      <c r="B541" s="49"/>
      <c r="C541" s="49"/>
      <c r="D541" s="49" t="s">
        <v>307</v>
      </c>
      <c r="E541" s="49"/>
      <c r="F541" s="49"/>
      <c r="G541" s="49"/>
      <c r="H541" s="468"/>
      <c r="I541" s="49"/>
      <c r="J541" s="50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0.25" customHeight="1">
      <c r="A542" s="137"/>
      <c r="B542" s="632" t="s">
        <v>308</v>
      </c>
      <c r="C542" s="635" t="s">
        <v>309</v>
      </c>
      <c r="D542" s="632" t="s">
        <v>310</v>
      </c>
      <c r="E542" s="53" t="s">
        <v>311</v>
      </c>
      <c r="F542" s="632" t="s">
        <v>81</v>
      </c>
      <c r="G542" s="632" t="s">
        <v>81</v>
      </c>
      <c r="H542" s="469" t="s">
        <v>1783</v>
      </c>
      <c r="I542" s="163">
        <v>7.3077636556806622</v>
      </c>
      <c r="J542" s="624" t="s">
        <v>1843</v>
      </c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4"/>
      <c r="C543" s="614"/>
      <c r="D543" s="614"/>
      <c r="E543" s="79"/>
      <c r="F543" s="614"/>
      <c r="G543" s="614"/>
      <c r="H543" s="470" t="s">
        <v>1784</v>
      </c>
      <c r="I543" s="164">
        <v>8.3332561735539485</v>
      </c>
      <c r="J543" s="614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/>
      <c r="C544" s="614"/>
      <c r="D544" s="614"/>
      <c r="E544" s="79"/>
      <c r="F544" s="614"/>
      <c r="G544" s="614"/>
      <c r="H544" s="470" t="s">
        <v>1785</v>
      </c>
      <c r="I544" s="164">
        <v>4.9030742275406674</v>
      </c>
      <c r="J544" s="614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11"/>
      <c r="C545" s="614"/>
      <c r="D545" s="11"/>
      <c r="E545" s="79"/>
      <c r="F545" s="614"/>
      <c r="G545" s="614"/>
      <c r="H545" s="470" t="s">
        <v>1786</v>
      </c>
      <c r="I545" s="164">
        <v>3.8066676266089376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4"/>
      <c r="D546" s="11"/>
      <c r="E546" s="79"/>
      <c r="F546" s="614"/>
      <c r="G546" s="614"/>
      <c r="H546" s="470" t="s">
        <v>1099</v>
      </c>
      <c r="I546" s="164">
        <v>11.26946149311696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452"/>
      <c r="I547" s="183"/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452"/>
      <c r="I548" s="183"/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453"/>
      <c r="I549" s="123"/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49"/>
      <c r="C550" s="49"/>
      <c r="D550" s="49"/>
      <c r="E550" s="100"/>
      <c r="F550" s="620"/>
      <c r="G550" s="620"/>
      <c r="H550" s="302" t="s">
        <v>43</v>
      </c>
      <c r="I550" s="127">
        <f>SUM(I542:I549)/5</f>
        <v>7.1240446353002351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9.5" customHeight="1">
      <c r="A551" s="137"/>
      <c r="B551" s="632" t="s">
        <v>313</v>
      </c>
      <c r="C551" s="672" t="s">
        <v>314</v>
      </c>
      <c r="D551" s="632" t="s">
        <v>315</v>
      </c>
      <c r="E551" s="53" t="s">
        <v>316</v>
      </c>
      <c r="F551" s="633" t="s">
        <v>81</v>
      </c>
      <c r="G551" s="633" t="s">
        <v>81</v>
      </c>
      <c r="H551" s="393" t="s">
        <v>1783</v>
      </c>
      <c r="I551" s="163">
        <v>2.4359212185602206</v>
      </c>
      <c r="J551" s="623" t="s">
        <v>1844</v>
      </c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4"/>
      <c r="C552" s="614"/>
      <c r="D552" s="614"/>
      <c r="E552" s="79"/>
      <c r="F552" s="614"/>
      <c r="G552" s="614"/>
      <c r="H552" s="394" t="s">
        <v>1784</v>
      </c>
      <c r="I552" s="164">
        <v>5.324024777548356</v>
      </c>
      <c r="J552" s="61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/>
      <c r="C553" s="614"/>
      <c r="D553" s="633" t="s">
        <v>318</v>
      </c>
      <c r="E553" s="79"/>
      <c r="F553" s="614"/>
      <c r="G553" s="614"/>
      <c r="H553" s="394" t="s">
        <v>1785</v>
      </c>
      <c r="I553" s="164">
        <v>6.2038898389290091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14"/>
      <c r="E554" s="79"/>
      <c r="F554" s="614"/>
      <c r="G554" s="614"/>
      <c r="H554" s="394" t="s">
        <v>1786</v>
      </c>
      <c r="I554" s="164">
        <v>5.792755083970123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33" t="s">
        <v>319</v>
      </c>
      <c r="E555" s="79"/>
      <c r="F555" s="614"/>
      <c r="G555" s="614"/>
      <c r="H555" s="394" t="s">
        <v>1099</v>
      </c>
      <c r="I555" s="164">
        <v>4.551128679912618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14"/>
      <c r="E556" s="79"/>
      <c r="F556" s="614"/>
      <c r="G556" s="614"/>
      <c r="H556" s="452"/>
      <c r="I556" s="183"/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39" t="s">
        <v>320</v>
      </c>
      <c r="D557" s="614"/>
      <c r="E557" s="79"/>
      <c r="F557" s="614"/>
      <c r="G557" s="614"/>
      <c r="H557" s="452"/>
      <c r="I557" s="183"/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12"/>
      <c r="E558" s="79"/>
      <c r="F558" s="614"/>
      <c r="G558" s="614"/>
      <c r="H558" s="453"/>
      <c r="I558" s="123"/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7" customHeight="1">
      <c r="A559" s="137"/>
      <c r="B559" s="620"/>
      <c r="C559" s="620"/>
      <c r="D559" s="50"/>
      <c r="E559" s="100"/>
      <c r="F559" s="620"/>
      <c r="G559" s="620"/>
      <c r="H559" s="444" t="s">
        <v>43</v>
      </c>
      <c r="I559" s="368">
        <f>SUM(I551:I558)/5</f>
        <v>4.8615439197840651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2.5" customHeight="1">
      <c r="A560" s="137"/>
      <c r="B560" s="632" t="s">
        <v>321</v>
      </c>
      <c r="C560" s="635" t="s">
        <v>322</v>
      </c>
      <c r="D560" s="632" t="s">
        <v>323</v>
      </c>
      <c r="E560" s="632" t="s">
        <v>324</v>
      </c>
      <c r="F560" s="633" t="s">
        <v>81</v>
      </c>
      <c r="G560" s="633" t="s">
        <v>81</v>
      </c>
      <c r="H560" s="471" t="s">
        <v>1099</v>
      </c>
      <c r="I560" s="257">
        <v>68.709999999999994</v>
      </c>
      <c r="J560" s="623" t="s">
        <v>1845</v>
      </c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4"/>
      <c r="C561" s="614"/>
      <c r="D561" s="614"/>
      <c r="E561" s="614"/>
      <c r="F561" s="614"/>
      <c r="G561" s="614"/>
      <c r="H561" s="472" t="s">
        <v>1783</v>
      </c>
      <c r="I561" s="251">
        <v>68.05</v>
      </c>
      <c r="J561" s="61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/>
      <c r="C562" s="614"/>
      <c r="D562" s="614"/>
      <c r="E562" s="11"/>
      <c r="F562" s="614"/>
      <c r="G562" s="614"/>
      <c r="H562" s="472" t="s">
        <v>1786</v>
      </c>
      <c r="I562" s="251">
        <v>65.650000000000006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11"/>
      <c r="F563" s="614"/>
      <c r="G563" s="614"/>
      <c r="H563" s="472" t="s">
        <v>1784</v>
      </c>
      <c r="I563" s="251">
        <v>63.93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11"/>
      <c r="C564" s="614"/>
      <c r="D564" s="614"/>
      <c r="E564" s="11"/>
      <c r="F564" s="614"/>
      <c r="G564" s="614"/>
      <c r="H564" s="472" t="s">
        <v>1785</v>
      </c>
      <c r="I564" s="251">
        <v>70.12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4"/>
      <c r="D565" s="11"/>
      <c r="E565" s="11"/>
      <c r="F565" s="614"/>
      <c r="G565" s="614"/>
      <c r="H565" s="452"/>
      <c r="I565" s="251"/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11"/>
      <c r="E566" s="11"/>
      <c r="F566" s="614"/>
      <c r="G566" s="614"/>
      <c r="H566" s="452"/>
      <c r="I566" s="251"/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453"/>
      <c r="I567" s="168"/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68"/>
      <c r="F568" s="617"/>
      <c r="G568" s="617"/>
      <c r="H568" s="302" t="s">
        <v>43</v>
      </c>
      <c r="I568" s="127">
        <f>SUM(I560:I567)/5</f>
        <v>67.292000000000002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11"/>
      <c r="D569" s="11"/>
      <c r="E569" s="11"/>
      <c r="F569" s="634" t="s">
        <v>81</v>
      </c>
      <c r="G569" s="634" t="s">
        <v>81</v>
      </c>
      <c r="H569" s="350" t="s">
        <v>1760</v>
      </c>
      <c r="I569" s="169"/>
      <c r="J569" s="619" t="s">
        <v>326</v>
      </c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14"/>
      <c r="G570" s="614"/>
      <c r="H570" s="351" t="s">
        <v>1762</v>
      </c>
      <c r="I570" s="170"/>
      <c r="J570" s="61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4"/>
      <c r="G571" s="614"/>
      <c r="H571" s="351" t="s">
        <v>1763</v>
      </c>
      <c r="I571" s="170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51" t="s">
        <v>1764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51" t="s">
        <v>1765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415"/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415"/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416"/>
      <c r="I576" s="171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68"/>
      <c r="F577" s="617"/>
      <c r="G577" s="617"/>
      <c r="H577" s="302" t="s">
        <v>43</v>
      </c>
      <c r="I577" s="292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34" t="s">
        <v>81</v>
      </c>
      <c r="G578" s="634" t="s">
        <v>81</v>
      </c>
      <c r="H578" s="350" t="s">
        <v>1760</v>
      </c>
      <c r="I578" s="169"/>
      <c r="J578" s="619" t="s">
        <v>327</v>
      </c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4"/>
      <c r="G579" s="614"/>
      <c r="H579" s="351" t="s">
        <v>1762</v>
      </c>
      <c r="I579" s="170"/>
      <c r="J579" s="61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51" t="s">
        <v>1763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51" t="s">
        <v>1764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6.25" customHeight="1">
      <c r="A582" s="137"/>
      <c r="B582" s="11"/>
      <c r="C582" s="11"/>
      <c r="D582" s="11"/>
      <c r="E582" s="11"/>
      <c r="F582" s="614"/>
      <c r="G582" s="614"/>
      <c r="H582" s="351" t="s">
        <v>1765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4"/>
      <c r="G583" s="614"/>
      <c r="H583" s="415"/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415"/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416"/>
      <c r="I585" s="171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68"/>
      <c r="F586" s="617"/>
      <c r="G586" s="617"/>
      <c r="H586" s="302" t="s">
        <v>43</v>
      </c>
      <c r="I586" s="292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1.75" customHeight="1">
      <c r="A587" s="137"/>
      <c r="B587" s="11"/>
      <c r="C587" s="11"/>
      <c r="D587" s="11"/>
      <c r="E587" s="11"/>
      <c r="F587" s="634" t="s">
        <v>81</v>
      </c>
      <c r="G587" s="634" t="s">
        <v>81</v>
      </c>
      <c r="H587" s="350" t="s">
        <v>1760</v>
      </c>
      <c r="I587" s="169"/>
      <c r="J587" s="619" t="s">
        <v>328</v>
      </c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14"/>
      <c r="G588" s="614"/>
      <c r="H588" s="351" t="s">
        <v>1762</v>
      </c>
      <c r="I588" s="170"/>
      <c r="J588" s="61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4"/>
      <c r="G589" s="614"/>
      <c r="H589" s="351" t="s">
        <v>1763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51" t="s">
        <v>1764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51" t="s">
        <v>1765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415"/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415"/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416"/>
      <c r="I594" s="171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0"/>
      <c r="G595" s="620"/>
      <c r="H595" s="302" t="s">
        <v>43</v>
      </c>
      <c r="I595" s="292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" customHeight="1">
      <c r="A596" s="632" t="s">
        <v>329</v>
      </c>
      <c r="B596" s="632" t="s">
        <v>330</v>
      </c>
      <c r="C596" s="635" t="s">
        <v>331</v>
      </c>
      <c r="D596" s="632" t="s">
        <v>332</v>
      </c>
      <c r="E596" s="632" t="s">
        <v>333</v>
      </c>
      <c r="F596" s="633" t="s">
        <v>81</v>
      </c>
      <c r="G596" s="633" t="s">
        <v>81</v>
      </c>
      <c r="H596" s="350" t="s">
        <v>1760</v>
      </c>
      <c r="I596" s="46"/>
      <c r="J596" s="619" t="s">
        <v>334</v>
      </c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2.5" customHeight="1">
      <c r="A597" s="614"/>
      <c r="B597" s="614"/>
      <c r="C597" s="614"/>
      <c r="D597" s="614"/>
      <c r="E597" s="614"/>
      <c r="F597" s="614"/>
      <c r="G597" s="614"/>
      <c r="H597" s="351" t="s">
        <v>1762</v>
      </c>
      <c r="I597" s="47"/>
      <c r="J597" s="61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614"/>
      <c r="B598" s="614"/>
      <c r="C598" s="614"/>
      <c r="D598" s="614"/>
      <c r="E598" s="614"/>
      <c r="F598" s="614"/>
      <c r="G598" s="614"/>
      <c r="H598" s="351" t="s">
        <v>1763</v>
      </c>
      <c r="I598" s="47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4"/>
      <c r="B599" s="614"/>
      <c r="C599" s="614"/>
      <c r="D599" s="640" t="s">
        <v>335</v>
      </c>
      <c r="E599" s="97"/>
      <c r="F599" s="614"/>
      <c r="G599" s="614"/>
      <c r="H599" s="351" t="s">
        <v>1764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2.5" customHeight="1">
      <c r="A600" s="614"/>
      <c r="B600" s="614"/>
      <c r="C600" s="614"/>
      <c r="D600" s="614"/>
      <c r="E600" s="97"/>
      <c r="F600" s="614"/>
      <c r="G600" s="614"/>
      <c r="H600" s="351" t="s">
        <v>1765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97"/>
      <c r="F601" s="614"/>
      <c r="G601" s="614"/>
      <c r="H601" s="415"/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11"/>
      <c r="F602" s="614"/>
      <c r="G602" s="614"/>
      <c r="H602" s="415"/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11"/>
      <c r="F603" s="614"/>
      <c r="G603" s="614"/>
      <c r="H603" s="416"/>
      <c r="I603" s="71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33" t="s">
        <v>336</v>
      </c>
      <c r="E604" s="11"/>
      <c r="F604" s="617"/>
      <c r="G604" s="617"/>
      <c r="H604" s="302" t="s">
        <v>43</v>
      </c>
      <c r="I604" s="292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5.5" customHeight="1">
      <c r="A605" s="614"/>
      <c r="B605" s="614"/>
      <c r="C605" s="614"/>
      <c r="D605" s="614"/>
      <c r="E605" s="11"/>
      <c r="F605" s="634" t="s">
        <v>81</v>
      </c>
      <c r="G605" s="634" t="s">
        <v>81</v>
      </c>
      <c r="H605" s="350" t="s">
        <v>1760</v>
      </c>
      <c r="I605" s="46"/>
      <c r="J605" s="619" t="s">
        <v>337</v>
      </c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4"/>
      <c r="B606" s="614"/>
      <c r="C606" s="614"/>
      <c r="D606" s="614"/>
      <c r="E606" s="11"/>
      <c r="F606" s="614"/>
      <c r="G606" s="614"/>
      <c r="H606" s="351" t="s">
        <v>1762</v>
      </c>
      <c r="I606" s="47"/>
      <c r="J606" s="61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14"/>
      <c r="G607" s="614"/>
      <c r="H607" s="351" t="s">
        <v>1763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33" t="s">
        <v>338</v>
      </c>
      <c r="E608" s="11"/>
      <c r="F608" s="614"/>
      <c r="G608" s="614"/>
      <c r="H608" s="351" t="s">
        <v>1764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14"/>
      <c r="E609" s="11"/>
      <c r="F609" s="614"/>
      <c r="G609" s="614"/>
      <c r="H609" s="351" t="s">
        <v>1765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415"/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415"/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416"/>
      <c r="I612" s="71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68"/>
      <c r="F613" s="617"/>
      <c r="G613" s="617"/>
      <c r="H613" s="302" t="s">
        <v>43</v>
      </c>
      <c r="I613" s="292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1.75" customHeight="1">
      <c r="A614" s="614"/>
      <c r="B614" s="614"/>
      <c r="C614" s="614"/>
      <c r="D614" s="614"/>
      <c r="E614" s="633" t="s">
        <v>339</v>
      </c>
      <c r="F614" s="633" t="s">
        <v>81</v>
      </c>
      <c r="G614" s="633" t="s">
        <v>81</v>
      </c>
      <c r="H614" s="350" t="s">
        <v>1760</v>
      </c>
      <c r="I614" s="46"/>
      <c r="J614" s="619" t="s">
        <v>340</v>
      </c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4"/>
      <c r="B615" s="614"/>
      <c r="C615" s="614"/>
      <c r="D615" s="614"/>
      <c r="E615" s="614"/>
      <c r="F615" s="614"/>
      <c r="G615" s="614"/>
      <c r="H615" s="351" t="s">
        <v>1762</v>
      </c>
      <c r="I615" s="47"/>
      <c r="J615" s="61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14"/>
      <c r="F616" s="614"/>
      <c r="G616" s="614"/>
      <c r="H616" s="351" t="s">
        <v>1763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51" t="s">
        <v>1764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11"/>
      <c r="F618" s="614"/>
      <c r="G618" s="614"/>
      <c r="H618" s="351" t="s">
        <v>1765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33" t="s">
        <v>341</v>
      </c>
      <c r="E619" s="11"/>
      <c r="F619" s="614"/>
      <c r="G619" s="614"/>
      <c r="H619" s="415"/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11"/>
      <c r="F620" s="614"/>
      <c r="G620" s="614"/>
      <c r="H620" s="415"/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11"/>
      <c r="F621" s="614"/>
      <c r="G621" s="614"/>
      <c r="H621" s="416"/>
      <c r="I621" s="71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68"/>
      <c r="F622" s="617"/>
      <c r="G622" s="617"/>
      <c r="H622" s="302" t="s">
        <v>43</v>
      </c>
      <c r="I622" s="292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2.5" customHeight="1">
      <c r="A623" s="614"/>
      <c r="B623" s="614"/>
      <c r="C623" s="614"/>
      <c r="D623" s="614"/>
      <c r="E623" s="633" t="s">
        <v>342</v>
      </c>
      <c r="F623" s="634" t="s">
        <v>81</v>
      </c>
      <c r="G623" s="634" t="s">
        <v>81</v>
      </c>
      <c r="H623" s="350" t="s">
        <v>1760</v>
      </c>
      <c r="I623" s="46"/>
      <c r="J623" s="619" t="s">
        <v>343</v>
      </c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4"/>
      <c r="B624" s="614"/>
      <c r="C624" s="614"/>
      <c r="D624" s="614"/>
      <c r="E624" s="614"/>
      <c r="F624" s="614"/>
      <c r="G624" s="614"/>
      <c r="H624" s="351" t="s">
        <v>1762</v>
      </c>
      <c r="I624" s="47"/>
      <c r="J624" s="61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14"/>
      <c r="F625" s="614"/>
      <c r="G625" s="614"/>
      <c r="H625" s="351" t="s">
        <v>1763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11"/>
      <c r="F626" s="614"/>
      <c r="G626" s="614"/>
      <c r="H626" s="351" t="s">
        <v>1764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11"/>
      <c r="F627" s="614"/>
      <c r="G627" s="614"/>
      <c r="H627" s="351" t="s">
        <v>1765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415"/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415"/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12"/>
      <c r="E630" s="11"/>
      <c r="F630" s="614"/>
      <c r="G630" s="614"/>
      <c r="H630" s="416"/>
      <c r="I630" s="71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12"/>
      <c r="E631" s="49"/>
      <c r="F631" s="620"/>
      <c r="G631" s="620"/>
      <c r="H631" s="302" t="s">
        <v>43</v>
      </c>
      <c r="I631" s="292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1.75" customHeight="1">
      <c r="A632" s="633" t="s">
        <v>344</v>
      </c>
      <c r="B632" s="633" t="s">
        <v>345</v>
      </c>
      <c r="C632" s="632" t="s">
        <v>346</v>
      </c>
      <c r="D632" s="665" t="s">
        <v>347</v>
      </c>
      <c r="E632" s="97"/>
      <c r="F632" s="633" t="s">
        <v>81</v>
      </c>
      <c r="G632" s="633" t="s">
        <v>81</v>
      </c>
      <c r="H632" s="473" t="s">
        <v>1783</v>
      </c>
      <c r="I632" s="281">
        <v>77.777777777777786</v>
      </c>
      <c r="J632" s="630" t="s">
        <v>1846</v>
      </c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4"/>
      <c r="B633" s="614"/>
      <c r="C633" s="614"/>
      <c r="D633" s="614"/>
      <c r="E633" s="97"/>
      <c r="F633" s="614"/>
      <c r="G633" s="614"/>
      <c r="H633" s="456" t="s">
        <v>1784</v>
      </c>
      <c r="I633" s="282">
        <v>100</v>
      </c>
      <c r="J633" s="61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4"/>
      <c r="B634" s="614"/>
      <c r="C634" s="614"/>
      <c r="D634" s="614"/>
      <c r="E634" s="97"/>
      <c r="F634" s="614"/>
      <c r="G634" s="614"/>
      <c r="H634" s="456" t="s">
        <v>1785</v>
      </c>
      <c r="I634" s="282">
        <v>72.727272727272734</v>
      </c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39" t="s">
        <v>349</v>
      </c>
      <c r="E635" s="97"/>
      <c r="F635" s="614"/>
      <c r="G635" s="614"/>
      <c r="H635" s="456" t="s">
        <v>1786</v>
      </c>
      <c r="I635" s="282">
        <v>100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14"/>
      <c r="E636" s="97"/>
      <c r="F636" s="614"/>
      <c r="G636" s="614"/>
      <c r="H636" s="474" t="s">
        <v>1099</v>
      </c>
      <c r="I636" s="282">
        <v>66.666666666666657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5.5" customHeight="1">
      <c r="A637" s="614"/>
      <c r="B637" s="614"/>
      <c r="C637" s="633" t="s">
        <v>350</v>
      </c>
      <c r="D637" s="614"/>
      <c r="E637" s="97"/>
      <c r="F637" s="614"/>
      <c r="G637" s="614"/>
      <c r="H637" s="452"/>
      <c r="I637" s="183"/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39" t="s">
        <v>351</v>
      </c>
      <c r="E638" s="12"/>
      <c r="F638" s="614"/>
      <c r="G638" s="614"/>
      <c r="H638" s="452"/>
      <c r="I638" s="183"/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14"/>
      <c r="E639" s="12"/>
      <c r="F639" s="614"/>
      <c r="G639" s="614"/>
      <c r="H639" s="453"/>
      <c r="I639" s="123"/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34.5" customHeight="1">
      <c r="A640" s="614"/>
      <c r="B640" s="12"/>
      <c r="C640" s="614"/>
      <c r="D640" s="614"/>
      <c r="E640" s="12"/>
      <c r="F640" s="617"/>
      <c r="G640" s="617"/>
      <c r="H640" s="302" t="s">
        <v>43</v>
      </c>
      <c r="I640" s="475">
        <f>SUM(I632:I639)/5</f>
        <v>83.434343434343447</v>
      </c>
      <c r="J640" s="615"/>
      <c r="K640" s="121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8" customHeight="1">
      <c r="A641" s="11"/>
      <c r="B641" s="12"/>
      <c r="C641" s="11"/>
      <c r="D641" s="138"/>
      <c r="E641" s="108"/>
      <c r="F641" s="68"/>
      <c r="G641" s="68"/>
      <c r="H641" s="476"/>
      <c r="I641" s="329"/>
      <c r="J641" s="17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2.25" customHeight="1">
      <c r="A642" s="11"/>
      <c r="B642" s="12"/>
      <c r="C642" s="79"/>
      <c r="D642" s="11"/>
      <c r="E642" s="633" t="s">
        <v>352</v>
      </c>
      <c r="F642" s="12" t="s">
        <v>81</v>
      </c>
      <c r="G642" s="12" t="s">
        <v>81</v>
      </c>
      <c r="H642" s="477" t="s">
        <v>1783</v>
      </c>
      <c r="I642" s="68">
        <v>100</v>
      </c>
      <c r="J642" s="629" t="s">
        <v>353</v>
      </c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11"/>
      <c r="B643" s="12"/>
      <c r="C643" s="79"/>
      <c r="D643" s="11"/>
      <c r="E643" s="614"/>
      <c r="F643" s="12"/>
      <c r="G643" s="12"/>
      <c r="H643" s="478" t="s">
        <v>1784</v>
      </c>
      <c r="I643" s="47">
        <v>100</v>
      </c>
      <c r="J643" s="614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4"/>
      <c r="F644" s="12"/>
      <c r="G644" s="12"/>
      <c r="H644" s="478" t="s">
        <v>1785</v>
      </c>
      <c r="I644" s="47">
        <v>100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478" t="s">
        <v>1786</v>
      </c>
      <c r="I645" s="47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479" t="s">
        <v>1099</v>
      </c>
      <c r="I646" s="47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415"/>
      <c r="I647" s="47"/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12"/>
      <c r="F648" s="12"/>
      <c r="G648" s="12"/>
      <c r="H648" s="415"/>
      <c r="I648" s="47"/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6"/>
      <c r="I649" s="71"/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08"/>
      <c r="G650" s="108"/>
      <c r="H650" s="302" t="s">
        <v>43</v>
      </c>
      <c r="I650" s="475">
        <f>SUM(I642:I649)/5</f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34" t="s">
        <v>354</v>
      </c>
      <c r="F651" s="634" t="s">
        <v>81</v>
      </c>
      <c r="G651" s="634" t="s">
        <v>81</v>
      </c>
      <c r="H651" s="477" t="s">
        <v>1783</v>
      </c>
      <c r="I651" s="181">
        <v>71.428571428571431</v>
      </c>
      <c r="J651" s="619" t="s">
        <v>355</v>
      </c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4"/>
      <c r="F652" s="614"/>
      <c r="G652" s="614"/>
      <c r="H652" s="478" t="s">
        <v>1784</v>
      </c>
      <c r="I652" s="179">
        <v>100</v>
      </c>
      <c r="J652" s="61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4"/>
      <c r="F653" s="614"/>
      <c r="G653" s="614"/>
      <c r="H653" s="478" t="s">
        <v>1785</v>
      </c>
      <c r="I653" s="179">
        <v>70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478" t="s">
        <v>1786</v>
      </c>
      <c r="I654" s="179">
        <v>100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479" t="s">
        <v>1099</v>
      </c>
      <c r="I655" s="179">
        <v>62.5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12"/>
      <c r="F656" s="614"/>
      <c r="G656" s="614"/>
      <c r="H656" s="415"/>
      <c r="I656" s="47"/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4"/>
      <c r="G657" s="614"/>
      <c r="H657" s="415"/>
      <c r="I657" s="47"/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416"/>
      <c r="I658" s="71"/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0"/>
      <c r="G659" s="620"/>
      <c r="H659" s="302" t="s">
        <v>43</v>
      </c>
      <c r="I659" s="475">
        <f>SUM(I651:I658)/5</f>
        <v>80.785714285714292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53"/>
      <c r="B660" s="632" t="s">
        <v>1847</v>
      </c>
      <c r="C660" s="53" t="s">
        <v>357</v>
      </c>
      <c r="D660" s="632" t="s">
        <v>358</v>
      </c>
      <c r="E660" s="632"/>
      <c r="F660" s="632" t="s">
        <v>81</v>
      </c>
      <c r="G660" s="632" t="s">
        <v>81</v>
      </c>
      <c r="H660" s="393" t="s">
        <v>1760</v>
      </c>
      <c r="I660" s="182"/>
      <c r="J660" s="624" t="s">
        <v>1848</v>
      </c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2"/>
      <c r="B661" s="614"/>
      <c r="C661" s="79"/>
      <c r="D661" s="614"/>
      <c r="E661" s="614"/>
      <c r="F661" s="614"/>
      <c r="G661" s="614"/>
      <c r="H661" s="394" t="s">
        <v>1762</v>
      </c>
      <c r="I661" s="183"/>
      <c r="J661" s="61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4"/>
      <c r="C662" s="79"/>
      <c r="D662" s="614"/>
      <c r="E662" s="11"/>
      <c r="F662" s="614"/>
      <c r="G662" s="614"/>
      <c r="H662" s="394" t="s">
        <v>1763</v>
      </c>
      <c r="I662" s="183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30" customHeight="1">
      <c r="A663" s="12"/>
      <c r="B663" s="11"/>
      <c r="C663" s="79"/>
      <c r="D663" s="614"/>
      <c r="E663" s="11"/>
      <c r="F663" s="614"/>
      <c r="G663" s="614"/>
      <c r="H663" s="394" t="s">
        <v>1764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11"/>
      <c r="C664" s="79"/>
      <c r="D664" s="633" t="s">
        <v>360</v>
      </c>
      <c r="E664" s="11"/>
      <c r="F664" s="614"/>
      <c r="G664" s="614"/>
      <c r="H664" s="394" t="s">
        <v>1765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4"/>
      <c r="E665" s="11"/>
      <c r="F665" s="614"/>
      <c r="G665" s="614"/>
      <c r="H665" s="452"/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4"/>
      <c r="E666" s="11"/>
      <c r="F666" s="614"/>
      <c r="G666" s="614"/>
      <c r="H666" s="452"/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453"/>
      <c r="I667" s="12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1.5" customHeight="1">
      <c r="A668" s="12"/>
      <c r="B668" s="11"/>
      <c r="C668" s="79"/>
      <c r="D668" s="614"/>
      <c r="E668" s="68"/>
      <c r="F668" s="617"/>
      <c r="G668" s="617"/>
      <c r="H668" s="302" t="s">
        <v>43</v>
      </c>
      <c r="I668" s="72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2.5" customHeight="1">
      <c r="A669" s="12"/>
      <c r="B669" s="11"/>
      <c r="C669" s="79"/>
      <c r="D669" s="633" t="s">
        <v>361</v>
      </c>
      <c r="E669" s="636" t="s">
        <v>362</v>
      </c>
      <c r="F669" s="634" t="s">
        <v>81</v>
      </c>
      <c r="G669" s="634" t="s">
        <v>81</v>
      </c>
      <c r="H669" s="350" t="s">
        <v>1760</v>
      </c>
      <c r="I669" s="46"/>
      <c r="J669" s="619" t="s">
        <v>363</v>
      </c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4"/>
      <c r="E670" s="614"/>
      <c r="F670" s="614"/>
      <c r="G670" s="614"/>
      <c r="H670" s="351" t="s">
        <v>1762</v>
      </c>
      <c r="I670" s="47"/>
      <c r="J670" s="61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4"/>
      <c r="E671" s="11"/>
      <c r="F671" s="614"/>
      <c r="G671" s="614"/>
      <c r="H671" s="351" t="s">
        <v>1763</v>
      </c>
      <c r="I671" s="47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11"/>
      <c r="F672" s="614"/>
      <c r="G672" s="614"/>
      <c r="H672" s="351" t="s">
        <v>1764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33" t="s">
        <v>364</v>
      </c>
      <c r="E673" s="11"/>
      <c r="F673" s="614"/>
      <c r="G673" s="614"/>
      <c r="H673" s="351" t="s">
        <v>1765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4"/>
      <c r="E674" s="11"/>
      <c r="F674" s="614"/>
      <c r="G674" s="614"/>
      <c r="H674" s="415"/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415"/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8.5" customHeight="1">
      <c r="A676" s="12"/>
      <c r="B676" s="11"/>
      <c r="C676" s="79"/>
      <c r="D676" s="633" t="s">
        <v>365</v>
      </c>
      <c r="E676" s="11"/>
      <c r="F676" s="614"/>
      <c r="G676" s="614"/>
      <c r="H676" s="416"/>
      <c r="I676" s="71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34.5" customHeight="1">
      <c r="A677" s="12"/>
      <c r="B677" s="11"/>
      <c r="C677" s="79"/>
      <c r="D677" s="614"/>
      <c r="E677" s="11"/>
      <c r="F677" s="614"/>
      <c r="G677" s="614"/>
      <c r="H677" s="302" t="s">
        <v>43</v>
      </c>
      <c r="I677" s="292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78" customHeight="1">
      <c r="A678" s="12"/>
      <c r="B678" s="11"/>
      <c r="C678" s="79"/>
      <c r="D678" s="614"/>
      <c r="E678" s="11"/>
      <c r="F678" s="11"/>
      <c r="G678" s="11"/>
      <c r="H678" s="480"/>
      <c r="I678" s="137"/>
      <c r="J678" s="137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48" customHeight="1">
      <c r="A679" s="12"/>
      <c r="B679" s="11"/>
      <c r="C679" s="79"/>
      <c r="D679" s="11" t="s">
        <v>1849</v>
      </c>
      <c r="E679" s="11"/>
      <c r="F679" s="11"/>
      <c r="G679" s="11"/>
      <c r="H679" s="44"/>
      <c r="I679" s="11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66.75" customHeight="1">
      <c r="A680" s="12"/>
      <c r="B680" s="11"/>
      <c r="C680" s="79"/>
      <c r="D680" s="11" t="s">
        <v>1850</v>
      </c>
      <c r="E680" s="11"/>
      <c r="F680" s="11"/>
      <c r="G680" s="11"/>
      <c r="H680" s="44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5" customHeight="1">
      <c r="A681" s="12"/>
      <c r="B681" s="11"/>
      <c r="C681" s="79"/>
      <c r="D681" s="12" t="s">
        <v>1851</v>
      </c>
      <c r="E681" s="11"/>
      <c r="F681" s="11"/>
      <c r="G681" s="11"/>
      <c r="H681" s="44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2" customHeight="1">
      <c r="A682" s="12"/>
      <c r="B682" s="11"/>
      <c r="C682" s="79"/>
      <c r="D682" s="12" t="s">
        <v>1852</v>
      </c>
      <c r="E682" s="11"/>
      <c r="F682" s="11"/>
      <c r="G682" s="11"/>
      <c r="H682" s="44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87" customHeight="1">
      <c r="A683" s="50"/>
      <c r="B683" s="49"/>
      <c r="C683" s="100"/>
      <c r="D683" s="50" t="s">
        <v>1853</v>
      </c>
      <c r="E683" s="49"/>
      <c r="F683" s="49"/>
      <c r="G683" s="49"/>
      <c r="H683" s="468"/>
      <c r="I683" s="49"/>
      <c r="J683" s="7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1.75" customHeight="1">
      <c r="A684" s="635" t="s">
        <v>1854</v>
      </c>
      <c r="B684" s="632" t="s">
        <v>372</v>
      </c>
      <c r="C684" s="632" t="s">
        <v>1855</v>
      </c>
      <c r="D684" s="52"/>
      <c r="E684" s="632"/>
      <c r="F684" s="632" t="s">
        <v>81</v>
      </c>
      <c r="G684" s="632" t="s">
        <v>81</v>
      </c>
      <c r="H684" s="350" t="s">
        <v>1760</v>
      </c>
      <c r="I684" s="46"/>
      <c r="J684" s="622" t="s">
        <v>1856</v>
      </c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7" customHeight="1">
      <c r="A685" s="614"/>
      <c r="B685" s="614"/>
      <c r="C685" s="614"/>
      <c r="D685" s="11"/>
      <c r="E685" s="614"/>
      <c r="F685" s="614"/>
      <c r="G685" s="614"/>
      <c r="H685" s="351" t="s">
        <v>1762</v>
      </c>
      <c r="I685" s="47"/>
      <c r="J685" s="614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4"/>
      <c r="B686" s="614"/>
      <c r="C686" s="614"/>
      <c r="D686" s="11"/>
      <c r="E686" s="11"/>
      <c r="F686" s="614"/>
      <c r="G686" s="614"/>
      <c r="H686" s="351" t="s">
        <v>1763</v>
      </c>
      <c r="I686" s="47"/>
      <c r="J686" s="614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2.5" customHeight="1">
      <c r="A687" s="614"/>
      <c r="B687" s="614"/>
      <c r="C687" s="614"/>
      <c r="D687" s="11"/>
      <c r="E687" s="11"/>
      <c r="F687" s="614"/>
      <c r="G687" s="614"/>
      <c r="H687" s="351" t="s">
        <v>1764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4"/>
      <c r="B688" s="614"/>
      <c r="C688" s="614"/>
      <c r="D688" s="11"/>
      <c r="E688" s="11"/>
      <c r="F688" s="614"/>
      <c r="G688" s="614"/>
      <c r="H688" s="351" t="s">
        <v>1765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11"/>
      <c r="C689" s="614"/>
      <c r="D689" s="11"/>
      <c r="E689" s="11"/>
      <c r="F689" s="614"/>
      <c r="G689" s="614"/>
      <c r="H689" s="415"/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11" t="s">
        <v>333</v>
      </c>
      <c r="C690" s="614"/>
      <c r="D690" s="11"/>
      <c r="E690" s="11"/>
      <c r="F690" s="614"/>
      <c r="G690" s="614"/>
      <c r="H690" s="415"/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/>
      <c r="C691" s="614"/>
      <c r="D691" s="11"/>
      <c r="E691" s="11"/>
      <c r="F691" s="614"/>
      <c r="G691" s="614"/>
      <c r="H691" s="416"/>
      <c r="I691" s="71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/>
      <c r="C692" s="614"/>
      <c r="D692" s="11"/>
      <c r="E692" s="68"/>
      <c r="F692" s="617"/>
      <c r="G692" s="617"/>
      <c r="H692" s="302" t="s">
        <v>43</v>
      </c>
      <c r="I692" s="72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11" t="s">
        <v>375</v>
      </c>
      <c r="F693" s="633" t="s">
        <v>81</v>
      </c>
      <c r="G693" s="633" t="s">
        <v>81</v>
      </c>
      <c r="H693" s="350" t="s">
        <v>1760</v>
      </c>
      <c r="I693" s="46"/>
      <c r="J693" s="622" t="s">
        <v>1857</v>
      </c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/>
      <c r="F694" s="614"/>
      <c r="G694" s="614"/>
      <c r="H694" s="351" t="s">
        <v>1762</v>
      </c>
      <c r="I694" s="47"/>
      <c r="J694" s="61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51" t="s">
        <v>1763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11"/>
      <c r="B696" s="11"/>
      <c r="C696" s="11"/>
      <c r="D696" s="11"/>
      <c r="E696" s="11"/>
      <c r="F696" s="614"/>
      <c r="G696" s="614"/>
      <c r="H696" s="351" t="s">
        <v>1764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4"/>
      <c r="G697" s="614"/>
      <c r="H697" s="351" t="s">
        <v>1765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415"/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415"/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416"/>
      <c r="I700" s="71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0"/>
      <c r="G701" s="620"/>
      <c r="H701" s="302" t="s">
        <v>43</v>
      </c>
      <c r="I701" s="72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0.25" customHeight="1">
      <c r="A702" s="632" t="s">
        <v>1858</v>
      </c>
      <c r="B702" s="632" t="s">
        <v>1859</v>
      </c>
      <c r="C702" s="53" t="s">
        <v>6</v>
      </c>
      <c r="D702" s="632" t="s">
        <v>379</v>
      </c>
      <c r="E702" s="632" t="s">
        <v>380</v>
      </c>
      <c r="F702" s="632" t="s">
        <v>81</v>
      </c>
      <c r="G702" s="632" t="s">
        <v>81</v>
      </c>
      <c r="H702" s="350" t="s">
        <v>1760</v>
      </c>
      <c r="I702" s="46"/>
      <c r="J702" s="619" t="s">
        <v>1860</v>
      </c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614"/>
      <c r="B703" s="614"/>
      <c r="C703" s="79"/>
      <c r="D703" s="614"/>
      <c r="E703" s="614"/>
      <c r="F703" s="614"/>
      <c r="G703" s="614"/>
      <c r="H703" s="351" t="s">
        <v>1762</v>
      </c>
      <c r="I703" s="47"/>
      <c r="J703" s="61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4" customHeight="1">
      <c r="A704" s="614"/>
      <c r="B704" s="614"/>
      <c r="C704" s="79"/>
      <c r="D704" s="633" t="s">
        <v>382</v>
      </c>
      <c r="E704" s="614"/>
      <c r="F704" s="614"/>
      <c r="G704" s="614"/>
      <c r="H704" s="351" t="s">
        <v>1763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4"/>
      <c r="B705" s="614"/>
      <c r="C705" s="79"/>
      <c r="D705" s="614"/>
      <c r="E705" s="11"/>
      <c r="F705" s="614"/>
      <c r="G705" s="614"/>
      <c r="H705" s="351" t="s">
        <v>1764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8.5" customHeight="1">
      <c r="A706" s="614"/>
      <c r="B706" s="614"/>
      <c r="C706" s="79"/>
      <c r="D706" s="614"/>
      <c r="E706" s="11"/>
      <c r="F706" s="614"/>
      <c r="G706" s="614"/>
      <c r="H706" s="351" t="s">
        <v>1765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14"/>
      <c r="B707" s="614"/>
      <c r="C707" s="79"/>
      <c r="D707" s="633" t="s">
        <v>383</v>
      </c>
      <c r="E707" s="11"/>
      <c r="F707" s="614"/>
      <c r="G707" s="614"/>
      <c r="H707" s="415"/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14"/>
      <c r="E708" s="11"/>
      <c r="F708" s="614"/>
      <c r="G708" s="614"/>
      <c r="H708" s="415"/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14"/>
      <c r="E709" s="11"/>
      <c r="F709" s="614"/>
      <c r="G709" s="614"/>
      <c r="H709" s="416"/>
      <c r="I709" s="71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9.25" customHeight="1">
      <c r="A710" s="12"/>
      <c r="B710" s="12"/>
      <c r="C710" s="79"/>
      <c r="D710" s="614"/>
      <c r="E710" s="68"/>
      <c r="F710" s="617"/>
      <c r="G710" s="617"/>
      <c r="H710" s="302" t="s">
        <v>43</v>
      </c>
      <c r="I710" s="72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78.75" customHeight="1">
      <c r="A711" s="12"/>
      <c r="B711" s="12"/>
      <c r="C711" s="79"/>
      <c r="D711" s="11" t="s">
        <v>384</v>
      </c>
      <c r="E711" s="11"/>
      <c r="F711" s="11"/>
      <c r="G711" s="11"/>
      <c r="H711" s="44"/>
      <c r="I711" s="11"/>
      <c r="J711" s="18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73" customHeight="1">
      <c r="A712" s="11"/>
      <c r="B712" s="11"/>
      <c r="C712" s="79"/>
      <c r="D712" s="11" t="s">
        <v>1861</v>
      </c>
      <c r="E712" s="11"/>
      <c r="F712" s="11"/>
      <c r="G712" s="11"/>
      <c r="H712" s="44"/>
      <c r="I712" s="11"/>
      <c r="J712" s="137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32" customHeight="1">
      <c r="A713" s="11"/>
      <c r="B713" s="11"/>
      <c r="C713" s="79"/>
      <c r="D713" s="11" t="s">
        <v>386</v>
      </c>
      <c r="E713" s="11"/>
      <c r="F713" s="11"/>
      <c r="G713" s="11"/>
      <c r="H713" s="44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98.25" customHeight="1">
      <c r="A714" s="11"/>
      <c r="B714" s="11"/>
      <c r="C714" s="79"/>
      <c r="D714" s="11" t="s">
        <v>1862</v>
      </c>
      <c r="E714" s="11"/>
      <c r="F714" s="11"/>
      <c r="G714" s="11"/>
      <c r="H714" s="44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80.25" customHeight="1">
      <c r="A715" s="11"/>
      <c r="B715" s="11"/>
      <c r="C715" s="79"/>
      <c r="D715" s="11" t="s">
        <v>388</v>
      </c>
      <c r="E715" s="49"/>
      <c r="F715" s="49"/>
      <c r="G715" s="49"/>
      <c r="H715" s="468"/>
      <c r="I715" s="49"/>
      <c r="J715" s="7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30.75" customHeight="1">
      <c r="A716" s="632" t="s">
        <v>389</v>
      </c>
      <c r="B716" s="632" t="s">
        <v>390</v>
      </c>
      <c r="C716" s="53" t="s">
        <v>391</v>
      </c>
      <c r="D716" s="53"/>
      <c r="E716" s="12"/>
      <c r="F716" s="633" t="s">
        <v>81</v>
      </c>
      <c r="G716" s="633" t="s">
        <v>81</v>
      </c>
      <c r="H716" s="393" t="s">
        <v>1760</v>
      </c>
      <c r="I716" s="186"/>
      <c r="J716" s="618" t="s">
        <v>392</v>
      </c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4"/>
      <c r="B717" s="614"/>
      <c r="C717" s="79"/>
      <c r="D717" s="79"/>
      <c r="E717" s="12"/>
      <c r="F717" s="614"/>
      <c r="G717" s="614"/>
      <c r="H717" s="394" t="s">
        <v>1762</v>
      </c>
      <c r="I717" s="183"/>
      <c r="J717" s="614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/>
      <c r="B718" s="614"/>
      <c r="C718" s="79"/>
      <c r="D718" s="79"/>
      <c r="E718" s="12"/>
      <c r="F718" s="614"/>
      <c r="G718" s="614"/>
      <c r="H718" s="394" t="s">
        <v>1763</v>
      </c>
      <c r="I718" s="183"/>
      <c r="J718" s="614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11"/>
      <c r="C719" s="79"/>
      <c r="D719" s="79"/>
      <c r="E719" s="11"/>
      <c r="F719" s="614"/>
      <c r="G719" s="614"/>
      <c r="H719" s="394" t="s">
        <v>1764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11"/>
      <c r="C720" s="79"/>
      <c r="D720" s="79"/>
      <c r="E720" s="11"/>
      <c r="F720" s="614"/>
      <c r="G720" s="614"/>
      <c r="H720" s="394" t="s">
        <v>1765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11"/>
      <c r="B721" s="11"/>
      <c r="C721" s="79"/>
      <c r="D721" s="79"/>
      <c r="E721" s="11"/>
      <c r="F721" s="614"/>
      <c r="G721" s="614"/>
      <c r="H721" s="452"/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4"/>
      <c r="G722" s="614"/>
      <c r="H722" s="452"/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7.75" customHeight="1">
      <c r="A723" s="11"/>
      <c r="B723" s="11"/>
      <c r="C723" s="79"/>
      <c r="D723" s="79"/>
      <c r="E723" s="11"/>
      <c r="F723" s="614"/>
      <c r="G723" s="614"/>
      <c r="H723" s="453"/>
      <c r="I723" s="12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68"/>
      <c r="F724" s="617"/>
      <c r="G724" s="617"/>
      <c r="H724" s="302" t="s">
        <v>43</v>
      </c>
      <c r="I724" s="292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 t="s">
        <v>393</v>
      </c>
      <c r="F725" s="634" t="s">
        <v>81</v>
      </c>
      <c r="G725" s="634" t="s">
        <v>81</v>
      </c>
      <c r="H725" s="350" t="s">
        <v>1760</v>
      </c>
      <c r="I725" s="46"/>
      <c r="J725" s="619" t="s">
        <v>394</v>
      </c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4"/>
      <c r="G726" s="614"/>
      <c r="H726" s="351" t="s">
        <v>1762</v>
      </c>
      <c r="I726" s="47"/>
      <c r="J726" s="61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351" t="s">
        <v>1763</v>
      </c>
      <c r="I727" s="47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51" t="s">
        <v>1764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51" t="s">
        <v>1765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415"/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415"/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416"/>
      <c r="I732" s="71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7.75" customHeight="1">
      <c r="A733" s="49"/>
      <c r="B733" s="49"/>
      <c r="C733" s="100"/>
      <c r="D733" s="100"/>
      <c r="E733" s="49"/>
      <c r="F733" s="620"/>
      <c r="G733" s="620"/>
      <c r="H733" s="436" t="s">
        <v>43</v>
      </c>
      <c r="I733" s="187"/>
      <c r="J733" s="620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0.25" customHeight="1">
      <c r="A734" s="633" t="s">
        <v>395</v>
      </c>
      <c r="B734" s="633" t="s">
        <v>396</v>
      </c>
      <c r="C734" s="635" t="s">
        <v>397</v>
      </c>
      <c r="D734" s="639" t="s">
        <v>1863</v>
      </c>
      <c r="E734" s="12"/>
      <c r="F734" s="633" t="s">
        <v>81</v>
      </c>
      <c r="G734" s="633" t="s">
        <v>81</v>
      </c>
      <c r="H734" s="393" t="s">
        <v>1760</v>
      </c>
      <c r="I734" s="186"/>
      <c r="J734" s="621" t="s">
        <v>392</v>
      </c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4"/>
      <c r="B735" s="614"/>
      <c r="C735" s="614"/>
      <c r="D735" s="614"/>
      <c r="E735" s="12"/>
      <c r="F735" s="614"/>
      <c r="G735" s="614"/>
      <c r="H735" s="394" t="s">
        <v>1762</v>
      </c>
      <c r="I735" s="183"/>
      <c r="J735" s="614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4"/>
      <c r="B736" s="614"/>
      <c r="C736" s="614"/>
      <c r="D736" s="614"/>
      <c r="E736" s="12"/>
      <c r="F736" s="614"/>
      <c r="G736" s="614"/>
      <c r="H736" s="394" t="s">
        <v>1763</v>
      </c>
      <c r="I736" s="183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97"/>
      <c r="F737" s="614"/>
      <c r="G737" s="614"/>
      <c r="H737" s="394" t="s">
        <v>1764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97"/>
      <c r="F738" s="614"/>
      <c r="G738" s="614"/>
      <c r="H738" s="394" t="s">
        <v>1765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39" t="s">
        <v>1864</v>
      </c>
      <c r="E739" s="97"/>
      <c r="F739" s="614"/>
      <c r="G739" s="614"/>
      <c r="H739" s="452"/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97"/>
      <c r="F740" s="614"/>
      <c r="G740" s="614"/>
      <c r="H740" s="452"/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37" t="s">
        <v>401</v>
      </c>
      <c r="D741" s="614"/>
      <c r="E741" s="97"/>
      <c r="F741" s="614"/>
      <c r="G741" s="614"/>
      <c r="H741" s="453"/>
      <c r="I741" s="12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188"/>
      <c r="F742" s="617"/>
      <c r="G742" s="617"/>
      <c r="H742" s="302" t="s">
        <v>43</v>
      </c>
      <c r="I742" s="72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4.75" customHeight="1">
      <c r="A743" s="614"/>
      <c r="B743" s="614"/>
      <c r="C743" s="614"/>
      <c r="D743" s="614"/>
      <c r="E743" s="636" t="s">
        <v>402</v>
      </c>
      <c r="F743" s="634" t="s">
        <v>81</v>
      </c>
      <c r="G743" s="634" t="s">
        <v>81</v>
      </c>
      <c r="H743" s="350" t="s">
        <v>1760</v>
      </c>
      <c r="I743" s="46"/>
      <c r="J743" s="619" t="s">
        <v>403</v>
      </c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11"/>
      <c r="B744" s="11"/>
      <c r="C744" s="614"/>
      <c r="D744" s="639" t="s">
        <v>404</v>
      </c>
      <c r="E744" s="614"/>
      <c r="F744" s="614"/>
      <c r="G744" s="614"/>
      <c r="H744" s="351" t="s">
        <v>1762</v>
      </c>
      <c r="I744" s="47"/>
      <c r="J744" s="61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5.5" customHeight="1">
      <c r="A745" s="11"/>
      <c r="B745" s="11"/>
      <c r="C745" s="614"/>
      <c r="D745" s="614"/>
      <c r="E745" s="614"/>
      <c r="F745" s="614"/>
      <c r="G745" s="614"/>
      <c r="H745" s="351" t="s">
        <v>1763</v>
      </c>
      <c r="I745" s="47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4"/>
      <c r="D746" s="639" t="s">
        <v>405</v>
      </c>
      <c r="E746" s="12"/>
      <c r="F746" s="614"/>
      <c r="G746" s="614"/>
      <c r="H746" s="351" t="s">
        <v>1764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4"/>
      <c r="D747" s="614"/>
      <c r="E747" s="12"/>
      <c r="F747" s="614"/>
      <c r="G747" s="614"/>
      <c r="H747" s="351" t="s">
        <v>1765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39" t="s">
        <v>406</v>
      </c>
      <c r="E748" s="12"/>
      <c r="F748" s="614"/>
      <c r="G748" s="614"/>
      <c r="H748" s="415"/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14"/>
      <c r="E749" s="12"/>
      <c r="F749" s="614"/>
      <c r="G749" s="614"/>
      <c r="H749" s="415"/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14"/>
      <c r="E750" s="12"/>
      <c r="F750" s="614"/>
      <c r="G750" s="614"/>
      <c r="H750" s="416"/>
      <c r="I750" s="71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33" t="s">
        <v>1865</v>
      </c>
      <c r="E751" s="189"/>
      <c r="F751" s="617"/>
      <c r="G751" s="617"/>
      <c r="H751" s="302" t="s">
        <v>43</v>
      </c>
      <c r="I751" s="72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14"/>
      <c r="E752" s="37" t="s">
        <v>408</v>
      </c>
      <c r="F752" s="634" t="s">
        <v>81</v>
      </c>
      <c r="G752" s="634" t="s">
        <v>81</v>
      </c>
      <c r="H752" s="350" t="s">
        <v>1760</v>
      </c>
      <c r="I752" s="46"/>
      <c r="J752" s="619" t="s">
        <v>409</v>
      </c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82"/>
      <c r="F753" s="614"/>
      <c r="G753" s="614"/>
      <c r="H753" s="351" t="s">
        <v>1762</v>
      </c>
      <c r="I753" s="47"/>
      <c r="J753" s="61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14"/>
      <c r="E754" s="82"/>
      <c r="F754" s="614"/>
      <c r="G754" s="614"/>
      <c r="H754" s="351" t="s">
        <v>1763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51" t="s">
        <v>1764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92"/>
      <c r="F756" s="614"/>
      <c r="G756" s="614"/>
      <c r="H756" s="351" t="s">
        <v>1765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92"/>
      <c r="F757" s="614"/>
      <c r="G757" s="614"/>
      <c r="H757" s="415"/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33" t="s">
        <v>410</v>
      </c>
      <c r="E758" s="92"/>
      <c r="F758" s="614"/>
      <c r="G758" s="614"/>
      <c r="H758" s="415"/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92"/>
      <c r="F759" s="614"/>
      <c r="G759" s="614"/>
      <c r="H759" s="416"/>
      <c r="I759" s="71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7" customHeight="1">
      <c r="A760" s="11"/>
      <c r="B760" s="11"/>
      <c r="C760" s="11"/>
      <c r="D760" s="614"/>
      <c r="E760" s="190"/>
      <c r="F760" s="617"/>
      <c r="G760" s="617"/>
      <c r="H760" s="302" t="s">
        <v>43</v>
      </c>
      <c r="I760" s="72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11"/>
      <c r="B761" s="11"/>
      <c r="C761" s="11"/>
      <c r="D761" s="614"/>
      <c r="E761" s="633" t="s">
        <v>411</v>
      </c>
      <c r="F761" s="634" t="s">
        <v>81</v>
      </c>
      <c r="G761" s="634" t="s">
        <v>81</v>
      </c>
      <c r="H761" s="350" t="s">
        <v>1760</v>
      </c>
      <c r="I761" s="46"/>
      <c r="J761" s="619" t="s">
        <v>412</v>
      </c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97"/>
      <c r="E762" s="614"/>
      <c r="F762" s="614"/>
      <c r="G762" s="614"/>
      <c r="H762" s="351" t="s">
        <v>1762</v>
      </c>
      <c r="I762" s="47"/>
      <c r="J762" s="61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39" t="s">
        <v>1866</v>
      </c>
      <c r="E763" s="614"/>
      <c r="F763" s="614"/>
      <c r="G763" s="614"/>
      <c r="H763" s="351" t="s">
        <v>1763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14"/>
      <c r="E764" s="614"/>
      <c r="F764" s="614"/>
      <c r="G764" s="614"/>
      <c r="H764" s="351" t="s">
        <v>1764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0.25" customHeight="1">
      <c r="A765" s="11"/>
      <c r="B765" s="11"/>
      <c r="C765" s="11"/>
      <c r="D765" s="614"/>
      <c r="E765" s="58"/>
      <c r="F765" s="614"/>
      <c r="G765" s="614"/>
      <c r="H765" s="351" t="s">
        <v>1765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39" t="s">
        <v>414</v>
      </c>
      <c r="E766" s="58"/>
      <c r="F766" s="614"/>
      <c r="G766" s="614"/>
      <c r="H766" s="415"/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14"/>
      <c r="E767" s="58"/>
      <c r="F767" s="614"/>
      <c r="G767" s="614"/>
      <c r="H767" s="415"/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58"/>
      <c r="F768" s="614"/>
      <c r="G768" s="614"/>
      <c r="H768" s="416"/>
      <c r="I768" s="71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190"/>
      <c r="F769" s="617"/>
      <c r="G769" s="617"/>
      <c r="H769" s="302" t="s">
        <v>43</v>
      </c>
      <c r="I769" s="72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39" t="s">
        <v>415</v>
      </c>
      <c r="E770" s="633"/>
      <c r="F770" s="634" t="s">
        <v>81</v>
      </c>
      <c r="G770" s="634" t="s">
        <v>81</v>
      </c>
      <c r="H770" s="350" t="s">
        <v>1760</v>
      </c>
      <c r="I770" s="46"/>
      <c r="J770" s="619" t="s">
        <v>416</v>
      </c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4"/>
      <c r="E771" s="614"/>
      <c r="F771" s="614"/>
      <c r="G771" s="614"/>
      <c r="H771" s="351" t="s">
        <v>1762</v>
      </c>
      <c r="I771" s="47"/>
      <c r="J771" s="61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12"/>
      <c r="F772" s="614"/>
      <c r="G772" s="614"/>
      <c r="H772" s="351" t="s">
        <v>1763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39" t="s">
        <v>417</v>
      </c>
      <c r="E773" s="12"/>
      <c r="F773" s="614"/>
      <c r="G773" s="614"/>
      <c r="H773" s="351" t="s">
        <v>1764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4"/>
      <c r="E774" s="11"/>
      <c r="F774" s="614"/>
      <c r="G774" s="614"/>
      <c r="H774" s="351" t="s">
        <v>1765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58"/>
      <c r="E775" s="11"/>
      <c r="F775" s="614"/>
      <c r="G775" s="614"/>
      <c r="H775" s="415"/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4"/>
      <c r="G776" s="614"/>
      <c r="H776" s="415"/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416"/>
      <c r="I777" s="71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0"/>
      <c r="G778" s="620"/>
      <c r="H778" s="302" t="s">
        <v>43</v>
      </c>
      <c r="I778" s="72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32" t="s">
        <v>418</v>
      </c>
      <c r="B779" s="632" t="s">
        <v>1867</v>
      </c>
      <c r="C779" s="632" t="s">
        <v>420</v>
      </c>
      <c r="D779" s="632" t="s">
        <v>421</v>
      </c>
      <c r="E779" s="632" t="s">
        <v>422</v>
      </c>
      <c r="F779" s="633" t="s">
        <v>81</v>
      </c>
      <c r="G779" s="633" t="s">
        <v>81</v>
      </c>
      <c r="H779" s="393" t="s">
        <v>1760</v>
      </c>
      <c r="I779" s="182"/>
      <c r="J779" s="623" t="s">
        <v>1868</v>
      </c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4"/>
      <c r="B780" s="614"/>
      <c r="C780" s="614"/>
      <c r="D780" s="614"/>
      <c r="E780" s="614"/>
      <c r="F780" s="614"/>
      <c r="G780" s="614"/>
      <c r="H780" s="394" t="s">
        <v>1762</v>
      </c>
      <c r="I780" s="183"/>
      <c r="J780" s="61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/>
      <c r="B781" s="614"/>
      <c r="C781" s="79"/>
      <c r="D781" s="633" t="s">
        <v>424</v>
      </c>
      <c r="E781" s="11"/>
      <c r="F781" s="614"/>
      <c r="G781" s="614"/>
      <c r="H781" s="394" t="s">
        <v>1763</v>
      </c>
      <c r="I781" s="183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79"/>
      <c r="D782" s="614"/>
      <c r="E782" s="11"/>
      <c r="F782" s="614"/>
      <c r="G782" s="614"/>
      <c r="H782" s="394" t="s">
        <v>1764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14"/>
      <c r="E783" s="11"/>
      <c r="F783" s="614"/>
      <c r="G783" s="614"/>
      <c r="H783" s="394" t="s">
        <v>1765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40" t="s">
        <v>425</v>
      </c>
      <c r="E784" s="11"/>
      <c r="F784" s="614"/>
      <c r="G784" s="614"/>
      <c r="H784" s="452"/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14"/>
      <c r="E785" s="11"/>
      <c r="F785" s="614"/>
      <c r="G785" s="614"/>
      <c r="H785" s="452"/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453"/>
      <c r="I786" s="12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11"/>
      <c r="B787" s="614"/>
      <c r="C787" s="79"/>
      <c r="D787" s="58"/>
      <c r="E787" s="11"/>
      <c r="F787" s="617"/>
      <c r="G787" s="617"/>
      <c r="H787" s="302" t="s">
        <v>43</v>
      </c>
      <c r="I787" s="72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1" customHeight="1">
      <c r="A788" s="11"/>
      <c r="B788" s="614"/>
      <c r="C788" s="79"/>
      <c r="D788" s="633" t="s">
        <v>426</v>
      </c>
      <c r="E788" s="633" t="s">
        <v>422</v>
      </c>
      <c r="F788" s="634" t="s">
        <v>81</v>
      </c>
      <c r="G788" s="634" t="s">
        <v>81</v>
      </c>
      <c r="H788" s="350" t="s">
        <v>1760</v>
      </c>
      <c r="I788" s="46"/>
      <c r="J788" s="619" t="s">
        <v>427</v>
      </c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11"/>
      <c r="C789" s="79"/>
      <c r="D789" s="614"/>
      <c r="E789" s="614"/>
      <c r="F789" s="614"/>
      <c r="G789" s="614"/>
      <c r="H789" s="351" t="s">
        <v>1762</v>
      </c>
      <c r="I789" s="47"/>
      <c r="J789" s="61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4"/>
      <c r="E790" s="11"/>
      <c r="F790" s="614"/>
      <c r="G790" s="614"/>
      <c r="H790" s="351" t="s">
        <v>1763</v>
      </c>
      <c r="I790" s="47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33" t="s">
        <v>428</v>
      </c>
      <c r="E791" s="11"/>
      <c r="F791" s="614"/>
      <c r="G791" s="614"/>
      <c r="H791" s="351" t="s">
        <v>1764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4"/>
      <c r="E792" s="11"/>
      <c r="F792" s="614"/>
      <c r="G792" s="614"/>
      <c r="H792" s="351" t="s">
        <v>1765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11"/>
      <c r="F793" s="614"/>
      <c r="G793" s="614"/>
      <c r="H793" s="415"/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415"/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132"/>
      <c r="E795" s="11"/>
      <c r="F795" s="614"/>
      <c r="G795" s="614"/>
      <c r="H795" s="416"/>
      <c r="I795" s="71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49"/>
      <c r="B796" s="49"/>
      <c r="C796" s="100"/>
      <c r="D796" s="191"/>
      <c r="E796" s="49"/>
      <c r="F796" s="620"/>
      <c r="G796" s="620"/>
      <c r="H796" s="302" t="s">
        <v>43</v>
      </c>
      <c r="I796" s="72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7.5" customHeight="1">
      <c r="A797" s="97"/>
      <c r="B797" s="97"/>
      <c r="C797" s="97"/>
      <c r="D797" s="97"/>
      <c r="E797" s="97"/>
      <c r="F797" s="97"/>
      <c r="G797" s="97"/>
      <c r="H797" s="481"/>
      <c r="I797" s="97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2.5" customHeight="1">
      <c r="A798" s="192" t="s">
        <v>429</v>
      </c>
      <c r="B798" s="193"/>
      <c r="C798" s="193"/>
      <c r="D798" s="193"/>
      <c r="E798" s="193"/>
      <c r="F798" s="193"/>
      <c r="G798" s="193"/>
      <c r="H798" s="482"/>
      <c r="I798" s="193"/>
      <c r="J798" s="19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4" customHeight="1">
      <c r="A799" s="662" t="s">
        <v>430</v>
      </c>
      <c r="B799" s="662" t="s">
        <v>431</v>
      </c>
      <c r="C799" s="195" t="s">
        <v>432</v>
      </c>
      <c r="D799" s="666" t="s">
        <v>433</v>
      </c>
      <c r="E799" s="666" t="s">
        <v>434</v>
      </c>
      <c r="F799" s="634" t="s">
        <v>81</v>
      </c>
      <c r="G799" s="634" t="s">
        <v>81</v>
      </c>
      <c r="H799" s="350" t="s">
        <v>1760</v>
      </c>
      <c r="I799" s="46"/>
      <c r="J799" s="622" t="s">
        <v>435</v>
      </c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.75" customHeight="1">
      <c r="A800" s="614"/>
      <c r="B800" s="614"/>
      <c r="C800" s="196"/>
      <c r="D800" s="614"/>
      <c r="E800" s="614"/>
      <c r="F800" s="614"/>
      <c r="G800" s="614"/>
      <c r="H800" s="351" t="s">
        <v>1762</v>
      </c>
      <c r="I800" s="47"/>
      <c r="J800" s="61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4"/>
      <c r="B801" s="614"/>
      <c r="C801" s="196"/>
      <c r="D801" s="614"/>
      <c r="E801" s="614"/>
      <c r="F801" s="614"/>
      <c r="G801" s="614"/>
      <c r="H801" s="351" t="s">
        <v>1763</v>
      </c>
      <c r="I801" s="47"/>
      <c r="J801" s="61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196"/>
      <c r="B802" s="614"/>
      <c r="C802" s="196"/>
      <c r="D802" s="614"/>
      <c r="E802" s="614"/>
      <c r="F802" s="614"/>
      <c r="G802" s="614"/>
      <c r="H802" s="351" t="s">
        <v>1764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6"/>
      <c r="B803" s="196"/>
      <c r="C803" s="196"/>
      <c r="D803" s="614"/>
      <c r="E803" s="614"/>
      <c r="F803" s="614"/>
      <c r="G803" s="614"/>
      <c r="H803" s="351" t="s">
        <v>1765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4"/>
      <c r="E804" s="614"/>
      <c r="F804" s="614"/>
      <c r="G804" s="614"/>
      <c r="H804" s="415"/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415"/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416"/>
      <c r="I806" s="71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7"/>
      <c r="G807" s="617"/>
      <c r="H807" s="302" t="s">
        <v>43</v>
      </c>
      <c r="I807" s="72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34" t="s">
        <v>81</v>
      </c>
      <c r="G808" s="634" t="s">
        <v>81</v>
      </c>
      <c r="H808" s="350" t="s">
        <v>1760</v>
      </c>
      <c r="I808" s="46"/>
      <c r="J808" s="613" t="s">
        <v>436</v>
      </c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4"/>
      <c r="G809" s="614"/>
      <c r="H809" s="351" t="s">
        <v>1762</v>
      </c>
      <c r="I809" s="47"/>
      <c r="J809" s="61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51" t="s">
        <v>1763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51" t="s">
        <v>1764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51" t="s">
        <v>1765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415"/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415"/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416"/>
      <c r="I815" s="71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2"/>
      <c r="E816" s="196"/>
      <c r="F816" s="617"/>
      <c r="G816" s="617"/>
      <c r="H816" s="302" t="s">
        <v>43</v>
      </c>
      <c r="I816" s="72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4.75" customHeight="1">
      <c r="A817" s="196"/>
      <c r="B817" s="196"/>
      <c r="C817" s="196"/>
      <c r="D817" s="2"/>
      <c r="E817" s="196"/>
      <c r="F817" s="634" t="s">
        <v>81</v>
      </c>
      <c r="G817" s="634" t="s">
        <v>81</v>
      </c>
      <c r="H817" s="350" t="s">
        <v>1760</v>
      </c>
      <c r="I817" s="46"/>
      <c r="J817" s="613" t="s">
        <v>437</v>
      </c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1.75" customHeight="1">
      <c r="A818" s="196"/>
      <c r="B818" s="196"/>
      <c r="C818" s="196"/>
      <c r="D818" s="2"/>
      <c r="E818" s="196"/>
      <c r="F818" s="614"/>
      <c r="G818" s="614"/>
      <c r="H818" s="351" t="s">
        <v>1762</v>
      </c>
      <c r="I818" s="47"/>
      <c r="J818" s="61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4"/>
      <c r="G819" s="614"/>
      <c r="H819" s="351" t="s">
        <v>1763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51" t="s">
        <v>1764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51" t="s">
        <v>1765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415"/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415"/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416"/>
      <c r="I824" s="71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7"/>
      <c r="G825" s="617"/>
      <c r="H825" s="302" t="s">
        <v>43</v>
      </c>
      <c r="I825" s="72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4.75" customHeight="1">
      <c r="A826" s="196"/>
      <c r="B826" s="196"/>
      <c r="C826" s="196"/>
      <c r="D826" s="1"/>
      <c r="E826" s="196"/>
      <c r="F826" s="634" t="s">
        <v>81</v>
      </c>
      <c r="G826" s="634" t="s">
        <v>81</v>
      </c>
      <c r="H826" s="350" t="s">
        <v>1760</v>
      </c>
      <c r="I826" s="46"/>
      <c r="J826" s="613" t="s">
        <v>438</v>
      </c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1"/>
      <c r="E827" s="196"/>
      <c r="F827" s="614"/>
      <c r="G827" s="614"/>
      <c r="H827" s="351" t="s">
        <v>1762</v>
      </c>
      <c r="I827" s="47"/>
      <c r="J827" s="61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4"/>
      <c r="G828" s="614"/>
      <c r="H828" s="351" t="s">
        <v>1763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51" t="s">
        <v>1764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51" t="s">
        <v>1765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415"/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415"/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416"/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0"/>
      <c r="G834" s="620"/>
      <c r="H834" s="302" t="s">
        <v>43</v>
      </c>
      <c r="I834" s="19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2.5" customHeight="1">
      <c r="A835" s="666" t="s">
        <v>1869</v>
      </c>
      <c r="B835" s="666" t="s">
        <v>440</v>
      </c>
      <c r="C835" s="195" t="s">
        <v>23</v>
      </c>
      <c r="D835" s="666" t="s">
        <v>441</v>
      </c>
      <c r="E835" s="667" t="s">
        <v>1870</v>
      </c>
      <c r="F835" s="633" t="s">
        <v>81</v>
      </c>
      <c r="G835" s="633" t="s">
        <v>81</v>
      </c>
      <c r="H835" s="350" t="s">
        <v>1760</v>
      </c>
      <c r="I835" s="46"/>
      <c r="J835" s="19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14"/>
      <c r="B836" s="614"/>
      <c r="C836" s="196"/>
      <c r="D836" s="614"/>
      <c r="E836" s="614"/>
      <c r="F836" s="614"/>
      <c r="G836" s="614"/>
      <c r="H836" s="351" t="s">
        <v>1762</v>
      </c>
      <c r="I836" s="47"/>
      <c r="J836" s="199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4"/>
      <c r="B837" s="614"/>
      <c r="C837" s="196"/>
      <c r="D837" s="614"/>
      <c r="E837" s="614"/>
      <c r="F837" s="614"/>
      <c r="G837" s="614"/>
      <c r="H837" s="351" t="s">
        <v>1763</v>
      </c>
      <c r="I837" s="47"/>
      <c r="J837" s="483" t="s">
        <v>443</v>
      </c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51" t="s">
        <v>1764</v>
      </c>
      <c r="I838" s="47"/>
      <c r="J838" s="334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51" t="s">
        <v>1765</v>
      </c>
      <c r="I839" s="47"/>
      <c r="J839" s="334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196"/>
      <c r="B840" s="196"/>
      <c r="C840" s="196"/>
      <c r="D840" s="614"/>
      <c r="E840" s="614"/>
      <c r="F840" s="614"/>
      <c r="G840" s="614"/>
      <c r="H840" s="415"/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4"/>
      <c r="E841" s="614"/>
      <c r="F841" s="614"/>
      <c r="G841" s="614"/>
      <c r="H841" s="41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416"/>
      <c r="I842" s="71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4" customHeight="1">
      <c r="A843" s="196"/>
      <c r="B843" s="196"/>
      <c r="C843" s="196"/>
      <c r="D843" s="196"/>
      <c r="E843" s="614"/>
      <c r="F843" s="617"/>
      <c r="G843" s="617"/>
      <c r="H843" s="302" t="s">
        <v>43</v>
      </c>
      <c r="I843" s="333"/>
      <c r="J843" s="484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7" customHeight="1">
      <c r="A844" s="196"/>
      <c r="B844" s="196"/>
      <c r="C844" s="196"/>
      <c r="D844" s="196"/>
      <c r="E844" s="668" t="s">
        <v>1871</v>
      </c>
      <c r="F844" s="196"/>
      <c r="G844" s="196"/>
      <c r="H844" s="350" t="s">
        <v>1760</v>
      </c>
      <c r="I844" s="204"/>
      <c r="J844" s="205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43.5" customHeight="1">
      <c r="A845" s="196"/>
      <c r="B845" s="196"/>
      <c r="C845" s="196"/>
      <c r="D845" s="196"/>
      <c r="E845" s="614"/>
      <c r="F845" s="196"/>
      <c r="G845" s="196"/>
      <c r="H845" s="351" t="s">
        <v>1762</v>
      </c>
      <c r="I845" s="206"/>
      <c r="J845" s="480" t="s">
        <v>447</v>
      </c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1.75" customHeight="1">
      <c r="A846" s="196"/>
      <c r="B846" s="196"/>
      <c r="C846" s="196"/>
      <c r="D846" s="196"/>
      <c r="E846" s="614"/>
      <c r="F846" s="196"/>
      <c r="G846" s="196"/>
      <c r="H846" s="351" t="s">
        <v>1763</v>
      </c>
      <c r="I846" s="47"/>
      <c r="J846" s="334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63" t="s">
        <v>449</v>
      </c>
      <c r="F847" s="196"/>
      <c r="G847" s="196"/>
      <c r="H847" s="351" t="s">
        <v>1764</v>
      </c>
      <c r="I847" s="47"/>
      <c r="J847" s="334" t="s">
        <v>450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4"/>
      <c r="F848" s="196"/>
      <c r="G848" s="196"/>
      <c r="H848" s="351" t="s">
        <v>1765</v>
      </c>
      <c r="I848" s="47"/>
      <c r="J848" s="334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4"/>
      <c r="F849" s="196"/>
      <c r="G849" s="196"/>
      <c r="H849" s="415"/>
      <c r="I849" s="47"/>
      <c r="J849" s="334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415"/>
      <c r="I850" s="47"/>
      <c r="J850" s="334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208" t="s">
        <v>454</v>
      </c>
      <c r="F851" s="196"/>
      <c r="G851" s="196"/>
      <c r="H851" s="416"/>
      <c r="I851" s="71"/>
      <c r="J851" s="334" t="s">
        <v>455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.75" customHeight="1">
      <c r="A852" s="196"/>
      <c r="B852" s="196"/>
      <c r="C852" s="196"/>
      <c r="D852" s="196"/>
      <c r="E852" s="663" t="s">
        <v>456</v>
      </c>
      <c r="F852" s="196"/>
      <c r="G852" s="196"/>
      <c r="H852" s="302" t="s">
        <v>43</v>
      </c>
      <c r="I852" s="333"/>
      <c r="J852" s="484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14.75" customHeight="1">
      <c r="A853" s="196"/>
      <c r="B853" s="196"/>
      <c r="C853" s="196"/>
      <c r="D853" s="196"/>
      <c r="E853" s="614"/>
      <c r="F853" s="196"/>
      <c r="G853" s="196"/>
      <c r="H853" s="480"/>
      <c r="I853" s="334"/>
      <c r="J853" s="334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9.25" customHeight="1">
      <c r="A854" s="209"/>
      <c r="B854" s="209" t="s">
        <v>457</v>
      </c>
      <c r="C854" s="209" t="s">
        <v>458</v>
      </c>
      <c r="D854" s="209" t="s">
        <v>459</v>
      </c>
      <c r="E854" s="209" t="s">
        <v>460</v>
      </c>
      <c r="F854" s="634" t="s">
        <v>45</v>
      </c>
      <c r="G854" s="634" t="s">
        <v>81</v>
      </c>
      <c r="H854" s="350" t="s">
        <v>1760</v>
      </c>
      <c r="I854" s="46"/>
      <c r="J854" s="19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7" customHeight="1">
      <c r="A855" s="210"/>
      <c r="B855" s="210" t="s">
        <v>461</v>
      </c>
      <c r="C855" s="210"/>
      <c r="D855" s="210" t="s">
        <v>462</v>
      </c>
      <c r="E855" s="210" t="s">
        <v>463</v>
      </c>
      <c r="F855" s="614"/>
      <c r="G855" s="614"/>
      <c r="H855" s="351" t="s">
        <v>1762</v>
      </c>
      <c r="I855" s="211"/>
      <c r="J855" s="199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464</v>
      </c>
      <c r="C856" s="210"/>
      <c r="D856" s="210" t="s">
        <v>465</v>
      </c>
      <c r="E856" s="210" t="s">
        <v>466</v>
      </c>
      <c r="F856" s="614"/>
      <c r="G856" s="614"/>
      <c r="H856" s="351" t="s">
        <v>1763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467</v>
      </c>
      <c r="C857" s="210"/>
      <c r="D857" s="210" t="s">
        <v>468</v>
      </c>
      <c r="E857" s="210" t="s">
        <v>469</v>
      </c>
      <c r="F857" s="614"/>
      <c r="G857" s="614"/>
      <c r="H857" s="351" t="s">
        <v>1764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470</v>
      </c>
      <c r="C858" s="210"/>
      <c r="D858" s="210" t="s">
        <v>471</v>
      </c>
      <c r="E858" s="210" t="s">
        <v>472</v>
      </c>
      <c r="F858" s="614"/>
      <c r="G858" s="614"/>
      <c r="H858" s="351" t="s">
        <v>1765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/>
      <c r="C859" s="210"/>
      <c r="D859" s="210" t="s">
        <v>473</v>
      </c>
      <c r="E859" s="210" t="s">
        <v>474</v>
      </c>
      <c r="F859" s="614"/>
      <c r="G859" s="614"/>
      <c r="H859" s="41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475</v>
      </c>
      <c r="E860" s="210"/>
      <c r="F860" s="614"/>
      <c r="G860" s="614"/>
      <c r="H860" s="41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 t="s">
        <v>477</v>
      </c>
      <c r="F861" s="614"/>
      <c r="G861" s="614"/>
      <c r="H861" s="416"/>
      <c r="I861" s="212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58"/>
      <c r="E862" s="210" t="s">
        <v>478</v>
      </c>
      <c r="F862" s="617"/>
      <c r="G862" s="617"/>
      <c r="H862" s="302" t="s">
        <v>43</v>
      </c>
      <c r="I862" s="333"/>
      <c r="J862" s="484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58"/>
      <c r="F863" s="213"/>
      <c r="G863" s="213"/>
      <c r="H863" s="485"/>
      <c r="I863" s="137"/>
      <c r="J863" s="137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4" customHeight="1">
      <c r="A864" s="666" t="s">
        <v>479</v>
      </c>
      <c r="B864" s="666" t="s">
        <v>480</v>
      </c>
      <c r="C864" s="195" t="s">
        <v>152</v>
      </c>
      <c r="D864" s="666" t="s">
        <v>481</v>
      </c>
      <c r="E864" s="666" t="s">
        <v>482</v>
      </c>
      <c r="F864" s="633" t="s">
        <v>81</v>
      </c>
      <c r="G864" s="633" t="s">
        <v>81</v>
      </c>
      <c r="H864" s="350" t="s">
        <v>1760</v>
      </c>
      <c r="I864" s="46"/>
      <c r="J864" s="616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14"/>
      <c r="B865" s="614"/>
      <c r="C865" s="214"/>
      <c r="D865" s="614"/>
      <c r="E865" s="614"/>
      <c r="F865" s="614"/>
      <c r="G865" s="614"/>
      <c r="H865" s="351" t="s">
        <v>1762</v>
      </c>
      <c r="I865" s="47"/>
      <c r="J865" s="614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4"/>
      <c r="B866" s="614"/>
      <c r="C866" s="214"/>
      <c r="D866" s="614"/>
      <c r="E866" s="614"/>
      <c r="F866" s="614"/>
      <c r="G866" s="614"/>
      <c r="H866" s="351" t="s">
        <v>1763</v>
      </c>
      <c r="I866" s="47"/>
      <c r="J866" s="614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51" t="s">
        <v>1764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51" t="s">
        <v>1765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2"/>
      <c r="F869" s="614"/>
      <c r="G869" s="614"/>
      <c r="H869" s="415"/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2"/>
      <c r="F870" s="614"/>
      <c r="G870" s="614"/>
      <c r="H870" s="415"/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2"/>
      <c r="C871" s="214"/>
      <c r="D871" s="2"/>
      <c r="E871" s="2"/>
      <c r="F871" s="614"/>
      <c r="G871" s="614"/>
      <c r="H871" s="416"/>
      <c r="I871" s="47"/>
      <c r="J871" s="617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2"/>
      <c r="B872" s="2"/>
      <c r="C872" s="214"/>
      <c r="D872" s="2"/>
      <c r="E872" s="2"/>
      <c r="F872" s="617"/>
      <c r="G872" s="617"/>
      <c r="H872" s="302" t="s">
        <v>43</v>
      </c>
      <c r="I872" s="333"/>
      <c r="J872" s="48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09"/>
      <c r="B873" s="209" t="s">
        <v>483</v>
      </c>
      <c r="C873" s="209" t="s">
        <v>23</v>
      </c>
      <c r="D873" s="209" t="s">
        <v>484</v>
      </c>
      <c r="E873" s="209" t="s">
        <v>485</v>
      </c>
      <c r="F873" s="634" t="s">
        <v>81</v>
      </c>
      <c r="G873" s="634" t="s">
        <v>81</v>
      </c>
      <c r="H873" s="350" t="s">
        <v>1760</v>
      </c>
      <c r="I873" s="46"/>
      <c r="J873" s="19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196"/>
      <c r="B874" s="196" t="s">
        <v>486</v>
      </c>
      <c r="C874" s="196"/>
      <c r="D874" s="196" t="s">
        <v>487</v>
      </c>
      <c r="E874" s="196" t="s">
        <v>488</v>
      </c>
      <c r="F874" s="614"/>
      <c r="G874" s="614"/>
      <c r="H874" s="351" t="s">
        <v>1762</v>
      </c>
      <c r="I874" s="47"/>
      <c r="J874" s="199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489</v>
      </c>
      <c r="C875" s="196"/>
      <c r="D875" s="196" t="s">
        <v>490</v>
      </c>
      <c r="E875" s="196" t="s">
        <v>491</v>
      </c>
      <c r="F875" s="614"/>
      <c r="G875" s="614"/>
      <c r="H875" s="351" t="s">
        <v>1763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492</v>
      </c>
      <c r="C876" s="196"/>
      <c r="D876" s="196" t="s">
        <v>493</v>
      </c>
      <c r="E876" s="196" t="s">
        <v>494</v>
      </c>
      <c r="F876" s="614"/>
      <c r="G876" s="614"/>
      <c r="H876" s="351" t="s">
        <v>1764</v>
      </c>
      <c r="I876" s="47"/>
      <c r="J876" s="486" t="s">
        <v>485</v>
      </c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1" customHeight="1">
      <c r="A877" s="196"/>
      <c r="B877" s="196"/>
      <c r="C877" s="196"/>
      <c r="D877" s="196" t="s">
        <v>495</v>
      </c>
      <c r="E877" s="196" t="s">
        <v>496</v>
      </c>
      <c r="F877" s="614"/>
      <c r="G877" s="614"/>
      <c r="H877" s="351" t="s">
        <v>1765</v>
      </c>
      <c r="I877" s="47"/>
      <c r="J877" s="334" t="s">
        <v>488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497</v>
      </c>
      <c r="E878" s="196" t="s">
        <v>498</v>
      </c>
      <c r="F878" s="614"/>
      <c r="G878" s="614"/>
      <c r="H878" s="415"/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499</v>
      </c>
      <c r="E879" s="196" t="s">
        <v>500</v>
      </c>
      <c r="F879" s="614"/>
      <c r="G879" s="614"/>
      <c r="H879" s="41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501</v>
      </c>
      <c r="E880" s="196" t="s">
        <v>502</v>
      </c>
      <c r="F880" s="614"/>
      <c r="G880" s="614"/>
      <c r="H880" s="416"/>
      <c r="I880" s="71"/>
      <c r="J880" s="215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503</v>
      </c>
      <c r="E881" s="196" t="s">
        <v>504</v>
      </c>
      <c r="F881" s="617"/>
      <c r="G881" s="617"/>
      <c r="H881" s="465" t="s">
        <v>43</v>
      </c>
      <c r="I881" s="333"/>
      <c r="J881" s="484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/>
      <c r="C882" s="196"/>
      <c r="D882" s="196" t="s">
        <v>505</v>
      </c>
      <c r="E882" s="196" t="s">
        <v>506</v>
      </c>
      <c r="F882" s="196"/>
      <c r="G882" s="196"/>
      <c r="H882" s="350" t="s">
        <v>1760</v>
      </c>
      <c r="I882" s="46"/>
      <c r="J882" s="19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507</v>
      </c>
      <c r="E883" s="196" t="s">
        <v>508</v>
      </c>
      <c r="F883" s="196"/>
      <c r="G883" s="196"/>
      <c r="H883" s="351" t="s">
        <v>1762</v>
      </c>
      <c r="I883" s="47"/>
      <c r="J883" s="334" t="s">
        <v>491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509</v>
      </c>
      <c r="E884" s="196" t="s">
        <v>510</v>
      </c>
      <c r="F884" s="196"/>
      <c r="G884" s="196"/>
      <c r="H884" s="351" t="s">
        <v>1763</v>
      </c>
      <c r="I884" s="47"/>
      <c r="J884" s="334" t="s">
        <v>494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/>
      <c r="E885" s="196" t="s">
        <v>511</v>
      </c>
      <c r="F885" s="196"/>
      <c r="G885" s="196"/>
      <c r="H885" s="351" t="s">
        <v>1764</v>
      </c>
      <c r="I885" s="47"/>
      <c r="J885" s="334" t="s">
        <v>496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51" t="s">
        <v>1765</v>
      </c>
      <c r="I886" s="47"/>
      <c r="J886" s="334" t="s">
        <v>498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415"/>
      <c r="I887" s="47"/>
      <c r="J887" s="334" t="s">
        <v>500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415"/>
      <c r="I888" s="47"/>
      <c r="J888" s="334" t="s">
        <v>502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416"/>
      <c r="I889" s="71"/>
      <c r="J889" s="335" t="s">
        <v>504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465" t="s">
        <v>43</v>
      </c>
      <c r="I890" s="333"/>
      <c r="J890" s="484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196"/>
      <c r="B891" s="196"/>
      <c r="C891" s="196"/>
      <c r="D891" s="196"/>
      <c r="E891" s="196"/>
      <c r="F891" s="196"/>
      <c r="G891" s="196"/>
      <c r="H891" s="350" t="s">
        <v>1760</v>
      </c>
      <c r="I891" s="46"/>
      <c r="J891" s="334" t="s">
        <v>506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1" t="s">
        <v>1762</v>
      </c>
      <c r="I892" s="47"/>
      <c r="J892" s="334" t="s">
        <v>508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1763</v>
      </c>
      <c r="I893" s="47"/>
      <c r="J893" s="334" t="s">
        <v>510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1764</v>
      </c>
      <c r="I894" s="47"/>
      <c r="J894" s="334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1765</v>
      </c>
      <c r="I895" s="47"/>
      <c r="J895" s="334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415"/>
      <c r="I896" s="47"/>
      <c r="J896" s="334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5"/>
      <c r="I897" s="47"/>
      <c r="J897" s="334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6"/>
      <c r="I898" s="47"/>
      <c r="J898" s="334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216"/>
      <c r="G899" s="216"/>
      <c r="H899" s="302" t="s">
        <v>43</v>
      </c>
      <c r="I899" s="333"/>
      <c r="J899" s="484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9.5" customHeight="1">
      <c r="A900" s="209" t="s">
        <v>517</v>
      </c>
      <c r="B900" s="209" t="s">
        <v>518</v>
      </c>
      <c r="C900" s="209" t="s">
        <v>391</v>
      </c>
      <c r="D900" s="209" t="s">
        <v>519</v>
      </c>
      <c r="E900" s="209" t="s">
        <v>520</v>
      </c>
      <c r="F900" s="633" t="s">
        <v>81</v>
      </c>
      <c r="G900" s="633" t="s">
        <v>81</v>
      </c>
      <c r="H900" s="350" t="s">
        <v>1760</v>
      </c>
      <c r="I900" s="46"/>
      <c r="J900" s="19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196" t="s">
        <v>521</v>
      </c>
      <c r="B901" s="196" t="s">
        <v>522</v>
      </c>
      <c r="C901" s="196"/>
      <c r="D901" s="196" t="s">
        <v>523</v>
      </c>
      <c r="E901" s="196" t="s">
        <v>524</v>
      </c>
      <c r="F901" s="614"/>
      <c r="G901" s="614"/>
      <c r="H901" s="351" t="s">
        <v>1762</v>
      </c>
      <c r="I901" s="47"/>
      <c r="J901" s="199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525</v>
      </c>
      <c r="B902" s="196" t="s">
        <v>526</v>
      </c>
      <c r="C902" s="196"/>
      <c r="D902" s="196" t="s">
        <v>527</v>
      </c>
      <c r="E902" s="196" t="s">
        <v>528</v>
      </c>
      <c r="F902" s="614"/>
      <c r="G902" s="614"/>
      <c r="H902" s="351" t="s">
        <v>1763</v>
      </c>
      <c r="I902" s="47"/>
      <c r="J902" s="334" t="s">
        <v>520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529</v>
      </c>
      <c r="B903" s="196" t="s">
        <v>530</v>
      </c>
      <c r="C903" s="196"/>
      <c r="D903" s="196" t="s">
        <v>531</v>
      </c>
      <c r="E903" s="196" t="s">
        <v>532</v>
      </c>
      <c r="F903" s="614"/>
      <c r="G903" s="614"/>
      <c r="H903" s="351" t="s">
        <v>1764</v>
      </c>
      <c r="I903" s="47"/>
      <c r="J903" s="334" t="s">
        <v>524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533</v>
      </c>
      <c r="B904" s="196" t="s">
        <v>534</v>
      </c>
      <c r="C904" s="196"/>
      <c r="D904" s="196" t="s">
        <v>535</v>
      </c>
      <c r="E904" s="196" t="s">
        <v>536</v>
      </c>
      <c r="F904" s="614"/>
      <c r="G904" s="614"/>
      <c r="H904" s="351" t="s">
        <v>1765</v>
      </c>
      <c r="I904" s="47"/>
      <c r="J904" s="334" t="s">
        <v>528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/>
      <c r="B905" s="196"/>
      <c r="C905" s="196"/>
      <c r="D905" s="196" t="s">
        <v>537</v>
      </c>
      <c r="E905" s="196" t="s">
        <v>538</v>
      </c>
      <c r="F905" s="614"/>
      <c r="G905" s="614"/>
      <c r="H905" s="415"/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539</v>
      </c>
      <c r="E906" s="196" t="s">
        <v>540</v>
      </c>
      <c r="F906" s="614"/>
      <c r="G906" s="614"/>
      <c r="H906" s="41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541</v>
      </c>
      <c r="E907" s="196" t="s">
        <v>542</v>
      </c>
      <c r="F907" s="614"/>
      <c r="G907" s="614"/>
      <c r="H907" s="416"/>
      <c r="I907" s="47"/>
      <c r="J907" s="217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476</v>
      </c>
      <c r="E908" s="196"/>
      <c r="F908" s="617"/>
      <c r="G908" s="617"/>
      <c r="H908" s="302" t="s">
        <v>43</v>
      </c>
      <c r="I908" s="333"/>
      <c r="J908" s="48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543</v>
      </c>
      <c r="E909" s="196"/>
      <c r="F909" s="196"/>
      <c r="G909" s="196"/>
      <c r="H909" s="350" t="s">
        <v>1760</v>
      </c>
      <c r="I909" s="46"/>
      <c r="J909" s="19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51" t="s">
        <v>1762</v>
      </c>
      <c r="I910" s="47"/>
      <c r="J910" s="334" t="s">
        <v>532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51" t="s">
        <v>1763</v>
      </c>
      <c r="I911" s="47"/>
      <c r="J911" s="334" t="s">
        <v>536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533</v>
      </c>
      <c r="E912" s="196"/>
      <c r="F912" s="196"/>
      <c r="G912" s="196"/>
      <c r="H912" s="351" t="s">
        <v>1764</v>
      </c>
      <c r="I912" s="47"/>
      <c r="J912" s="334" t="s">
        <v>538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546</v>
      </c>
      <c r="E913" s="196"/>
      <c r="F913" s="196"/>
      <c r="G913" s="196"/>
      <c r="H913" s="351" t="s">
        <v>1765</v>
      </c>
      <c r="I913" s="47"/>
      <c r="J913" s="334" t="s">
        <v>540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415"/>
      <c r="I914" s="47"/>
      <c r="J914" s="334" t="s">
        <v>542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415"/>
      <c r="I915" s="47"/>
      <c r="J915" s="199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416"/>
      <c r="I916" s="47"/>
      <c r="J916" s="217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302" t="s">
        <v>43</v>
      </c>
      <c r="I917" s="333"/>
      <c r="J917" s="48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1.75" customHeight="1">
      <c r="A918" s="196"/>
      <c r="B918" s="196"/>
      <c r="C918" s="196"/>
      <c r="D918" s="196" t="s">
        <v>551</v>
      </c>
      <c r="E918" s="196"/>
      <c r="F918" s="196"/>
      <c r="G918" s="196"/>
      <c r="H918" s="480"/>
      <c r="I918" s="334"/>
      <c r="J918" s="334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480"/>
      <c r="I919" s="334"/>
      <c r="J919" s="334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480"/>
      <c r="I920" s="334"/>
      <c r="J920" s="334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480"/>
      <c r="I921" s="334"/>
      <c r="J921" s="334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480"/>
      <c r="I922" s="334"/>
      <c r="J922" s="334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480"/>
      <c r="I923" s="334"/>
      <c r="J923" s="334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480"/>
      <c r="I924" s="334"/>
      <c r="J924" s="334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480"/>
      <c r="I925" s="334"/>
      <c r="J925" s="334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480"/>
      <c r="I926" s="334"/>
      <c r="J926" s="334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480"/>
      <c r="I927" s="334"/>
      <c r="J927" s="334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4.75" customHeight="1">
      <c r="A928" s="216"/>
      <c r="B928" s="216"/>
      <c r="C928" s="216"/>
      <c r="D928" s="219" t="s">
        <v>561</v>
      </c>
      <c r="E928" s="216"/>
      <c r="F928" s="216"/>
      <c r="G928" s="216"/>
      <c r="H928" s="480"/>
      <c r="I928" s="335"/>
      <c r="J928" s="335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209" t="s">
        <v>562</v>
      </c>
      <c r="B929" s="209" t="s">
        <v>563</v>
      </c>
      <c r="C929" s="209" t="s">
        <v>564</v>
      </c>
      <c r="D929" s="209" t="s">
        <v>565</v>
      </c>
      <c r="E929" s="209" t="s">
        <v>566</v>
      </c>
      <c r="F929" s="634" t="s">
        <v>81</v>
      </c>
      <c r="G929" s="634" t="s">
        <v>81</v>
      </c>
      <c r="H929" s="350" t="s">
        <v>1760</v>
      </c>
      <c r="I929" s="220"/>
      <c r="J929" s="19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 t="s">
        <v>567</v>
      </c>
      <c r="B930" s="196" t="s">
        <v>568</v>
      </c>
      <c r="C930" s="196"/>
      <c r="D930" s="196" t="s">
        <v>569</v>
      </c>
      <c r="E930" s="196" t="s">
        <v>570</v>
      </c>
      <c r="F930" s="614"/>
      <c r="G930" s="614"/>
      <c r="H930" s="351" t="s">
        <v>1762</v>
      </c>
      <c r="I930" s="31"/>
      <c r="J930" s="199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571</v>
      </c>
      <c r="B931" s="196" t="s">
        <v>572</v>
      </c>
      <c r="C931" s="196"/>
      <c r="D931" s="196" t="s">
        <v>573</v>
      </c>
      <c r="E931" s="196" t="s">
        <v>574</v>
      </c>
      <c r="F931" s="614"/>
      <c r="G931" s="614"/>
      <c r="H931" s="351" t="s">
        <v>1763</v>
      </c>
      <c r="I931" s="31"/>
      <c r="J931" s="334" t="s">
        <v>566</v>
      </c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575</v>
      </c>
      <c r="B932" s="196" t="s">
        <v>576</v>
      </c>
      <c r="C932" s="196"/>
      <c r="D932" s="196" t="s">
        <v>577</v>
      </c>
      <c r="E932" s="196" t="s">
        <v>578</v>
      </c>
      <c r="F932" s="614"/>
      <c r="G932" s="614"/>
      <c r="H932" s="351" t="s">
        <v>1764</v>
      </c>
      <c r="I932" s="31"/>
      <c r="J932" s="334" t="s">
        <v>570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579</v>
      </c>
      <c r="B933" s="196" t="s">
        <v>580</v>
      </c>
      <c r="C933" s="196"/>
      <c r="D933" s="196" t="s">
        <v>581</v>
      </c>
      <c r="E933" s="196"/>
      <c r="F933" s="614"/>
      <c r="G933" s="614"/>
      <c r="H933" s="351" t="s">
        <v>1765</v>
      </c>
      <c r="I933" s="31"/>
      <c r="J933" s="334" t="s">
        <v>574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/>
      <c r="B934" s="196" t="s">
        <v>582</v>
      </c>
      <c r="C934" s="196"/>
      <c r="D934" s="196" t="s">
        <v>583</v>
      </c>
      <c r="E934" s="196"/>
      <c r="F934" s="614"/>
      <c r="G934" s="614"/>
      <c r="H934" s="415"/>
      <c r="I934" s="31"/>
      <c r="J934" s="334" t="s">
        <v>578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584</v>
      </c>
      <c r="C935" s="196"/>
      <c r="D935" s="196" t="s">
        <v>585</v>
      </c>
      <c r="E935" s="196"/>
      <c r="F935" s="614"/>
      <c r="G935" s="614"/>
      <c r="H935" s="415"/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586</v>
      </c>
      <c r="C936" s="196"/>
      <c r="D936" s="196" t="s">
        <v>587</v>
      </c>
      <c r="E936" s="196"/>
      <c r="F936" s="614"/>
      <c r="G936" s="614"/>
      <c r="H936" s="416"/>
      <c r="I936" s="71"/>
      <c r="J936" s="217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588</v>
      </c>
      <c r="C937" s="196"/>
      <c r="D937" s="196" t="s">
        <v>589</v>
      </c>
      <c r="E937" s="196"/>
      <c r="F937" s="617"/>
      <c r="G937" s="617"/>
      <c r="H937" s="465" t="s">
        <v>43</v>
      </c>
      <c r="I937" s="333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/>
      <c r="C938" s="196"/>
      <c r="D938" s="196" t="s">
        <v>475</v>
      </c>
      <c r="E938" s="196"/>
      <c r="F938" s="196"/>
      <c r="G938" s="196"/>
      <c r="H938" s="480"/>
      <c r="I938" s="334"/>
      <c r="J938" s="334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590</v>
      </c>
      <c r="E939" s="196"/>
      <c r="F939" s="196"/>
      <c r="G939" s="196"/>
      <c r="H939" s="480"/>
      <c r="I939" s="334"/>
      <c r="J939" s="334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480"/>
      <c r="I940" s="334"/>
      <c r="J940" s="334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480"/>
      <c r="I941" s="334"/>
      <c r="J941" s="334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216"/>
      <c r="B942" s="216"/>
      <c r="C942" s="216"/>
      <c r="D942" s="216" t="s">
        <v>593</v>
      </c>
      <c r="E942" s="216"/>
      <c r="F942" s="216"/>
      <c r="G942" s="216"/>
      <c r="H942" s="485"/>
      <c r="I942" s="335"/>
      <c r="J942" s="335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97"/>
      <c r="B943" s="97"/>
      <c r="C943" s="97"/>
      <c r="D943" s="97"/>
      <c r="E943" s="97"/>
      <c r="F943" s="97"/>
      <c r="G943" s="97"/>
      <c r="H943" s="481"/>
      <c r="I943" s="97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481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481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481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481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481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481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481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481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481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481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481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481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481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481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481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481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481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481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481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481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481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481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481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481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481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481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481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481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481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481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481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481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481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481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481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481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481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481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481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481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481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481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481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481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481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481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481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481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481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481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481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481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481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481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481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481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481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0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3"/>
      <c r="I1" s="488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1872</v>
      </c>
      <c r="G2" s="6" t="s">
        <v>4</v>
      </c>
      <c r="H2" s="7" t="s">
        <v>18</v>
      </c>
      <c r="I2" s="48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1873</v>
      </c>
      <c r="C3" s="12" t="s">
        <v>23</v>
      </c>
      <c r="D3" s="12" t="s">
        <v>24</v>
      </c>
      <c r="E3" s="646" t="s">
        <v>1874</v>
      </c>
      <c r="F3" s="13"/>
      <c r="G3" s="652" t="s">
        <v>26</v>
      </c>
      <c r="H3" s="286" t="s">
        <v>1875</v>
      </c>
      <c r="I3" s="490">
        <v>93.58</v>
      </c>
      <c r="J3" s="653" t="s">
        <v>1876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14"/>
      <c r="H4" s="288" t="s">
        <v>1877</v>
      </c>
      <c r="I4" s="491">
        <v>82.15</v>
      </c>
      <c r="J4" s="65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14"/>
      <c r="H5" s="288" t="s">
        <v>1878</v>
      </c>
      <c r="I5" s="491">
        <v>86.33</v>
      </c>
      <c r="J5" s="65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14"/>
      <c r="H6" s="288" t="s">
        <v>1879</v>
      </c>
      <c r="I6" s="491">
        <v>90.13</v>
      </c>
      <c r="J6" s="65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14"/>
      <c r="H7" s="288" t="s">
        <v>1880</v>
      </c>
      <c r="I7" s="491">
        <v>91.88</v>
      </c>
      <c r="J7" s="65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14"/>
      <c r="H8" s="288" t="s">
        <v>1881</v>
      </c>
      <c r="I8" s="491">
        <v>92.05</v>
      </c>
      <c r="J8" s="65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14"/>
      <c r="H9" s="288" t="s">
        <v>1882</v>
      </c>
      <c r="I9" s="491">
        <v>90.73</v>
      </c>
      <c r="J9" s="65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14"/>
      <c r="H10" s="288" t="s">
        <v>1883</v>
      </c>
      <c r="I10" s="491">
        <v>93.88</v>
      </c>
      <c r="J10" s="65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17"/>
      <c r="H11" s="40" t="s">
        <v>43</v>
      </c>
      <c r="I11" s="492">
        <f>SUM(I3:I10)/8</f>
        <v>90.091250000000002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29" t="s">
        <v>1884</v>
      </c>
      <c r="I12" s="493"/>
      <c r="J12" s="619" t="s">
        <v>1885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44" t="s">
        <v>1886</v>
      </c>
      <c r="I13" s="494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44" t="s">
        <v>1887</v>
      </c>
      <c r="I14" s="494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44" t="s">
        <v>1888</v>
      </c>
      <c r="I15" s="494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44" t="s">
        <v>1889</v>
      </c>
      <c r="I16" s="494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344" t="s">
        <v>1890</v>
      </c>
      <c r="I17" s="494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344" t="s">
        <v>1891</v>
      </c>
      <c r="I18" s="494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45" t="s">
        <v>1892</v>
      </c>
      <c r="I19" s="495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35" t="s">
        <v>43</v>
      </c>
      <c r="I20" s="49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43" t="s">
        <v>1884</v>
      </c>
      <c r="I21" s="497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44" t="s">
        <v>1886</v>
      </c>
      <c r="I22" s="494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44" t="s">
        <v>1887</v>
      </c>
      <c r="I23" s="494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44" t="s">
        <v>1888</v>
      </c>
      <c r="I24" s="494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44" t="s">
        <v>1889</v>
      </c>
      <c r="I25" s="494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344" t="s">
        <v>1890</v>
      </c>
      <c r="I26" s="494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344" t="s">
        <v>1891</v>
      </c>
      <c r="I27" s="494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45" t="s">
        <v>1892</v>
      </c>
      <c r="I28" s="495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40" t="s">
        <v>43</v>
      </c>
      <c r="I29" s="498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43" t="s">
        <v>1884</v>
      </c>
      <c r="I30" s="49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44" t="s">
        <v>1886</v>
      </c>
      <c r="I31" s="494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44" t="s">
        <v>1887</v>
      </c>
      <c r="I32" s="494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44" t="s">
        <v>1888</v>
      </c>
      <c r="I33" s="494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44" t="s">
        <v>1889</v>
      </c>
      <c r="I34" s="494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344" t="s">
        <v>1890</v>
      </c>
      <c r="I35" s="494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344" t="s">
        <v>1891</v>
      </c>
      <c r="I36" s="494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45" t="s">
        <v>1892</v>
      </c>
      <c r="I37" s="495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35" t="s">
        <v>43</v>
      </c>
      <c r="I38" s="49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43" t="s">
        <v>1884</v>
      </c>
      <c r="I39" s="494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44" t="s">
        <v>1886</v>
      </c>
      <c r="I40" s="494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44" t="s">
        <v>1887</v>
      </c>
      <c r="I41" s="494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44" t="s">
        <v>1888</v>
      </c>
      <c r="I42" s="494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44" t="s">
        <v>1889</v>
      </c>
      <c r="I43" s="494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344" t="s">
        <v>1890</v>
      </c>
      <c r="I44" s="494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344" t="s">
        <v>1891</v>
      </c>
      <c r="I45" s="494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45" t="s">
        <v>1892</v>
      </c>
      <c r="I46" s="495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35" t="s">
        <v>43</v>
      </c>
      <c r="I47" s="49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43" t="s">
        <v>1884</v>
      </c>
      <c r="I48" s="499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44" t="s">
        <v>1886</v>
      </c>
      <c r="I49" s="500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44" t="s">
        <v>1887</v>
      </c>
      <c r="I50" s="500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44" t="s">
        <v>1888</v>
      </c>
      <c r="I51" s="500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44" t="s">
        <v>1889</v>
      </c>
      <c r="I52" s="500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344" t="s">
        <v>1890</v>
      </c>
      <c r="I53" s="500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344" t="s">
        <v>1891</v>
      </c>
      <c r="I54" s="500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45" t="s">
        <v>1892</v>
      </c>
      <c r="I55" s="500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35" t="s">
        <v>43</v>
      </c>
      <c r="I56" s="49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1893</v>
      </c>
      <c r="F57" s="13"/>
      <c r="G57" s="660" t="s">
        <v>86</v>
      </c>
      <c r="H57" s="13"/>
      <c r="I57" s="501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501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02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2"/>
      <c r="B60" s="635" t="s">
        <v>1894</v>
      </c>
      <c r="C60" s="635" t="s">
        <v>89</v>
      </c>
      <c r="D60" s="54" t="s">
        <v>90</v>
      </c>
      <c r="E60" s="658" t="s">
        <v>1895</v>
      </c>
      <c r="F60" s="55"/>
      <c r="G60" s="661"/>
      <c r="H60" s="379" t="s">
        <v>1884</v>
      </c>
      <c r="I60" s="503">
        <v>8.06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4"/>
      <c r="B61" s="614"/>
      <c r="C61" s="614"/>
      <c r="D61" s="54" t="s">
        <v>92</v>
      </c>
      <c r="E61" s="614"/>
      <c r="F61" s="59"/>
      <c r="G61" s="614"/>
      <c r="H61" s="380" t="s">
        <v>1886</v>
      </c>
      <c r="I61" s="504">
        <v>16.13</v>
      </c>
      <c r="J61" s="644" t="s">
        <v>1896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4"/>
      <c r="B62" s="614"/>
      <c r="C62" s="614"/>
      <c r="D62" s="54" t="s">
        <v>94</v>
      </c>
      <c r="E62" s="614"/>
      <c r="F62" s="59"/>
      <c r="G62" s="614"/>
      <c r="H62" s="380" t="s">
        <v>1887</v>
      </c>
      <c r="I62" s="504">
        <v>6.12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4"/>
      <c r="B63" s="614"/>
      <c r="C63" s="614"/>
      <c r="D63" s="54" t="s">
        <v>33</v>
      </c>
      <c r="E63" s="628"/>
      <c r="F63" s="59"/>
      <c r="G63" s="614"/>
      <c r="H63" s="380" t="s">
        <v>1888</v>
      </c>
      <c r="I63" s="504">
        <v>4.42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380" t="s">
        <v>1889</v>
      </c>
      <c r="I64" s="504">
        <v>7.97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4"/>
      <c r="C65" s="614"/>
      <c r="D65" s="614"/>
      <c r="E65" s="614"/>
      <c r="F65" s="59"/>
      <c r="G65" s="628"/>
      <c r="H65" s="380" t="s">
        <v>1890</v>
      </c>
      <c r="I65" s="504">
        <v>9.4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4"/>
      <c r="E66" s="614"/>
      <c r="F66" s="59"/>
      <c r="G66" s="62"/>
      <c r="H66" s="380" t="s">
        <v>1891</v>
      </c>
      <c r="I66" s="504">
        <v>11.41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4"/>
      <c r="E67" s="614"/>
      <c r="F67" s="59"/>
      <c r="G67" s="62"/>
      <c r="H67" s="380" t="s">
        <v>1892</v>
      </c>
      <c r="I67" s="504">
        <v>8.2100000000000009</v>
      </c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4"/>
      <c r="E68" s="614"/>
      <c r="F68" s="59"/>
      <c r="G68" s="62"/>
      <c r="H68" s="301"/>
      <c r="I68" s="505"/>
      <c r="J68" s="61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4"/>
      <c r="E69" s="617"/>
      <c r="F69" s="59"/>
      <c r="G69" s="62"/>
      <c r="H69" s="65" t="s">
        <v>43</v>
      </c>
      <c r="I69" s="506">
        <f>SUM(I60:I68)/8</f>
        <v>8.9649999999999999</v>
      </c>
      <c r="J69" s="61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59" t="s">
        <v>1897</v>
      </c>
      <c r="F70" s="636" t="s">
        <v>81</v>
      </c>
      <c r="G70" s="636" t="s">
        <v>81</v>
      </c>
      <c r="H70" s="343" t="s">
        <v>1884</v>
      </c>
      <c r="I70" s="507"/>
      <c r="J70" s="619" t="s">
        <v>1898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44" t="s">
        <v>1886</v>
      </c>
      <c r="I71" s="500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4"/>
      <c r="E72" s="614"/>
      <c r="F72" s="614"/>
      <c r="G72" s="614"/>
      <c r="H72" s="344" t="s">
        <v>1887</v>
      </c>
      <c r="I72" s="500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4"/>
      <c r="E73" s="614"/>
      <c r="F73" s="614"/>
      <c r="G73" s="614"/>
      <c r="H73" s="344" t="s">
        <v>1888</v>
      </c>
      <c r="I73" s="500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3" t="s">
        <v>99</v>
      </c>
      <c r="E74" s="614"/>
      <c r="F74" s="614"/>
      <c r="G74" s="614"/>
      <c r="H74" s="344" t="s">
        <v>1889</v>
      </c>
      <c r="I74" s="500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344" t="s">
        <v>1890</v>
      </c>
      <c r="I75" s="500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344" t="s">
        <v>1891</v>
      </c>
      <c r="I76" s="500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4"/>
      <c r="E77" s="614"/>
      <c r="F77" s="614"/>
      <c r="G77" s="614"/>
      <c r="H77" s="345" t="s">
        <v>1892</v>
      </c>
      <c r="I77" s="508"/>
      <c r="J77" s="61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4"/>
      <c r="E78" s="617"/>
      <c r="F78" s="617"/>
      <c r="G78" s="617"/>
      <c r="H78" s="35" t="s">
        <v>43</v>
      </c>
      <c r="I78" s="509"/>
      <c r="J78" s="61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3" t="s">
        <v>100</v>
      </c>
      <c r="E79" s="634" t="s">
        <v>101</v>
      </c>
      <c r="F79" s="647" t="s">
        <v>81</v>
      </c>
      <c r="G79" s="647" t="s">
        <v>81</v>
      </c>
      <c r="H79" s="343" t="s">
        <v>1884</v>
      </c>
      <c r="I79" s="507"/>
      <c r="J79" s="619" t="s">
        <v>1899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44" t="s">
        <v>1886</v>
      </c>
      <c r="I80" s="500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44" t="s">
        <v>1887</v>
      </c>
      <c r="I81" s="500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4"/>
      <c r="E82" s="614"/>
      <c r="F82" s="614"/>
      <c r="G82" s="614"/>
      <c r="H82" s="344" t="s">
        <v>1888</v>
      </c>
      <c r="I82" s="500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4"/>
      <c r="E83" s="614"/>
      <c r="F83" s="614"/>
      <c r="G83" s="614"/>
      <c r="H83" s="344" t="s">
        <v>1889</v>
      </c>
      <c r="I83" s="500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3" t="s">
        <v>103</v>
      </c>
      <c r="E84" s="614"/>
      <c r="F84" s="614"/>
      <c r="G84" s="614"/>
      <c r="H84" s="344" t="s">
        <v>1890</v>
      </c>
      <c r="I84" s="500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44" t="s">
        <v>1891</v>
      </c>
      <c r="I85" s="500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4"/>
      <c r="E86" s="614"/>
      <c r="F86" s="614"/>
      <c r="G86" s="614"/>
      <c r="H86" s="345" t="s">
        <v>1892</v>
      </c>
      <c r="I86" s="495"/>
      <c r="J86" s="61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4"/>
      <c r="E87" s="58"/>
      <c r="F87" s="617"/>
      <c r="G87" s="617"/>
      <c r="H87" s="35" t="s">
        <v>43</v>
      </c>
      <c r="I87" s="496"/>
      <c r="J87" s="61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6" t="s">
        <v>104</v>
      </c>
      <c r="F88" s="634" t="s">
        <v>45</v>
      </c>
      <c r="G88" s="634" t="s">
        <v>45</v>
      </c>
      <c r="H88" s="343" t="s">
        <v>1884</v>
      </c>
      <c r="I88" s="507"/>
      <c r="J88" s="619" t="s">
        <v>1900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44" t="s">
        <v>1886</v>
      </c>
      <c r="I89" s="500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44" t="s">
        <v>1887</v>
      </c>
      <c r="I90" s="500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44" t="s">
        <v>1888</v>
      </c>
      <c r="I91" s="500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44" t="s">
        <v>1889</v>
      </c>
      <c r="I92" s="500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344" t="s">
        <v>1890</v>
      </c>
      <c r="I93" s="500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44" t="s">
        <v>1891</v>
      </c>
      <c r="I94" s="500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4"/>
      <c r="F95" s="614"/>
      <c r="G95" s="614"/>
      <c r="H95" s="345" t="s">
        <v>1892</v>
      </c>
      <c r="I95" s="494"/>
      <c r="J95" s="61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7"/>
      <c r="F96" s="614"/>
      <c r="G96" s="614"/>
      <c r="H96" s="35" t="s">
        <v>43</v>
      </c>
      <c r="I96" s="496"/>
      <c r="J96" s="61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8" t="s">
        <v>1901</v>
      </c>
      <c r="F97" s="73"/>
      <c r="G97" s="12"/>
      <c r="H97" s="683"/>
      <c r="I97" s="510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4"/>
      <c r="F98" s="73"/>
      <c r="G98" s="12"/>
      <c r="H98" s="614"/>
      <c r="I98" s="5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8"/>
      <c r="F99" s="73"/>
      <c r="G99" s="73"/>
      <c r="H99" s="614"/>
      <c r="I99" s="5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1902</v>
      </c>
      <c r="F100" s="77"/>
      <c r="G100" s="77"/>
      <c r="H100" s="620"/>
      <c r="I100" s="512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3"/>
      <c r="B101" s="633" t="s">
        <v>1903</v>
      </c>
      <c r="C101" s="79" t="s">
        <v>6</v>
      </c>
      <c r="D101" s="12" t="s">
        <v>90</v>
      </c>
      <c r="E101" s="646" t="s">
        <v>1904</v>
      </c>
      <c r="F101" s="632" t="s">
        <v>45</v>
      </c>
      <c r="G101" s="632" t="s">
        <v>45</v>
      </c>
      <c r="H101" s="343" t="s">
        <v>1884</v>
      </c>
      <c r="I101" s="507"/>
      <c r="J101" s="629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92</v>
      </c>
      <c r="E102" s="614"/>
      <c r="F102" s="614"/>
      <c r="G102" s="614"/>
      <c r="H102" s="344" t="s">
        <v>1886</v>
      </c>
      <c r="I102" s="500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94</v>
      </c>
      <c r="E103" s="628"/>
      <c r="F103" s="614"/>
      <c r="G103" s="614"/>
      <c r="H103" s="344" t="s">
        <v>1887</v>
      </c>
      <c r="I103" s="500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4"/>
      <c r="B104" s="614"/>
      <c r="C104" s="79"/>
      <c r="D104" s="12" t="s">
        <v>33</v>
      </c>
      <c r="E104" s="21" t="s">
        <v>111</v>
      </c>
      <c r="F104" s="614"/>
      <c r="G104" s="614"/>
      <c r="H104" s="344" t="s">
        <v>1888</v>
      </c>
      <c r="I104" s="500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4"/>
      <c r="C105" s="79"/>
      <c r="D105" s="12" t="s">
        <v>112</v>
      </c>
      <c r="E105" s="21" t="s">
        <v>113</v>
      </c>
      <c r="F105" s="614"/>
      <c r="G105" s="614"/>
      <c r="H105" s="344" t="s">
        <v>1889</v>
      </c>
      <c r="I105" s="500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4"/>
      <c r="C106" s="79"/>
      <c r="D106" s="637" t="s">
        <v>114</v>
      </c>
      <c r="E106" s="11"/>
      <c r="F106" s="614"/>
      <c r="G106" s="614"/>
      <c r="H106" s="344" t="s">
        <v>1890</v>
      </c>
      <c r="I106" s="500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4"/>
      <c r="E107" s="11"/>
      <c r="F107" s="614"/>
      <c r="G107" s="614"/>
      <c r="H107" s="344" t="s">
        <v>1891</v>
      </c>
      <c r="I107" s="500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4"/>
      <c r="E108" s="11"/>
      <c r="F108" s="614"/>
      <c r="G108" s="614"/>
      <c r="H108" s="345" t="s">
        <v>1892</v>
      </c>
      <c r="I108" s="494"/>
      <c r="J108" s="614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617"/>
      <c r="G109" s="617"/>
      <c r="H109" s="35" t="s">
        <v>43</v>
      </c>
      <c r="I109" s="496"/>
      <c r="J109" s="620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2" t="s">
        <v>45</v>
      </c>
      <c r="G110" s="11" t="s">
        <v>45</v>
      </c>
      <c r="H110" s="343" t="s">
        <v>1884</v>
      </c>
      <c r="I110" s="507"/>
      <c r="J110" s="622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44" t="s">
        <v>1886</v>
      </c>
      <c r="I111" s="500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44" t="s">
        <v>1887</v>
      </c>
      <c r="I112" s="500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44" t="s">
        <v>1888</v>
      </c>
      <c r="I113" s="500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4"/>
      <c r="E114" s="11"/>
      <c r="F114" s="83"/>
      <c r="G114" s="79"/>
      <c r="H114" s="344" t="s">
        <v>1889</v>
      </c>
      <c r="I114" s="500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344" t="s">
        <v>1890</v>
      </c>
      <c r="I115" s="500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44" t="s">
        <v>1891</v>
      </c>
      <c r="I116" s="500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3"/>
      <c r="G117" s="79"/>
      <c r="H117" s="345" t="s">
        <v>1892</v>
      </c>
      <c r="I117" s="494"/>
      <c r="J117" s="614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4"/>
      <c r="E118" s="11"/>
      <c r="F118" s="84"/>
      <c r="G118" s="85"/>
      <c r="H118" s="35" t="s">
        <v>43</v>
      </c>
      <c r="I118" s="496"/>
      <c r="J118" s="620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43" t="s">
        <v>1884</v>
      </c>
      <c r="I119" s="499"/>
      <c r="J119" s="622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3"/>
      <c r="E120" s="11"/>
      <c r="F120" s="83"/>
      <c r="G120" s="79"/>
      <c r="H120" s="344" t="s">
        <v>1886</v>
      </c>
      <c r="I120" s="500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44" t="s">
        <v>1887</v>
      </c>
      <c r="I121" s="500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44" t="s">
        <v>1888</v>
      </c>
      <c r="I122" s="500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44" t="s">
        <v>1889</v>
      </c>
      <c r="I123" s="500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83"/>
      <c r="G124" s="79"/>
      <c r="H124" s="344" t="s">
        <v>1890</v>
      </c>
      <c r="I124" s="500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44" t="s">
        <v>1891</v>
      </c>
      <c r="I125" s="500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11"/>
      <c r="F126" s="44"/>
      <c r="G126" s="44"/>
      <c r="H126" s="345" t="s">
        <v>1892</v>
      </c>
      <c r="I126" s="508"/>
      <c r="J126" s="61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8"/>
      <c r="F127" s="86"/>
      <c r="G127" s="86"/>
      <c r="H127" s="35" t="s">
        <v>43</v>
      </c>
      <c r="I127" s="496"/>
      <c r="J127" s="61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34" t="s">
        <v>1905</v>
      </c>
      <c r="F128" s="87"/>
      <c r="G128" s="37"/>
      <c r="H128" s="343" t="s">
        <v>1884</v>
      </c>
      <c r="I128" s="499"/>
      <c r="J128" s="619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614"/>
      <c r="F129" s="633" t="s">
        <v>81</v>
      </c>
      <c r="G129" s="633" t="s">
        <v>81</v>
      </c>
      <c r="H129" s="344" t="s">
        <v>1886</v>
      </c>
      <c r="I129" s="500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44" t="s">
        <v>1887</v>
      </c>
      <c r="I130" s="500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44" t="s">
        <v>1888</v>
      </c>
      <c r="I131" s="500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44" t="s">
        <v>1889</v>
      </c>
      <c r="I132" s="500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344" t="s">
        <v>1890</v>
      </c>
      <c r="I133" s="500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44" t="s">
        <v>1891</v>
      </c>
      <c r="I134" s="500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11"/>
      <c r="F135" s="614"/>
      <c r="G135" s="614"/>
      <c r="H135" s="345" t="s">
        <v>1892</v>
      </c>
      <c r="I135" s="508"/>
      <c r="J135" s="61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68"/>
      <c r="F136" s="617"/>
      <c r="G136" s="617"/>
      <c r="H136" s="35" t="s">
        <v>43</v>
      </c>
      <c r="I136" s="496"/>
      <c r="J136" s="61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37" t="s">
        <v>119</v>
      </c>
      <c r="F137" s="634" t="s">
        <v>81</v>
      </c>
      <c r="G137" s="634" t="s">
        <v>81</v>
      </c>
      <c r="H137" s="343" t="s">
        <v>1884</v>
      </c>
      <c r="I137" s="499"/>
      <c r="J137" s="619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44" t="s">
        <v>1886</v>
      </c>
      <c r="I138" s="500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44" t="s">
        <v>1887</v>
      </c>
      <c r="I139" s="500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44" t="s">
        <v>1888</v>
      </c>
      <c r="I140" s="500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44" t="s">
        <v>1889</v>
      </c>
      <c r="I141" s="500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344" t="s">
        <v>1890</v>
      </c>
      <c r="I142" s="500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44" t="s">
        <v>1891</v>
      </c>
      <c r="I143" s="500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11"/>
      <c r="F144" s="614"/>
      <c r="G144" s="614"/>
      <c r="H144" s="345" t="s">
        <v>1892</v>
      </c>
      <c r="I144" s="508"/>
      <c r="J144" s="61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68"/>
      <c r="F145" s="617"/>
      <c r="G145" s="617"/>
      <c r="H145" s="35" t="s">
        <v>43</v>
      </c>
      <c r="I145" s="496"/>
      <c r="J145" s="61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37" t="s">
        <v>121</v>
      </c>
      <c r="F146" s="634" t="s">
        <v>81</v>
      </c>
      <c r="G146" s="634" t="s">
        <v>81</v>
      </c>
      <c r="H146" s="343" t="s">
        <v>1884</v>
      </c>
      <c r="I146" s="499"/>
      <c r="J146" s="619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44" t="s">
        <v>1886</v>
      </c>
      <c r="I147" s="500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44" t="s">
        <v>1887</v>
      </c>
      <c r="I148" s="500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44" t="s">
        <v>1888</v>
      </c>
      <c r="I149" s="500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44" t="s">
        <v>1889</v>
      </c>
      <c r="I150" s="500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344" t="s">
        <v>1890</v>
      </c>
      <c r="I151" s="500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44" t="s">
        <v>1891</v>
      </c>
      <c r="I152" s="500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11"/>
      <c r="F153" s="614"/>
      <c r="G153" s="614"/>
      <c r="H153" s="345" t="s">
        <v>1892</v>
      </c>
      <c r="I153" s="508"/>
      <c r="J153" s="61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4"/>
      <c r="E154" s="68"/>
      <c r="F154" s="617"/>
      <c r="G154" s="617"/>
      <c r="H154" s="35" t="s">
        <v>43</v>
      </c>
      <c r="I154" s="509"/>
      <c r="J154" s="61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34" t="s">
        <v>123</v>
      </c>
      <c r="F155" s="634" t="s">
        <v>45</v>
      </c>
      <c r="G155" s="634" t="s">
        <v>45</v>
      </c>
      <c r="H155" s="343" t="s">
        <v>1884</v>
      </c>
      <c r="I155" s="499"/>
      <c r="J155" s="619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614"/>
      <c r="F156" s="614"/>
      <c r="G156" s="614"/>
      <c r="H156" s="344" t="s">
        <v>1886</v>
      </c>
      <c r="I156" s="500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44" t="s">
        <v>1887</v>
      </c>
      <c r="I157" s="500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44" t="s">
        <v>1888</v>
      </c>
      <c r="I158" s="500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44" t="s">
        <v>1889</v>
      </c>
      <c r="I159" s="500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344" t="s">
        <v>1890</v>
      </c>
      <c r="I160" s="500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44" t="s">
        <v>1891</v>
      </c>
      <c r="I161" s="500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45" t="s">
        <v>1892</v>
      </c>
      <c r="I162" s="508"/>
      <c r="J162" s="61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4"/>
      <c r="E163" s="11"/>
      <c r="F163" s="614"/>
      <c r="G163" s="614"/>
      <c r="H163" s="35" t="s">
        <v>43</v>
      </c>
      <c r="I163" s="509"/>
      <c r="J163" s="61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46" t="s">
        <v>1906</v>
      </c>
      <c r="F164" s="44"/>
      <c r="G164" s="629"/>
      <c r="H164" s="89"/>
      <c r="I164" s="513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28"/>
      <c r="F165" s="44"/>
      <c r="G165" s="614"/>
      <c r="H165" s="92"/>
      <c r="I165" s="514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46" t="s">
        <v>126</v>
      </c>
      <c r="F166" s="44"/>
      <c r="G166" s="44"/>
      <c r="H166" s="92"/>
      <c r="I166" s="514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628"/>
      <c r="F167" s="44"/>
      <c r="G167" s="44"/>
      <c r="H167" s="92"/>
      <c r="I167" s="514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4"/>
      <c r="E168" s="94" t="s">
        <v>127</v>
      </c>
      <c r="F168" s="44"/>
      <c r="G168" s="44"/>
      <c r="H168" s="95"/>
      <c r="I168" s="515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32" t="s">
        <v>1907</v>
      </c>
      <c r="C169" s="53" t="s">
        <v>23</v>
      </c>
      <c r="D169" s="53"/>
      <c r="E169" s="649" t="s">
        <v>130</v>
      </c>
      <c r="F169" s="635" t="s">
        <v>45</v>
      </c>
      <c r="G169" s="635" t="s">
        <v>81</v>
      </c>
      <c r="H169" s="343" t="s">
        <v>1884</v>
      </c>
      <c r="I169" s="507"/>
      <c r="J169" s="622" t="s">
        <v>1908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614"/>
      <c r="F170" s="614"/>
      <c r="G170" s="614"/>
      <c r="H170" s="344" t="s">
        <v>1886</v>
      </c>
      <c r="I170" s="500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44" t="s">
        <v>1887</v>
      </c>
      <c r="I171" s="500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4"/>
      <c r="C172" s="79"/>
      <c r="D172" s="79"/>
      <c r="E172" s="97"/>
      <c r="F172" s="614"/>
      <c r="G172" s="614"/>
      <c r="H172" s="344" t="s">
        <v>1888</v>
      </c>
      <c r="I172" s="500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44" t="s">
        <v>1889</v>
      </c>
      <c r="I173" s="500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4"/>
      <c r="C174" s="79"/>
      <c r="D174" s="79"/>
      <c r="E174" s="97"/>
      <c r="F174" s="614"/>
      <c r="G174" s="614"/>
      <c r="H174" s="344" t="s">
        <v>1890</v>
      </c>
      <c r="I174" s="500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4"/>
      <c r="G175" s="614"/>
      <c r="H175" s="344" t="s">
        <v>1891</v>
      </c>
      <c r="I175" s="500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4"/>
      <c r="G176" s="614"/>
      <c r="H176" s="345" t="s">
        <v>1892</v>
      </c>
      <c r="I176" s="508"/>
      <c r="J176" s="61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7"/>
      <c r="G177" s="617"/>
      <c r="H177" s="35" t="s">
        <v>43</v>
      </c>
      <c r="I177" s="509"/>
      <c r="J177" s="61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7" t="s">
        <v>45</v>
      </c>
      <c r="G178" s="637" t="s">
        <v>81</v>
      </c>
      <c r="H178" s="343" t="s">
        <v>1884</v>
      </c>
      <c r="I178" s="507"/>
      <c r="J178" s="619" t="s">
        <v>1909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44" t="s">
        <v>1886</v>
      </c>
      <c r="I179" s="500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44" t="s">
        <v>1887</v>
      </c>
      <c r="I180" s="500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44" t="s">
        <v>1888</v>
      </c>
      <c r="I181" s="500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44" t="s">
        <v>1889</v>
      </c>
      <c r="I182" s="500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344" t="s">
        <v>1890</v>
      </c>
      <c r="I183" s="500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44" t="s">
        <v>1891</v>
      </c>
      <c r="I184" s="500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4"/>
      <c r="G185" s="614"/>
      <c r="H185" s="345" t="s">
        <v>1892</v>
      </c>
      <c r="I185" s="508"/>
      <c r="J185" s="61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7"/>
      <c r="G186" s="617"/>
      <c r="H186" s="35" t="s">
        <v>43</v>
      </c>
      <c r="I186" s="516"/>
      <c r="J186" s="61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3" t="s">
        <v>1910</v>
      </c>
      <c r="F187" s="11" t="s">
        <v>45</v>
      </c>
      <c r="G187" s="11" t="s">
        <v>45</v>
      </c>
      <c r="H187" s="343" t="s">
        <v>1884</v>
      </c>
      <c r="I187" s="507"/>
      <c r="J187" s="619" t="s">
        <v>1911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44" t="s">
        <v>1886</v>
      </c>
      <c r="I188" s="500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44" t="s">
        <v>1887</v>
      </c>
      <c r="I189" s="500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4"/>
      <c r="F190" s="79"/>
      <c r="G190" s="79"/>
      <c r="H190" s="344" t="s">
        <v>1888</v>
      </c>
      <c r="I190" s="500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44" t="s">
        <v>1889</v>
      </c>
      <c r="I191" s="500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44" t="s">
        <v>1890</v>
      </c>
      <c r="I192" s="500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44" t="s">
        <v>1891</v>
      </c>
      <c r="I193" s="500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45" t="s">
        <v>1892</v>
      </c>
      <c r="I194" s="508"/>
      <c r="J194" s="61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43</v>
      </c>
      <c r="I195" s="516"/>
      <c r="J195" s="61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4" t="s">
        <v>1912</v>
      </c>
      <c r="F196" s="11" t="s">
        <v>45</v>
      </c>
      <c r="G196" s="11" t="s">
        <v>45</v>
      </c>
      <c r="H196" s="343" t="s">
        <v>1884</v>
      </c>
      <c r="I196" s="507"/>
      <c r="J196" s="619" t="s">
        <v>1913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44" t="s">
        <v>1886</v>
      </c>
      <c r="I197" s="500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44" t="s">
        <v>1887</v>
      </c>
      <c r="I198" s="500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44" t="s">
        <v>1888</v>
      </c>
      <c r="I199" s="500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4"/>
      <c r="F200" s="79"/>
      <c r="G200" s="79"/>
      <c r="H200" s="344" t="s">
        <v>1889</v>
      </c>
      <c r="I200" s="500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4"/>
      <c r="F201" s="79"/>
      <c r="G201" s="79"/>
      <c r="H201" s="344" t="s">
        <v>1890</v>
      </c>
      <c r="I201" s="500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44" t="s">
        <v>1891</v>
      </c>
      <c r="I202" s="500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45" t="s">
        <v>1892</v>
      </c>
      <c r="I203" s="508"/>
      <c r="J203" s="61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43</v>
      </c>
      <c r="I204" s="516"/>
      <c r="J204" s="61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5" t="s">
        <v>1914</v>
      </c>
      <c r="C205" s="53" t="s">
        <v>138</v>
      </c>
      <c r="D205" s="632" t="s">
        <v>1915</v>
      </c>
      <c r="E205" s="635" t="s">
        <v>140</v>
      </c>
      <c r="F205" s="635" t="s">
        <v>45</v>
      </c>
      <c r="G205" s="635" t="s">
        <v>81</v>
      </c>
      <c r="H205" s="343" t="s">
        <v>1884</v>
      </c>
      <c r="I205" s="507"/>
      <c r="J205" s="619" t="s">
        <v>1916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44" t="s">
        <v>1886</v>
      </c>
      <c r="I206" s="500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44" t="s">
        <v>1887</v>
      </c>
      <c r="I207" s="500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44" t="s">
        <v>1888</v>
      </c>
      <c r="I208" s="500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44" t="s">
        <v>1889</v>
      </c>
      <c r="I209" s="500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4"/>
      <c r="C210" s="79"/>
      <c r="D210" s="614"/>
      <c r="E210" s="614"/>
      <c r="F210" s="614"/>
      <c r="G210" s="614"/>
      <c r="H210" s="344" t="s">
        <v>1890</v>
      </c>
      <c r="I210" s="500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4"/>
      <c r="E211" s="614"/>
      <c r="F211" s="614"/>
      <c r="G211" s="614"/>
      <c r="H211" s="344" t="s">
        <v>1891</v>
      </c>
      <c r="I211" s="500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4"/>
      <c r="G212" s="614"/>
      <c r="H212" s="345" t="s">
        <v>1892</v>
      </c>
      <c r="I212" s="508"/>
      <c r="J212" s="61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4"/>
      <c r="E213" s="79"/>
      <c r="F213" s="617"/>
      <c r="G213" s="617"/>
      <c r="H213" s="35" t="s">
        <v>43</v>
      </c>
      <c r="I213" s="516"/>
      <c r="J213" s="61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517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3" t="s">
        <v>142</v>
      </c>
      <c r="E215" s="79"/>
      <c r="F215" s="637" t="s">
        <v>45</v>
      </c>
      <c r="G215" s="637" t="s">
        <v>81</v>
      </c>
      <c r="H215" s="343" t="s">
        <v>1884</v>
      </c>
      <c r="I215" s="507"/>
      <c r="J215" s="629" t="s">
        <v>1917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44" t="s">
        <v>1886</v>
      </c>
      <c r="I216" s="500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4"/>
      <c r="E217" s="79"/>
      <c r="F217" s="614"/>
      <c r="G217" s="614"/>
      <c r="H217" s="344" t="s">
        <v>1887</v>
      </c>
      <c r="I217" s="500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4"/>
      <c r="E218" s="79"/>
      <c r="F218" s="614"/>
      <c r="G218" s="614"/>
      <c r="H218" s="344" t="s">
        <v>1888</v>
      </c>
      <c r="I218" s="500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3" t="s">
        <v>1918</v>
      </c>
      <c r="E219" s="79"/>
      <c r="F219" s="614"/>
      <c r="G219" s="614"/>
      <c r="H219" s="344" t="s">
        <v>1889</v>
      </c>
      <c r="I219" s="500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344" t="s">
        <v>1890</v>
      </c>
      <c r="I220" s="500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44" t="s">
        <v>1891</v>
      </c>
      <c r="I221" s="500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4"/>
      <c r="E222" s="79"/>
      <c r="F222" s="614"/>
      <c r="G222" s="614"/>
      <c r="H222" s="345" t="s">
        <v>1892</v>
      </c>
      <c r="I222" s="508"/>
      <c r="J222" s="61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4"/>
      <c r="E223" s="79"/>
      <c r="F223" s="617"/>
      <c r="G223" s="617"/>
      <c r="H223" s="35" t="s">
        <v>43</v>
      </c>
      <c r="I223" s="516"/>
      <c r="J223" s="61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3" t="s">
        <v>1919</v>
      </c>
      <c r="E224" s="79"/>
      <c r="F224" s="637" t="s">
        <v>45</v>
      </c>
      <c r="G224" s="637" t="s">
        <v>81</v>
      </c>
      <c r="H224" s="343" t="s">
        <v>1884</v>
      </c>
      <c r="I224" s="507"/>
      <c r="J224" s="619" t="s">
        <v>1920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44" t="s">
        <v>1886</v>
      </c>
      <c r="I225" s="500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44" t="s">
        <v>1887</v>
      </c>
      <c r="I226" s="500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44" t="s">
        <v>1888</v>
      </c>
      <c r="I227" s="500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4"/>
      <c r="E228" s="79"/>
      <c r="F228" s="614"/>
      <c r="G228" s="614"/>
      <c r="H228" s="344" t="s">
        <v>1889</v>
      </c>
      <c r="I228" s="500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3" t="s">
        <v>1921</v>
      </c>
      <c r="E229" s="79"/>
      <c r="F229" s="614"/>
      <c r="G229" s="614"/>
      <c r="H229" s="344" t="s">
        <v>1890</v>
      </c>
      <c r="I229" s="500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44" t="s">
        <v>1891</v>
      </c>
      <c r="I230" s="500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45" t="s">
        <v>1892</v>
      </c>
      <c r="I231" s="508"/>
      <c r="J231" s="61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4"/>
      <c r="E232" s="79"/>
      <c r="F232" s="614"/>
      <c r="G232" s="614"/>
      <c r="H232" s="35" t="s">
        <v>43</v>
      </c>
      <c r="I232" s="516"/>
      <c r="J232" s="61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4"/>
      <c r="E233" s="79"/>
      <c r="F233" s="636" t="s">
        <v>45</v>
      </c>
      <c r="G233" s="636" t="s">
        <v>81</v>
      </c>
      <c r="H233" s="343" t="s">
        <v>1884</v>
      </c>
      <c r="I233" s="507"/>
      <c r="J233" s="619" t="s">
        <v>1922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3" t="s">
        <v>1923</v>
      </c>
      <c r="E234" s="79"/>
      <c r="F234" s="614"/>
      <c r="G234" s="614"/>
      <c r="H234" s="344" t="s">
        <v>1886</v>
      </c>
      <c r="I234" s="500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44" t="s">
        <v>1887</v>
      </c>
      <c r="I235" s="500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44" t="s">
        <v>1888</v>
      </c>
      <c r="I236" s="500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44" t="s">
        <v>1889</v>
      </c>
      <c r="I237" s="500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4"/>
      <c r="E238" s="79"/>
      <c r="F238" s="614"/>
      <c r="G238" s="614"/>
      <c r="H238" s="344" t="s">
        <v>1890</v>
      </c>
      <c r="I238" s="500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44" t="s">
        <v>1891</v>
      </c>
      <c r="I239" s="500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4"/>
      <c r="G240" s="614"/>
      <c r="H240" s="345" t="s">
        <v>1892</v>
      </c>
      <c r="I240" s="508"/>
      <c r="J240" s="61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7"/>
      <c r="G241" s="617"/>
      <c r="H241" s="35" t="s">
        <v>43</v>
      </c>
      <c r="I241" s="509"/>
      <c r="J241" s="61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7" t="s">
        <v>45</v>
      </c>
      <c r="G242" s="637" t="s">
        <v>81</v>
      </c>
      <c r="H242" s="343" t="s">
        <v>1884</v>
      </c>
      <c r="I242" s="507"/>
      <c r="J242" s="619" t="s">
        <v>1924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44" t="s">
        <v>1886</v>
      </c>
      <c r="I243" s="500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44" t="s">
        <v>1887</v>
      </c>
      <c r="I244" s="500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44" t="s">
        <v>1888</v>
      </c>
      <c r="I245" s="500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44" t="s">
        <v>1889</v>
      </c>
      <c r="I246" s="500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344" t="s">
        <v>1890</v>
      </c>
      <c r="I247" s="500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44" t="s">
        <v>1891</v>
      </c>
      <c r="I248" s="500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4"/>
      <c r="G249" s="614"/>
      <c r="H249" s="345" t="s">
        <v>1892</v>
      </c>
      <c r="I249" s="508"/>
      <c r="J249" s="61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4"/>
      <c r="G250" s="614"/>
      <c r="H250" s="518" t="s">
        <v>43</v>
      </c>
      <c r="I250" s="519"/>
      <c r="J250" s="61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3" t="s">
        <v>151</v>
      </c>
      <c r="C251" s="79" t="s">
        <v>152</v>
      </c>
      <c r="D251" s="633"/>
      <c r="E251" s="79"/>
      <c r="F251" s="632" t="s">
        <v>45</v>
      </c>
      <c r="G251" s="632" t="s">
        <v>81</v>
      </c>
      <c r="H251" s="418"/>
      <c r="I251" s="520"/>
      <c r="J251" s="626" t="s">
        <v>1925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79"/>
      <c r="D252" s="614"/>
      <c r="E252" s="79"/>
      <c r="F252" s="614"/>
      <c r="G252" s="614"/>
      <c r="H252" s="419" t="s">
        <v>1875</v>
      </c>
      <c r="I252" s="521">
        <v>3953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4"/>
      <c r="C253" s="58"/>
      <c r="D253" s="614"/>
      <c r="E253" s="79"/>
      <c r="F253" s="614"/>
      <c r="G253" s="614"/>
      <c r="H253" s="419" t="s">
        <v>1879</v>
      </c>
      <c r="I253" s="521">
        <v>1357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419" t="s">
        <v>1878</v>
      </c>
      <c r="I254" s="521">
        <v>2235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4"/>
      <c r="C255" s="79"/>
      <c r="D255" s="104"/>
      <c r="E255" s="79"/>
      <c r="F255" s="614"/>
      <c r="G255" s="614"/>
      <c r="H255" s="419" t="s">
        <v>1883</v>
      </c>
      <c r="I255" s="521">
        <v>1311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419" t="s">
        <v>1881</v>
      </c>
      <c r="I256" s="521">
        <v>1630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4"/>
      <c r="G257" s="614"/>
      <c r="H257" s="419" t="s">
        <v>1882</v>
      </c>
      <c r="I257" s="521">
        <v>1284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7"/>
      <c r="C258" s="79"/>
      <c r="D258" s="11"/>
      <c r="E258" s="79"/>
      <c r="F258" s="614"/>
      <c r="G258" s="614"/>
      <c r="H258" s="419" t="s">
        <v>1880</v>
      </c>
      <c r="I258" s="521">
        <v>4794</v>
      </c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79"/>
      <c r="F259" s="614"/>
      <c r="G259" s="614"/>
      <c r="H259" s="522" t="s">
        <v>1877</v>
      </c>
      <c r="I259" s="523">
        <v>389</v>
      </c>
      <c r="J259" s="61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4"/>
      <c r="C260" s="79"/>
      <c r="D260" s="11"/>
      <c r="E260" s="85"/>
      <c r="F260" s="617"/>
      <c r="G260" s="617"/>
      <c r="H260" s="98" t="s">
        <v>43</v>
      </c>
      <c r="I260" s="524">
        <f>SUM(I252:I259)</f>
        <v>16953</v>
      </c>
      <c r="J260" s="61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33" t="s">
        <v>1926</v>
      </c>
      <c r="E261" s="637" t="s">
        <v>155</v>
      </c>
      <c r="F261" s="637" t="s">
        <v>81</v>
      </c>
      <c r="G261" s="637" t="s">
        <v>81</v>
      </c>
      <c r="H261" s="343" t="s">
        <v>1884</v>
      </c>
      <c r="I261" s="507"/>
      <c r="J261" s="619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4"/>
      <c r="C262" s="79"/>
      <c r="D262" s="614"/>
      <c r="E262" s="614"/>
      <c r="F262" s="614"/>
      <c r="G262" s="614"/>
      <c r="H262" s="344" t="s">
        <v>1886</v>
      </c>
      <c r="I262" s="500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4"/>
      <c r="E263" s="82"/>
      <c r="F263" s="614"/>
      <c r="G263" s="614"/>
      <c r="H263" s="344" t="s">
        <v>1887</v>
      </c>
      <c r="I263" s="500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44" t="s">
        <v>1888</v>
      </c>
      <c r="I264" s="500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44" t="s">
        <v>1889</v>
      </c>
      <c r="I265" s="500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344" t="s">
        <v>1890</v>
      </c>
      <c r="I266" s="500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44" t="s">
        <v>1891</v>
      </c>
      <c r="I267" s="500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4"/>
      <c r="G268" s="614"/>
      <c r="H268" s="345" t="s">
        <v>1892</v>
      </c>
      <c r="I268" s="508"/>
      <c r="J268" s="61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7"/>
      <c r="G269" s="617"/>
      <c r="H269" s="35" t="s">
        <v>43</v>
      </c>
      <c r="I269" s="509"/>
      <c r="J269" s="61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4.75" customHeight="1">
      <c r="A270" s="82"/>
      <c r="B270" s="114"/>
      <c r="C270" s="525"/>
      <c r="D270" s="97"/>
      <c r="E270" s="105"/>
      <c r="F270" s="525"/>
      <c r="G270" s="525"/>
      <c r="H270" s="526"/>
      <c r="I270" s="527"/>
      <c r="J270" s="52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33" t="s">
        <v>1927</v>
      </c>
      <c r="E271" s="634" t="s">
        <v>158</v>
      </c>
      <c r="F271" s="636" t="s">
        <v>45</v>
      </c>
      <c r="G271" s="636" t="s">
        <v>45</v>
      </c>
      <c r="H271" s="343" t="s">
        <v>1884</v>
      </c>
      <c r="I271" s="507"/>
      <c r="J271" s="629" t="s">
        <v>159</v>
      </c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4"/>
      <c r="E272" s="614"/>
      <c r="F272" s="614"/>
      <c r="G272" s="614"/>
      <c r="H272" s="344" t="s">
        <v>1886</v>
      </c>
      <c r="I272" s="500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614"/>
      <c r="F273" s="614"/>
      <c r="G273" s="614"/>
      <c r="H273" s="344" t="s">
        <v>1887</v>
      </c>
      <c r="I273" s="500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33" t="s">
        <v>160</v>
      </c>
      <c r="E274" s="614"/>
      <c r="F274" s="614"/>
      <c r="G274" s="614"/>
      <c r="H274" s="344" t="s">
        <v>1888</v>
      </c>
      <c r="I274" s="500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4"/>
      <c r="E275" s="12"/>
      <c r="F275" s="614"/>
      <c r="G275" s="614"/>
      <c r="H275" s="344" t="s">
        <v>1889</v>
      </c>
      <c r="I275" s="500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344" t="s">
        <v>1890</v>
      </c>
      <c r="I276" s="500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33" t="s">
        <v>161</v>
      </c>
      <c r="E277" s="12"/>
      <c r="F277" s="614"/>
      <c r="G277" s="614"/>
      <c r="H277" s="344" t="s">
        <v>1891</v>
      </c>
      <c r="I277" s="500"/>
      <c r="J277" s="61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4"/>
      <c r="E278" s="12"/>
      <c r="F278" s="614"/>
      <c r="G278" s="614"/>
      <c r="H278" s="345" t="s">
        <v>1892</v>
      </c>
      <c r="I278" s="508"/>
      <c r="J278" s="614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5.5" customHeight="1">
      <c r="A279" s="11"/>
      <c r="B279" s="12"/>
      <c r="C279" s="79"/>
      <c r="D279" s="614"/>
      <c r="E279" s="108"/>
      <c r="F279" s="617"/>
      <c r="G279" s="617"/>
      <c r="H279" s="35" t="s">
        <v>43</v>
      </c>
      <c r="I279" s="509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6.25" customHeight="1">
      <c r="A280" s="11"/>
      <c r="B280" s="11"/>
      <c r="C280" s="79"/>
      <c r="D280" s="633" t="s">
        <v>162</v>
      </c>
      <c r="E280" s="633" t="s">
        <v>163</v>
      </c>
      <c r="F280" s="634" t="s">
        <v>45</v>
      </c>
      <c r="G280" s="634" t="s">
        <v>45</v>
      </c>
      <c r="H280" s="343" t="s">
        <v>1884</v>
      </c>
      <c r="I280" s="507"/>
      <c r="J280" s="619" t="s">
        <v>164</v>
      </c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4"/>
      <c r="E281" s="614"/>
      <c r="F281" s="614"/>
      <c r="G281" s="614"/>
      <c r="H281" s="344" t="s">
        <v>1886</v>
      </c>
      <c r="I281" s="500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344" t="s">
        <v>1887</v>
      </c>
      <c r="I282" s="500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33" t="s">
        <v>165</v>
      </c>
      <c r="E283" s="614"/>
      <c r="F283" s="614"/>
      <c r="G283" s="614"/>
      <c r="H283" s="344" t="s">
        <v>1888</v>
      </c>
      <c r="I283" s="500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614"/>
      <c r="E284" s="614"/>
      <c r="F284" s="614"/>
      <c r="G284" s="614"/>
      <c r="H284" s="344" t="s">
        <v>1889</v>
      </c>
      <c r="I284" s="500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4"/>
      <c r="F285" s="614"/>
      <c r="G285" s="614"/>
      <c r="H285" s="344" t="s">
        <v>1890</v>
      </c>
      <c r="I285" s="500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8.5" customHeight="1">
      <c r="A286" s="11"/>
      <c r="B286" s="11"/>
      <c r="C286" s="79"/>
      <c r="D286" s="58"/>
      <c r="E286" s="614"/>
      <c r="F286" s="614"/>
      <c r="G286" s="614"/>
      <c r="H286" s="344" t="s">
        <v>1891</v>
      </c>
      <c r="I286" s="500"/>
      <c r="J286" s="61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6.25" customHeight="1">
      <c r="A287" s="11"/>
      <c r="B287" s="11"/>
      <c r="C287" s="79"/>
      <c r="D287" s="58"/>
      <c r="E287" s="614"/>
      <c r="F287" s="614"/>
      <c r="G287" s="614"/>
      <c r="H287" s="345" t="s">
        <v>1892</v>
      </c>
      <c r="I287" s="495"/>
      <c r="J287" s="614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34.5" customHeight="1">
      <c r="A288" s="11"/>
      <c r="B288" s="11"/>
      <c r="C288" s="79"/>
      <c r="D288" s="58"/>
      <c r="E288" s="614"/>
      <c r="F288" s="617"/>
      <c r="G288" s="617"/>
      <c r="H288" s="35" t="s">
        <v>43</v>
      </c>
      <c r="I288" s="496"/>
      <c r="J288" s="615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84.75" customHeight="1">
      <c r="A289" s="11"/>
      <c r="B289" s="11"/>
      <c r="C289" s="79"/>
      <c r="D289" s="97"/>
      <c r="E289" s="109" t="s">
        <v>1928</v>
      </c>
      <c r="F289" s="110"/>
      <c r="G289" s="110"/>
      <c r="H289" s="11"/>
      <c r="I289" s="529"/>
      <c r="J289" s="29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50.25" customHeight="1">
      <c r="A290" s="11"/>
      <c r="B290" s="11"/>
      <c r="C290" s="79"/>
      <c r="D290" s="105"/>
      <c r="E290" s="111" t="s">
        <v>167</v>
      </c>
      <c r="F290" s="112"/>
      <c r="G290" s="112"/>
      <c r="H290" s="112"/>
      <c r="I290" s="507"/>
      <c r="J290" s="11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5.5" customHeight="1">
      <c r="A291" s="11"/>
      <c r="B291" s="11"/>
      <c r="C291" s="79"/>
      <c r="D291" s="97"/>
      <c r="E291" s="633" t="s">
        <v>168</v>
      </c>
      <c r="F291" s="637" t="s">
        <v>81</v>
      </c>
      <c r="G291" s="637" t="s">
        <v>81</v>
      </c>
      <c r="H291" s="343" t="s">
        <v>1884</v>
      </c>
      <c r="I291" s="507"/>
      <c r="J291" s="629" t="s">
        <v>169</v>
      </c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12"/>
      <c r="E292" s="614"/>
      <c r="F292" s="614"/>
      <c r="G292" s="614"/>
      <c r="H292" s="344" t="s">
        <v>1886</v>
      </c>
      <c r="I292" s="500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4"/>
      <c r="F293" s="614"/>
      <c r="G293" s="614"/>
      <c r="H293" s="344" t="s">
        <v>1887</v>
      </c>
      <c r="I293" s="500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614"/>
      <c r="F294" s="614"/>
      <c r="G294" s="614"/>
      <c r="H294" s="344" t="s">
        <v>1888</v>
      </c>
      <c r="I294" s="500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4"/>
      <c r="G295" s="614"/>
      <c r="H295" s="344" t="s">
        <v>1889</v>
      </c>
      <c r="I295" s="500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97"/>
      <c r="E296" s="11"/>
      <c r="F296" s="614"/>
      <c r="G296" s="614"/>
      <c r="H296" s="344" t="s">
        <v>1890</v>
      </c>
      <c r="I296" s="500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11"/>
      <c r="F297" s="614"/>
      <c r="G297" s="614"/>
      <c r="H297" s="344" t="s">
        <v>1891</v>
      </c>
      <c r="I297" s="500"/>
      <c r="J297" s="61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11"/>
      <c r="B298" s="11"/>
      <c r="C298" s="79"/>
      <c r="D298" s="114"/>
      <c r="E298" s="11"/>
      <c r="F298" s="614"/>
      <c r="G298" s="614"/>
      <c r="H298" s="345" t="s">
        <v>1892</v>
      </c>
      <c r="I298" s="495"/>
      <c r="J298" s="614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9.25" customHeight="1">
      <c r="A299" s="11"/>
      <c r="B299" s="11"/>
      <c r="C299" s="79"/>
      <c r="D299" s="114"/>
      <c r="E299" s="68"/>
      <c r="F299" s="617"/>
      <c r="G299" s="617"/>
      <c r="H299" s="35" t="s">
        <v>43</v>
      </c>
      <c r="I299" s="496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33" t="s">
        <v>170</v>
      </c>
      <c r="F300" s="636" t="s">
        <v>81</v>
      </c>
      <c r="G300" s="636" t="s">
        <v>81</v>
      </c>
      <c r="H300" s="343" t="s">
        <v>46</v>
      </c>
      <c r="I300" s="507"/>
      <c r="J300" s="619" t="s">
        <v>171</v>
      </c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44" t="s">
        <v>49</v>
      </c>
      <c r="I301" s="500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4"/>
      <c r="F302" s="614"/>
      <c r="G302" s="614"/>
      <c r="H302" s="344" t="s">
        <v>51</v>
      </c>
      <c r="I302" s="500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97"/>
      <c r="E303" s="614"/>
      <c r="F303" s="614"/>
      <c r="G303" s="614"/>
      <c r="H303" s="344" t="s">
        <v>53</v>
      </c>
      <c r="I303" s="500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344" t="s">
        <v>56</v>
      </c>
      <c r="I304" s="500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44" t="s">
        <v>59</v>
      </c>
      <c r="I305" s="500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4"/>
      <c r="G306" s="614"/>
      <c r="H306" s="344" t="s">
        <v>62</v>
      </c>
      <c r="I306" s="500"/>
      <c r="J306" s="61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4"/>
      <c r="F307" s="614"/>
      <c r="G307" s="614"/>
      <c r="H307" s="411"/>
      <c r="I307" s="508"/>
      <c r="J307" s="614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2.5" customHeight="1">
      <c r="A308" s="11"/>
      <c r="B308" s="11"/>
      <c r="C308" s="79"/>
      <c r="D308" s="114"/>
      <c r="E308" s="614"/>
      <c r="F308" s="617"/>
      <c r="G308" s="617"/>
      <c r="H308" s="35" t="s">
        <v>43</v>
      </c>
      <c r="I308" s="509"/>
      <c r="J308" s="615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66.5" customHeight="1">
      <c r="A309" s="11"/>
      <c r="B309" s="11"/>
      <c r="C309" s="79"/>
      <c r="D309" s="114"/>
      <c r="E309" s="115" t="s">
        <v>1929</v>
      </c>
      <c r="F309" s="110"/>
      <c r="G309" s="110"/>
      <c r="H309" s="110"/>
      <c r="I309" s="529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173</v>
      </c>
      <c r="F310" s="110"/>
      <c r="G310" s="110"/>
      <c r="H310" s="110"/>
      <c r="I310" s="529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1.75" customHeight="1">
      <c r="A311" s="11"/>
      <c r="B311" s="11"/>
      <c r="C311" s="79"/>
      <c r="D311" s="114"/>
      <c r="E311" s="116" t="s">
        <v>174</v>
      </c>
      <c r="F311" s="110"/>
      <c r="G311" s="110"/>
      <c r="H311" s="110"/>
      <c r="I311" s="529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34.5" customHeight="1">
      <c r="A312" s="11"/>
      <c r="B312" s="11"/>
      <c r="C312" s="79"/>
      <c r="D312" s="11"/>
      <c r="E312" s="116" t="s">
        <v>175</v>
      </c>
      <c r="F312" s="110"/>
      <c r="G312" s="110"/>
      <c r="H312" s="110"/>
      <c r="I312" s="529"/>
      <c r="J312" s="2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45" customHeight="1">
      <c r="A313" s="11"/>
      <c r="B313" s="49"/>
      <c r="C313" s="100"/>
      <c r="D313" s="49"/>
      <c r="E313" s="117" t="s">
        <v>176</v>
      </c>
      <c r="F313" s="118"/>
      <c r="G313" s="118"/>
      <c r="H313" s="118"/>
      <c r="I313" s="530"/>
      <c r="J313" s="119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32" t="s">
        <v>1930</v>
      </c>
      <c r="C314" s="635" t="s">
        <v>178</v>
      </c>
      <c r="D314" s="635"/>
      <c r="E314" s="635" t="s">
        <v>1931</v>
      </c>
      <c r="F314" s="635" t="s">
        <v>81</v>
      </c>
      <c r="G314" s="635" t="s">
        <v>81</v>
      </c>
      <c r="H314" s="360" t="s">
        <v>1880</v>
      </c>
      <c r="I314" s="531">
        <v>1.5352571811654647</v>
      </c>
      <c r="J314" s="627" t="s">
        <v>1932</v>
      </c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362" t="s">
        <v>1875</v>
      </c>
      <c r="I315" s="532">
        <v>0.38669610713028951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362" t="s">
        <v>1881</v>
      </c>
      <c r="I316" s="532">
        <v>0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362" t="s">
        <v>1882</v>
      </c>
      <c r="I317" s="532">
        <v>1.5191565642755143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362" t="s">
        <v>1883</v>
      </c>
      <c r="I318" s="532">
        <v>0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362" t="s">
        <v>1877</v>
      </c>
      <c r="I319" s="532">
        <v>0</v>
      </c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4"/>
      <c r="C320" s="614"/>
      <c r="D320" s="614"/>
      <c r="E320" s="614"/>
      <c r="F320" s="614"/>
      <c r="G320" s="614"/>
      <c r="H320" s="362" t="s">
        <v>1878</v>
      </c>
      <c r="I320" s="532">
        <v>1.0431444546440791</v>
      </c>
      <c r="J320" s="61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2.5" customHeight="1">
      <c r="A321" s="11"/>
      <c r="B321" s="614"/>
      <c r="C321" s="614"/>
      <c r="D321" s="614"/>
      <c r="E321" s="614"/>
      <c r="F321" s="614"/>
      <c r="G321" s="614"/>
      <c r="H321" s="365" t="s">
        <v>1879</v>
      </c>
      <c r="I321" s="533">
        <v>0</v>
      </c>
      <c r="J321" s="614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11"/>
      <c r="B322" s="614"/>
      <c r="C322" s="614"/>
      <c r="D322" s="614"/>
      <c r="E322" s="614"/>
      <c r="F322" s="620"/>
      <c r="G322" s="620"/>
      <c r="H322" s="35" t="s">
        <v>43</v>
      </c>
      <c r="I322" s="534">
        <f>SUM(I314:I321)/8</f>
        <v>0.56053178840191853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32" t="s">
        <v>1933</v>
      </c>
      <c r="C323" s="632" t="s">
        <v>182</v>
      </c>
      <c r="D323" s="52" t="s">
        <v>183</v>
      </c>
      <c r="E323" s="53" t="s">
        <v>184</v>
      </c>
      <c r="F323" s="635" t="s">
        <v>81</v>
      </c>
      <c r="G323" s="635" t="s">
        <v>81</v>
      </c>
      <c r="H323" s="535" t="s">
        <v>1875</v>
      </c>
      <c r="I323" s="536">
        <v>6.8062349974172767</v>
      </c>
      <c r="J323" s="686" t="s">
        <v>1934</v>
      </c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4"/>
      <c r="C324" s="614"/>
      <c r="D324" s="11" t="s">
        <v>186</v>
      </c>
      <c r="E324" s="79"/>
      <c r="F324" s="614"/>
      <c r="G324" s="614"/>
      <c r="H324" s="371" t="s">
        <v>1877</v>
      </c>
      <c r="I324" s="537">
        <v>2.913534616953442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614"/>
      <c r="C325" s="614"/>
      <c r="D325" s="11" t="s">
        <v>187</v>
      </c>
      <c r="E325" s="79"/>
      <c r="F325" s="614"/>
      <c r="G325" s="614"/>
      <c r="H325" s="371" t="s">
        <v>1878</v>
      </c>
      <c r="I325" s="537">
        <v>7.6884023102323349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19"/>
      <c r="C326" s="614"/>
      <c r="D326" s="11" t="s">
        <v>188</v>
      </c>
      <c r="E326" s="79"/>
      <c r="F326" s="614"/>
      <c r="G326" s="614"/>
      <c r="H326" s="371" t="s">
        <v>1879</v>
      </c>
      <c r="I326" s="537">
        <v>8.3629315518649339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4"/>
      <c r="G327" s="614"/>
      <c r="H327" s="371" t="s">
        <v>1880</v>
      </c>
      <c r="I327" s="537">
        <v>8.4130964990581543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20"/>
      <c r="C328" s="11"/>
      <c r="D328" s="11"/>
      <c r="E328" s="79"/>
      <c r="F328" s="614"/>
      <c r="G328" s="614"/>
      <c r="H328" s="371" t="s">
        <v>1881</v>
      </c>
      <c r="I328" s="537">
        <v>4.5841069013729401</v>
      </c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4"/>
      <c r="G329" s="614"/>
      <c r="H329" s="371" t="s">
        <v>1882</v>
      </c>
      <c r="I329" s="537">
        <v>5.7790583437218785</v>
      </c>
      <c r="J329" s="61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4"/>
      <c r="G330" s="614"/>
      <c r="H330" s="374" t="s">
        <v>1883</v>
      </c>
      <c r="I330" s="538">
        <v>9.0154868472842509</v>
      </c>
      <c r="J330" s="614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1.75" customHeight="1">
      <c r="A331" s="11"/>
      <c r="B331" s="11"/>
      <c r="C331" s="11"/>
      <c r="D331" s="11"/>
      <c r="E331" s="79"/>
      <c r="F331" s="620"/>
      <c r="G331" s="620"/>
      <c r="H331" s="35" t="s">
        <v>43</v>
      </c>
      <c r="I331" s="539">
        <f>SUM(I323:I330)/8</f>
        <v>6.6953565084881514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1" t="s">
        <v>1935</v>
      </c>
      <c r="C332" s="635" t="s">
        <v>190</v>
      </c>
      <c r="D332" s="632" t="s">
        <v>191</v>
      </c>
      <c r="E332" s="632" t="s">
        <v>192</v>
      </c>
      <c r="F332" s="635" t="s">
        <v>81</v>
      </c>
      <c r="G332" s="635" t="s">
        <v>81</v>
      </c>
      <c r="H332" s="376" t="s">
        <v>1875</v>
      </c>
      <c r="I332" s="540">
        <v>19247</v>
      </c>
      <c r="J332" s="623" t="s">
        <v>1936</v>
      </c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614"/>
      <c r="F333" s="614"/>
      <c r="G333" s="614"/>
      <c r="H333" s="377" t="s">
        <v>1877</v>
      </c>
      <c r="I333" s="541">
        <v>2556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614"/>
      <c r="F334" s="614"/>
      <c r="G334" s="614"/>
      <c r="H334" s="377" t="s">
        <v>1878</v>
      </c>
      <c r="I334" s="541">
        <v>12689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377" t="s">
        <v>1879</v>
      </c>
      <c r="I335" s="541">
        <v>8805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614"/>
      <c r="E336" s="11"/>
      <c r="F336" s="614"/>
      <c r="G336" s="614"/>
      <c r="H336" s="377" t="s">
        <v>1880</v>
      </c>
      <c r="I336" s="541">
        <v>21755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14"/>
      <c r="D337" s="614"/>
      <c r="E337" s="11"/>
      <c r="F337" s="614"/>
      <c r="G337" s="614"/>
      <c r="H337" s="377" t="s">
        <v>1881</v>
      </c>
      <c r="I337" s="541">
        <v>18086</v>
      </c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12" t="s">
        <v>194</v>
      </c>
      <c r="E338" s="11"/>
      <c r="F338" s="614"/>
      <c r="G338" s="614"/>
      <c r="H338" s="377" t="s">
        <v>1882</v>
      </c>
      <c r="I338" s="541">
        <v>5012</v>
      </c>
      <c r="J338" s="614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2"/>
      <c r="C339" s="633" t="s">
        <v>195</v>
      </c>
      <c r="D339" s="640" t="s">
        <v>196</v>
      </c>
      <c r="E339" s="11"/>
      <c r="F339" s="614"/>
      <c r="G339" s="614"/>
      <c r="H339" s="378" t="s">
        <v>1883</v>
      </c>
      <c r="I339" s="542">
        <v>7622</v>
      </c>
      <c r="J339" s="614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642"/>
      <c r="C340" s="614"/>
      <c r="D340" s="614"/>
      <c r="E340" s="11"/>
      <c r="F340" s="614"/>
      <c r="G340" s="614"/>
      <c r="H340" s="35" t="s">
        <v>43</v>
      </c>
      <c r="I340" s="543">
        <f>SUM(I332:I339)</f>
        <v>95772</v>
      </c>
      <c r="J340" s="62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37" t="s">
        <v>197</v>
      </c>
      <c r="E341" s="11"/>
      <c r="F341" s="79"/>
      <c r="G341" s="79"/>
      <c r="H341" s="376" t="s">
        <v>1875</v>
      </c>
      <c r="I341" s="540">
        <v>8870</v>
      </c>
      <c r="J341" s="623" t="s">
        <v>1937</v>
      </c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14"/>
      <c r="E342" s="11"/>
      <c r="F342" s="79"/>
      <c r="G342" s="79"/>
      <c r="H342" s="377" t="s">
        <v>1877</v>
      </c>
      <c r="I342" s="541">
        <v>1008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33" t="s">
        <v>199</v>
      </c>
      <c r="E343" s="11"/>
      <c r="F343" s="79"/>
      <c r="G343" s="79"/>
      <c r="H343" s="377" t="s">
        <v>1878</v>
      </c>
      <c r="I343" s="541">
        <v>12764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14"/>
      <c r="E344" s="11"/>
      <c r="F344" s="79"/>
      <c r="G344" s="79"/>
      <c r="H344" s="377" t="s">
        <v>1879</v>
      </c>
      <c r="I344" s="541">
        <v>2835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14"/>
      <c r="E345" s="11"/>
      <c r="F345" s="79"/>
      <c r="G345" s="79"/>
      <c r="H345" s="377" t="s">
        <v>1880</v>
      </c>
      <c r="I345" s="541">
        <v>8780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33" t="s">
        <v>659</v>
      </c>
      <c r="E346" s="11"/>
      <c r="F346" s="79"/>
      <c r="G346" s="79"/>
      <c r="H346" s="377" t="s">
        <v>1881</v>
      </c>
      <c r="I346" s="541">
        <v>6583</v>
      </c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14"/>
      <c r="E347" s="11"/>
      <c r="F347" s="79"/>
      <c r="G347" s="79"/>
      <c r="H347" s="377" t="s">
        <v>1882</v>
      </c>
      <c r="I347" s="541">
        <v>1970</v>
      </c>
      <c r="J347" s="614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14"/>
      <c r="E348" s="11"/>
      <c r="F348" s="79"/>
      <c r="G348" s="79"/>
      <c r="H348" s="378" t="s">
        <v>1883</v>
      </c>
      <c r="I348" s="542">
        <v>3301</v>
      </c>
      <c r="J348" s="614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14"/>
      <c r="D349" s="633" t="s">
        <v>201</v>
      </c>
      <c r="E349" s="11"/>
      <c r="F349" s="79"/>
      <c r="G349" s="79"/>
      <c r="H349" s="35" t="s">
        <v>43</v>
      </c>
      <c r="I349" s="543">
        <f>SUM(I341:I348)</f>
        <v>46111</v>
      </c>
      <c r="J349" s="62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2.5" customHeight="1">
      <c r="A350" s="11"/>
      <c r="B350" s="134"/>
      <c r="C350" s="614"/>
      <c r="D350" s="614"/>
      <c r="E350" s="11"/>
      <c r="F350" s="79"/>
      <c r="G350" s="79"/>
      <c r="H350" s="99"/>
      <c r="I350" s="517"/>
      <c r="J350" s="136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2.5" customHeight="1">
      <c r="A351" s="11"/>
      <c r="B351" s="134"/>
      <c r="C351" s="614"/>
      <c r="D351" s="633" t="s">
        <v>202</v>
      </c>
      <c r="E351" s="11"/>
      <c r="F351" s="79"/>
      <c r="G351" s="79"/>
      <c r="H351" s="99"/>
      <c r="I351" s="517"/>
      <c r="J351" s="136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0"/>
      <c r="C352" s="614"/>
      <c r="D352" s="614"/>
      <c r="E352" s="11"/>
      <c r="F352" s="11"/>
      <c r="G352" s="11"/>
      <c r="H352" s="11"/>
      <c r="I352" s="5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60" customHeight="1">
      <c r="A353" s="11"/>
      <c r="B353" s="250"/>
      <c r="C353" s="614"/>
      <c r="D353" s="614"/>
      <c r="E353" s="11"/>
      <c r="F353" s="11"/>
      <c r="G353" s="11"/>
      <c r="H353" s="11"/>
      <c r="I353" s="5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4.5" customHeight="1">
      <c r="A354" s="11"/>
      <c r="B354" s="250"/>
      <c r="C354" s="614"/>
      <c r="D354" s="614"/>
      <c r="E354" s="11"/>
      <c r="F354" s="11"/>
      <c r="G354" s="11"/>
      <c r="H354" s="11"/>
      <c r="I354" s="5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39.75" customHeight="1">
      <c r="A355" s="11"/>
      <c r="B355" s="11"/>
      <c r="C355" s="11"/>
      <c r="D355" s="11" t="s">
        <v>203</v>
      </c>
      <c r="E355" s="11"/>
      <c r="F355" s="11"/>
      <c r="G355" s="11"/>
      <c r="H355" s="11"/>
      <c r="I355" s="5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204</v>
      </c>
      <c r="E356" s="11"/>
      <c r="F356" s="11"/>
      <c r="G356" s="11"/>
      <c r="H356" s="11"/>
      <c r="I356" s="5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205</v>
      </c>
      <c r="E357" s="11"/>
      <c r="F357" s="11"/>
      <c r="G357" s="11"/>
      <c r="H357" s="11"/>
      <c r="I357" s="5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11"/>
      <c r="C358" s="11"/>
      <c r="D358" s="11" t="s">
        <v>206</v>
      </c>
      <c r="E358" s="11"/>
      <c r="F358" s="11"/>
      <c r="G358" s="11"/>
      <c r="H358" s="11"/>
      <c r="I358" s="511"/>
      <c r="J358" s="137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79.5" customHeight="1">
      <c r="A359" s="11"/>
      <c r="B359" s="11"/>
      <c r="C359" s="11"/>
      <c r="D359" s="11" t="s">
        <v>207</v>
      </c>
      <c r="E359" s="11"/>
      <c r="F359" s="49"/>
      <c r="G359" s="49"/>
      <c r="H359" s="11"/>
      <c r="I359" s="511"/>
      <c r="J359" s="7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2.5" customHeight="1">
      <c r="A360" s="632" t="s">
        <v>208</v>
      </c>
      <c r="B360" s="632" t="s">
        <v>1938</v>
      </c>
      <c r="C360" s="53" t="s">
        <v>11</v>
      </c>
      <c r="D360" s="632" t="s">
        <v>210</v>
      </c>
      <c r="E360" s="53" t="s">
        <v>211</v>
      </c>
      <c r="F360" s="637" t="s">
        <v>81</v>
      </c>
      <c r="G360" s="633" t="s">
        <v>81</v>
      </c>
      <c r="H360" s="343" t="s">
        <v>1884</v>
      </c>
      <c r="I360" s="499"/>
      <c r="J360" s="622" t="s">
        <v>212</v>
      </c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" customHeight="1">
      <c r="A361" s="614"/>
      <c r="B361" s="614"/>
      <c r="C361" s="79"/>
      <c r="D361" s="614"/>
      <c r="E361" s="633"/>
      <c r="F361" s="614"/>
      <c r="G361" s="614"/>
      <c r="H361" s="344" t="s">
        <v>1886</v>
      </c>
      <c r="I361" s="500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33" t="s">
        <v>213</v>
      </c>
      <c r="E362" s="614"/>
      <c r="F362" s="614"/>
      <c r="G362" s="614"/>
      <c r="H362" s="344" t="s">
        <v>1887</v>
      </c>
      <c r="I362" s="500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14"/>
      <c r="C363" s="79"/>
      <c r="D363" s="614"/>
      <c r="E363" s="614"/>
      <c r="F363" s="614"/>
      <c r="G363" s="614"/>
      <c r="H363" s="344" t="s">
        <v>1888</v>
      </c>
      <c r="I363" s="500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1.75" customHeight="1">
      <c r="A364" s="11"/>
      <c r="B364" s="614"/>
      <c r="C364" s="79"/>
      <c r="D364" s="614"/>
      <c r="E364" s="79"/>
      <c r="F364" s="614"/>
      <c r="G364" s="614"/>
      <c r="H364" s="344" t="s">
        <v>1889</v>
      </c>
      <c r="I364" s="500"/>
      <c r="J364" s="61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4"/>
      <c r="C365" s="79"/>
      <c r="D365" s="633" t="s">
        <v>214</v>
      </c>
      <c r="E365" s="97"/>
      <c r="F365" s="614"/>
      <c r="G365" s="614"/>
      <c r="H365" s="344" t="s">
        <v>1890</v>
      </c>
      <c r="I365" s="500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4"/>
      <c r="C366" s="79"/>
      <c r="D366" s="614"/>
      <c r="E366" s="12"/>
      <c r="F366" s="614"/>
      <c r="G366" s="614"/>
      <c r="H366" s="344" t="s">
        <v>1891</v>
      </c>
      <c r="I366" s="500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14"/>
      <c r="C367" s="79"/>
      <c r="D367" s="614"/>
      <c r="E367" s="12"/>
      <c r="F367" s="614"/>
      <c r="G367" s="614"/>
      <c r="H367" s="345" t="s">
        <v>1892</v>
      </c>
      <c r="I367" s="508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4" customHeight="1">
      <c r="A368" s="11"/>
      <c r="B368" s="614"/>
      <c r="C368" s="79"/>
      <c r="D368" s="633" t="s">
        <v>215</v>
      </c>
      <c r="E368" s="79"/>
      <c r="F368" s="617"/>
      <c r="G368" s="617"/>
      <c r="H368" s="35" t="s">
        <v>43</v>
      </c>
      <c r="I368" s="516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5.5" customHeight="1">
      <c r="A369" s="11"/>
      <c r="B369" s="614"/>
      <c r="C369" s="79"/>
      <c r="D369" s="614"/>
      <c r="E369" s="12"/>
      <c r="F369" s="638" t="s">
        <v>81</v>
      </c>
      <c r="G369" s="638" t="s">
        <v>45</v>
      </c>
      <c r="H369" s="343" t="s">
        <v>1884</v>
      </c>
      <c r="I369" s="499"/>
      <c r="J369" s="619" t="s">
        <v>216</v>
      </c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5.5" customHeight="1">
      <c r="A370" s="11"/>
      <c r="B370" s="11"/>
      <c r="C370" s="79"/>
      <c r="D370" s="614"/>
      <c r="E370" s="12"/>
      <c r="F370" s="614"/>
      <c r="G370" s="614"/>
      <c r="H370" s="344" t="s">
        <v>1886</v>
      </c>
      <c r="I370" s="500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5.5" customHeight="1">
      <c r="A371" s="11"/>
      <c r="B371" s="11"/>
      <c r="C371" s="79"/>
      <c r="D371" s="685" t="s">
        <v>217</v>
      </c>
      <c r="E371" s="12"/>
      <c r="F371" s="614"/>
      <c r="G371" s="614"/>
      <c r="H371" s="344" t="s">
        <v>1887</v>
      </c>
      <c r="I371" s="500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5.5" customHeight="1">
      <c r="A372" s="11"/>
      <c r="B372" s="11"/>
      <c r="C372" s="79"/>
      <c r="D372" s="614"/>
      <c r="E372" s="12"/>
      <c r="F372" s="614"/>
      <c r="G372" s="614"/>
      <c r="H372" s="344" t="s">
        <v>1888</v>
      </c>
      <c r="I372" s="500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5.5" customHeight="1">
      <c r="A373" s="11"/>
      <c r="B373" s="11"/>
      <c r="C373" s="79"/>
      <c r="D373" s="633" t="s">
        <v>218</v>
      </c>
      <c r="E373" s="12"/>
      <c r="F373" s="614"/>
      <c r="G373" s="614"/>
      <c r="H373" s="344" t="s">
        <v>1889</v>
      </c>
      <c r="I373" s="500"/>
      <c r="J373" s="61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5.5" customHeight="1">
      <c r="A374" s="11"/>
      <c r="B374" s="11"/>
      <c r="C374" s="79"/>
      <c r="D374" s="614"/>
      <c r="E374" s="12"/>
      <c r="F374" s="614"/>
      <c r="G374" s="614"/>
      <c r="H374" s="344" t="s">
        <v>1890</v>
      </c>
      <c r="I374" s="500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5.5" customHeight="1">
      <c r="A375" s="11"/>
      <c r="B375" s="11"/>
      <c r="C375" s="79"/>
      <c r="D375" s="639" t="s">
        <v>219</v>
      </c>
      <c r="E375" s="12"/>
      <c r="F375" s="614"/>
      <c r="G375" s="614"/>
      <c r="H375" s="344" t="s">
        <v>1891</v>
      </c>
      <c r="I375" s="500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5.5" customHeight="1">
      <c r="A376" s="11"/>
      <c r="B376" s="11"/>
      <c r="C376" s="79"/>
      <c r="D376" s="614"/>
      <c r="E376" s="12"/>
      <c r="F376" s="614"/>
      <c r="G376" s="614"/>
      <c r="H376" s="345" t="s">
        <v>1892</v>
      </c>
      <c r="I376" s="508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5.5" customHeight="1">
      <c r="A377" s="11"/>
      <c r="B377" s="11"/>
      <c r="C377" s="79"/>
      <c r="D377" s="614"/>
      <c r="E377" s="12"/>
      <c r="F377" s="617"/>
      <c r="G377" s="617"/>
      <c r="H377" s="35" t="s">
        <v>43</v>
      </c>
      <c r="I377" s="516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9.25" customHeight="1">
      <c r="A378" s="11"/>
      <c r="B378" s="11"/>
      <c r="C378" s="79"/>
      <c r="D378" s="614"/>
      <c r="E378" s="79"/>
      <c r="F378" s="637" t="s">
        <v>81</v>
      </c>
      <c r="G378" s="637" t="s">
        <v>81</v>
      </c>
      <c r="H378" s="343" t="s">
        <v>1884</v>
      </c>
      <c r="I378" s="499"/>
      <c r="J378" s="619" t="s">
        <v>220</v>
      </c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33" t="s">
        <v>221</v>
      </c>
      <c r="E379" s="79"/>
      <c r="F379" s="614"/>
      <c r="G379" s="614"/>
      <c r="H379" s="344" t="s">
        <v>1886</v>
      </c>
      <c r="I379" s="500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4"/>
      <c r="E380" s="79"/>
      <c r="F380" s="614"/>
      <c r="G380" s="614"/>
      <c r="H380" s="344" t="s">
        <v>1887</v>
      </c>
      <c r="I380" s="500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3" t="s">
        <v>222</v>
      </c>
      <c r="E381" s="79"/>
      <c r="F381" s="614"/>
      <c r="G381" s="614"/>
      <c r="H381" s="344" t="s">
        <v>1888</v>
      </c>
      <c r="I381" s="500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14"/>
      <c r="G382" s="614"/>
      <c r="H382" s="344" t="s">
        <v>1889</v>
      </c>
      <c r="I382" s="500"/>
      <c r="J382" s="61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14"/>
      <c r="G383" s="614"/>
      <c r="H383" s="344" t="s">
        <v>1890</v>
      </c>
      <c r="I383" s="500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11" t="s">
        <v>223</v>
      </c>
      <c r="E384" s="79"/>
      <c r="F384" s="614"/>
      <c r="G384" s="614"/>
      <c r="H384" s="344" t="s">
        <v>1891</v>
      </c>
      <c r="I384" s="500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33" t="s">
        <v>224</v>
      </c>
      <c r="E385" s="79"/>
      <c r="F385" s="614"/>
      <c r="G385" s="614"/>
      <c r="H385" s="345" t="s">
        <v>1892</v>
      </c>
      <c r="I385" s="508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7.75" customHeight="1">
      <c r="A386" s="11"/>
      <c r="B386" s="11"/>
      <c r="C386" s="79"/>
      <c r="D386" s="614"/>
      <c r="E386" s="79"/>
      <c r="F386" s="614"/>
      <c r="G386" s="614"/>
      <c r="H386" s="35" t="s">
        <v>43</v>
      </c>
      <c r="I386" s="516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14"/>
      <c r="E387" s="79"/>
      <c r="F387" s="636" t="s">
        <v>81</v>
      </c>
      <c r="G387" s="636" t="s">
        <v>81</v>
      </c>
      <c r="H387" s="343" t="s">
        <v>1884</v>
      </c>
      <c r="I387" s="499"/>
      <c r="J387" s="619" t="s">
        <v>225</v>
      </c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1" customHeight="1">
      <c r="A388" s="11"/>
      <c r="B388" s="11"/>
      <c r="C388" s="79"/>
      <c r="D388" s="614"/>
      <c r="E388" s="79"/>
      <c r="F388" s="614"/>
      <c r="G388" s="614"/>
      <c r="H388" s="344" t="s">
        <v>1886</v>
      </c>
      <c r="I388" s="500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44" t="s">
        <v>1887</v>
      </c>
      <c r="I389" s="500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344" t="s">
        <v>1888</v>
      </c>
      <c r="I390" s="500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4"/>
      <c r="G391" s="614"/>
      <c r="H391" s="344" t="s">
        <v>1889</v>
      </c>
      <c r="I391" s="500"/>
      <c r="J391" s="61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44" t="s">
        <v>1890</v>
      </c>
      <c r="I392" s="500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44" t="s">
        <v>1891</v>
      </c>
      <c r="I393" s="500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45" t="s">
        <v>1892</v>
      </c>
      <c r="I394" s="508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7"/>
      <c r="G395" s="617"/>
      <c r="H395" s="35" t="s">
        <v>43</v>
      </c>
      <c r="I395" s="516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36" t="s">
        <v>81</v>
      </c>
      <c r="G396" s="636" t="s">
        <v>81</v>
      </c>
      <c r="H396" s="343" t="s">
        <v>1884</v>
      </c>
      <c r="I396" s="499"/>
      <c r="J396" s="619" t="s">
        <v>226</v>
      </c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44" t="s">
        <v>1886</v>
      </c>
      <c r="I397" s="500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44" t="s">
        <v>1887</v>
      </c>
      <c r="I398" s="500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344" t="s">
        <v>1888</v>
      </c>
      <c r="I399" s="500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4"/>
      <c r="G400" s="614"/>
      <c r="H400" s="344" t="s">
        <v>1889</v>
      </c>
      <c r="I400" s="500"/>
      <c r="J400" s="61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4"/>
      <c r="G401" s="614"/>
      <c r="H401" s="344" t="s">
        <v>1890</v>
      </c>
      <c r="I401" s="500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14"/>
      <c r="G402" s="614"/>
      <c r="H402" s="344" t="s">
        <v>1891</v>
      </c>
      <c r="I402" s="500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79"/>
      <c r="F403" s="614"/>
      <c r="G403" s="614"/>
      <c r="H403" s="345" t="s">
        <v>1892</v>
      </c>
      <c r="I403" s="508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4" customHeight="1">
      <c r="A404" s="11"/>
      <c r="B404" s="11"/>
      <c r="C404" s="79"/>
      <c r="D404" s="12"/>
      <c r="E404" s="85"/>
      <c r="F404" s="617"/>
      <c r="G404" s="617"/>
      <c r="H404" s="35" t="s">
        <v>43</v>
      </c>
      <c r="I404" s="516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227</v>
      </c>
      <c r="F405" s="637" t="s">
        <v>81</v>
      </c>
      <c r="G405" s="637" t="s">
        <v>81</v>
      </c>
      <c r="H405" s="343" t="s">
        <v>1884</v>
      </c>
      <c r="I405" s="499"/>
      <c r="J405" s="619" t="s">
        <v>228</v>
      </c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 t="s">
        <v>229</v>
      </c>
      <c r="F406" s="614"/>
      <c r="G406" s="614"/>
      <c r="H406" s="344" t="s">
        <v>1886</v>
      </c>
      <c r="I406" s="500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44" t="s">
        <v>1887</v>
      </c>
      <c r="I407" s="500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344" t="s">
        <v>1888</v>
      </c>
      <c r="I408" s="500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4"/>
      <c r="G409" s="614"/>
      <c r="H409" s="344" t="s">
        <v>1889</v>
      </c>
      <c r="I409" s="500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4"/>
      <c r="G410" s="614"/>
      <c r="H410" s="344" t="s">
        <v>1890</v>
      </c>
      <c r="I410" s="500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4"/>
      <c r="G411" s="614"/>
      <c r="H411" s="344" t="s">
        <v>1891</v>
      </c>
      <c r="I411" s="500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14"/>
      <c r="G412" s="614"/>
      <c r="H412" s="345" t="s">
        <v>1892</v>
      </c>
      <c r="I412" s="508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" customHeight="1">
      <c r="A413" s="11"/>
      <c r="B413" s="11"/>
      <c r="C413" s="79"/>
      <c r="D413" s="12"/>
      <c r="E413" s="79"/>
      <c r="F413" s="620"/>
      <c r="G413" s="620"/>
      <c r="H413" s="35" t="s">
        <v>43</v>
      </c>
      <c r="I413" s="516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32" t="s">
        <v>230</v>
      </c>
      <c r="B414" s="632" t="s">
        <v>1939</v>
      </c>
      <c r="C414" s="53" t="s">
        <v>232</v>
      </c>
      <c r="D414" s="52" t="s">
        <v>90</v>
      </c>
      <c r="E414" s="632"/>
      <c r="F414" s="635" t="s">
        <v>81</v>
      </c>
      <c r="G414" s="635" t="s">
        <v>81</v>
      </c>
      <c r="H414" s="343" t="s">
        <v>1884</v>
      </c>
      <c r="I414" s="499"/>
      <c r="J414" s="619" t="s">
        <v>233</v>
      </c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614"/>
      <c r="B415" s="614"/>
      <c r="C415" s="11"/>
      <c r="D415" s="11" t="s">
        <v>92</v>
      </c>
      <c r="E415" s="614"/>
      <c r="F415" s="614"/>
      <c r="G415" s="614"/>
      <c r="H415" s="344" t="s">
        <v>1886</v>
      </c>
      <c r="I415" s="500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14"/>
      <c r="C416" s="11"/>
      <c r="D416" s="11" t="s">
        <v>234</v>
      </c>
      <c r="E416" s="614"/>
      <c r="F416" s="614"/>
      <c r="G416" s="614"/>
      <c r="H416" s="344" t="s">
        <v>1887</v>
      </c>
      <c r="I416" s="500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2.5" customHeight="1">
      <c r="A417" s="11"/>
      <c r="B417" s="614"/>
      <c r="C417" s="11"/>
      <c r="D417" s="11" t="s">
        <v>33</v>
      </c>
      <c r="E417" s="11"/>
      <c r="F417" s="614"/>
      <c r="G417" s="614"/>
      <c r="H417" s="344" t="s">
        <v>1888</v>
      </c>
      <c r="I417" s="500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614"/>
      <c r="C418" s="11"/>
      <c r="D418" s="11" t="s">
        <v>112</v>
      </c>
      <c r="E418" s="11"/>
      <c r="F418" s="614"/>
      <c r="G418" s="614"/>
      <c r="H418" s="344" t="s">
        <v>1889</v>
      </c>
      <c r="I418" s="500"/>
      <c r="J418" s="61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33" t="s">
        <v>235</v>
      </c>
      <c r="E419" s="11"/>
      <c r="F419" s="614"/>
      <c r="G419" s="614"/>
      <c r="H419" s="344" t="s">
        <v>1890</v>
      </c>
      <c r="I419" s="500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11"/>
      <c r="F420" s="614"/>
      <c r="G420" s="614"/>
      <c r="H420" s="344" t="s">
        <v>1891</v>
      </c>
      <c r="I420" s="500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14"/>
      <c r="E421" s="11"/>
      <c r="F421" s="614"/>
      <c r="G421" s="614"/>
      <c r="H421" s="345" t="s">
        <v>1892</v>
      </c>
      <c r="I421" s="508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14"/>
      <c r="E422" s="68"/>
      <c r="F422" s="614"/>
      <c r="G422" s="614"/>
      <c r="H422" s="35" t="s">
        <v>43</v>
      </c>
      <c r="I422" s="516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6.25" customHeight="1">
      <c r="A423" s="11"/>
      <c r="B423" s="11"/>
      <c r="C423" s="11"/>
      <c r="D423" s="614"/>
      <c r="E423" s="11"/>
      <c r="F423" s="636" t="s">
        <v>81</v>
      </c>
      <c r="G423" s="636" t="s">
        <v>81</v>
      </c>
      <c r="H423" s="343" t="s">
        <v>1884</v>
      </c>
      <c r="I423" s="507"/>
      <c r="J423" s="619" t="s">
        <v>236</v>
      </c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1.75" customHeight="1">
      <c r="A424" s="11"/>
      <c r="B424" s="11"/>
      <c r="C424" s="11"/>
      <c r="D424" s="614"/>
      <c r="E424" s="11"/>
      <c r="F424" s="614"/>
      <c r="G424" s="614"/>
      <c r="H424" s="344" t="s">
        <v>1886</v>
      </c>
      <c r="I424" s="500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33" t="s">
        <v>237</v>
      </c>
      <c r="E425" s="11"/>
      <c r="F425" s="614"/>
      <c r="G425" s="614"/>
      <c r="H425" s="344" t="s">
        <v>1887</v>
      </c>
      <c r="I425" s="500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4"/>
      <c r="E426" s="11"/>
      <c r="F426" s="614"/>
      <c r="G426" s="614"/>
      <c r="H426" s="344" t="s">
        <v>1888</v>
      </c>
      <c r="I426" s="500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14"/>
      <c r="E427" s="11"/>
      <c r="F427" s="614"/>
      <c r="G427" s="614"/>
      <c r="H427" s="344" t="s">
        <v>1889</v>
      </c>
      <c r="I427" s="500"/>
      <c r="J427" s="61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5.5" customHeight="1">
      <c r="A428" s="11"/>
      <c r="B428" s="11"/>
      <c r="C428" s="11"/>
      <c r="D428" s="614"/>
      <c r="E428" s="11"/>
      <c r="F428" s="614"/>
      <c r="G428" s="614"/>
      <c r="H428" s="344" t="s">
        <v>1890</v>
      </c>
      <c r="I428" s="500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2.5" customHeight="1">
      <c r="A429" s="11"/>
      <c r="B429" s="11"/>
      <c r="C429" s="11"/>
      <c r="D429" s="633" t="s">
        <v>238</v>
      </c>
      <c r="E429" s="11"/>
      <c r="F429" s="614"/>
      <c r="G429" s="614"/>
      <c r="H429" s="344" t="s">
        <v>1891</v>
      </c>
      <c r="I429" s="500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1"/>
      <c r="F430" s="614"/>
      <c r="G430" s="614"/>
      <c r="H430" s="345" t="s">
        <v>1892</v>
      </c>
      <c r="I430" s="508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68"/>
      <c r="F431" s="617"/>
      <c r="G431" s="617"/>
      <c r="H431" s="35" t="s">
        <v>43</v>
      </c>
      <c r="I431" s="516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4"/>
      <c r="E432" s="139" t="s">
        <v>239</v>
      </c>
      <c r="F432" s="636" t="s">
        <v>81</v>
      </c>
      <c r="G432" s="636" t="s">
        <v>81</v>
      </c>
      <c r="H432" s="343" t="s">
        <v>1884</v>
      </c>
      <c r="I432" s="507"/>
      <c r="J432" s="619" t="s">
        <v>240</v>
      </c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1" customHeight="1">
      <c r="A433" s="11"/>
      <c r="B433" s="11"/>
      <c r="C433" s="11"/>
      <c r="D433" s="614"/>
      <c r="E433" s="637" t="s">
        <v>241</v>
      </c>
      <c r="F433" s="614"/>
      <c r="G433" s="614"/>
      <c r="H433" s="344" t="s">
        <v>1886</v>
      </c>
      <c r="I433" s="500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33" t="s">
        <v>242</v>
      </c>
      <c r="E434" s="614"/>
      <c r="F434" s="614"/>
      <c r="G434" s="614"/>
      <c r="H434" s="344" t="s">
        <v>1887</v>
      </c>
      <c r="I434" s="500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4"/>
      <c r="G435" s="614"/>
      <c r="H435" s="344" t="s">
        <v>1888</v>
      </c>
      <c r="I435" s="500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4"/>
      <c r="E436" s="11"/>
      <c r="F436" s="614"/>
      <c r="G436" s="614"/>
      <c r="H436" s="344" t="s">
        <v>1889</v>
      </c>
      <c r="I436" s="500"/>
      <c r="J436" s="61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37.5" customHeight="1">
      <c r="A437" s="11"/>
      <c r="B437" s="11"/>
      <c r="C437" s="11"/>
      <c r="D437" s="614"/>
      <c r="E437" s="11"/>
      <c r="F437" s="614"/>
      <c r="G437" s="614"/>
      <c r="H437" s="344" t="s">
        <v>1890</v>
      </c>
      <c r="I437" s="500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33" t="s">
        <v>243</v>
      </c>
      <c r="E438" s="11"/>
      <c r="F438" s="614"/>
      <c r="G438" s="614"/>
      <c r="H438" s="344" t="s">
        <v>1891</v>
      </c>
      <c r="I438" s="500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4.75" customHeight="1">
      <c r="A439" s="11"/>
      <c r="B439" s="11"/>
      <c r="C439" s="11"/>
      <c r="D439" s="614"/>
      <c r="E439" s="11"/>
      <c r="F439" s="614"/>
      <c r="G439" s="614"/>
      <c r="H439" s="345" t="s">
        <v>1892</v>
      </c>
      <c r="I439" s="508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7" customHeight="1">
      <c r="A440" s="11"/>
      <c r="B440" s="11"/>
      <c r="C440" s="11"/>
      <c r="D440" s="614"/>
      <c r="E440" s="11"/>
      <c r="F440" s="617"/>
      <c r="G440" s="617"/>
      <c r="H440" s="35" t="s">
        <v>43</v>
      </c>
      <c r="I440" s="516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32" t="s">
        <v>244</v>
      </c>
      <c r="B441" s="632" t="s">
        <v>245</v>
      </c>
      <c r="C441" s="632" t="s">
        <v>246</v>
      </c>
      <c r="D441" s="632" t="s">
        <v>247</v>
      </c>
      <c r="E441" s="658" t="s">
        <v>1940</v>
      </c>
      <c r="F441" s="632" t="s">
        <v>81</v>
      </c>
      <c r="G441" s="632" t="s">
        <v>81</v>
      </c>
      <c r="H441" s="343" t="s">
        <v>1884</v>
      </c>
      <c r="I441" s="499"/>
      <c r="J441" s="619" t="s">
        <v>1329</v>
      </c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4"/>
      <c r="B442" s="614"/>
      <c r="C442" s="614"/>
      <c r="D442" s="614"/>
      <c r="E442" s="628"/>
      <c r="F442" s="614"/>
      <c r="G442" s="614"/>
      <c r="H442" s="344" t="s">
        <v>1886</v>
      </c>
      <c r="I442" s="500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4"/>
      <c r="B443" s="614"/>
      <c r="C443" s="614"/>
      <c r="D443" s="633" t="s">
        <v>250</v>
      </c>
      <c r="E443" s="646" t="s">
        <v>251</v>
      </c>
      <c r="F443" s="614"/>
      <c r="G443" s="614"/>
      <c r="H443" s="344" t="s">
        <v>1887</v>
      </c>
      <c r="I443" s="500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14"/>
      <c r="B444" s="614"/>
      <c r="C444" s="614"/>
      <c r="D444" s="614"/>
      <c r="E444" s="614"/>
      <c r="F444" s="614"/>
      <c r="G444" s="614"/>
      <c r="H444" s="344" t="s">
        <v>1888</v>
      </c>
      <c r="I444" s="500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614"/>
      <c r="B445" s="614"/>
      <c r="C445" s="614"/>
      <c r="D445" s="633" t="s">
        <v>252</v>
      </c>
      <c r="E445" s="628"/>
      <c r="F445" s="614"/>
      <c r="G445" s="614"/>
      <c r="H445" s="344" t="s">
        <v>1889</v>
      </c>
      <c r="I445" s="500"/>
      <c r="J445" s="61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4"/>
      <c r="C446" s="614"/>
      <c r="D446" s="614"/>
      <c r="E446" s="646" t="s">
        <v>253</v>
      </c>
      <c r="F446" s="614"/>
      <c r="G446" s="614"/>
      <c r="H446" s="344" t="s">
        <v>1890</v>
      </c>
      <c r="I446" s="500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14"/>
      <c r="C447" s="614"/>
      <c r="D447" s="670" t="s">
        <v>254</v>
      </c>
      <c r="E447" s="628"/>
      <c r="F447" s="614"/>
      <c r="G447" s="614"/>
      <c r="H447" s="344" t="s">
        <v>1891</v>
      </c>
      <c r="I447" s="500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614"/>
      <c r="C448" s="614"/>
      <c r="D448" s="642"/>
      <c r="E448" s="140"/>
      <c r="F448" s="614"/>
      <c r="G448" s="614"/>
      <c r="H448" s="345" t="s">
        <v>1892</v>
      </c>
      <c r="I448" s="508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108"/>
      <c r="F449" s="617"/>
      <c r="G449" s="617"/>
      <c r="H449" s="35" t="s">
        <v>43</v>
      </c>
      <c r="I449" s="516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33" t="s">
        <v>1941</v>
      </c>
      <c r="F450" s="633" t="s">
        <v>81</v>
      </c>
      <c r="G450" s="633" t="s">
        <v>81</v>
      </c>
      <c r="H450" s="343" t="s">
        <v>1884</v>
      </c>
      <c r="I450" s="499"/>
      <c r="J450" s="619" t="s">
        <v>256</v>
      </c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4"/>
      <c r="F451" s="614"/>
      <c r="G451" s="614"/>
      <c r="H451" s="344" t="s">
        <v>1886</v>
      </c>
      <c r="I451" s="500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344" t="s">
        <v>1887</v>
      </c>
      <c r="I452" s="500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4"/>
      <c r="F453" s="614"/>
      <c r="G453" s="614"/>
      <c r="H453" s="344" t="s">
        <v>1888</v>
      </c>
      <c r="I453" s="500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14"/>
      <c r="F454" s="614"/>
      <c r="G454" s="614"/>
      <c r="H454" s="344" t="s">
        <v>1889</v>
      </c>
      <c r="I454" s="500"/>
      <c r="J454" s="61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12"/>
      <c r="F455" s="614"/>
      <c r="G455" s="614"/>
      <c r="H455" s="344" t="s">
        <v>1890</v>
      </c>
      <c r="I455" s="500"/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71" t="s">
        <v>1942</v>
      </c>
      <c r="F456" s="614"/>
      <c r="G456" s="614"/>
      <c r="H456" s="344" t="s">
        <v>1891</v>
      </c>
      <c r="I456" s="500"/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14"/>
      <c r="F457" s="614"/>
      <c r="G457" s="614"/>
      <c r="H457" s="345" t="s">
        <v>1892</v>
      </c>
      <c r="I457" s="508"/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1" customHeight="1">
      <c r="A458" s="11"/>
      <c r="B458" s="11"/>
      <c r="C458" s="11"/>
      <c r="D458" s="58"/>
      <c r="E458" s="628"/>
      <c r="F458" s="620"/>
      <c r="G458" s="620"/>
      <c r="H458" s="35" t="s">
        <v>43</v>
      </c>
      <c r="I458" s="516"/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32" t="s">
        <v>258</v>
      </c>
      <c r="B459" s="632" t="s">
        <v>1943</v>
      </c>
      <c r="C459" s="635" t="s">
        <v>260</v>
      </c>
      <c r="D459" s="52"/>
      <c r="E459" s="53" t="s">
        <v>261</v>
      </c>
      <c r="F459" s="632" t="s">
        <v>81</v>
      </c>
      <c r="G459" s="632" t="s">
        <v>81</v>
      </c>
      <c r="H459" s="544" t="s">
        <v>1875</v>
      </c>
      <c r="I459" s="545">
        <v>17.350000000000001</v>
      </c>
      <c r="J459" s="631" t="s">
        <v>1944</v>
      </c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14"/>
      <c r="B460" s="614"/>
      <c r="C460" s="614"/>
      <c r="D460" s="11"/>
      <c r="E460" s="11"/>
      <c r="F460" s="614"/>
      <c r="G460" s="614"/>
      <c r="H460" s="546" t="s">
        <v>1877</v>
      </c>
      <c r="I460" s="240">
        <v>18.420000000000002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14"/>
      <c r="B461" s="614"/>
      <c r="C461" s="614"/>
      <c r="D461" s="11"/>
      <c r="E461" s="11"/>
      <c r="F461" s="614"/>
      <c r="G461" s="614"/>
      <c r="H461" s="546" t="s">
        <v>1878</v>
      </c>
      <c r="I461" s="240">
        <v>32.06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14"/>
      <c r="B462" s="614"/>
      <c r="C462" s="614"/>
      <c r="D462" s="11"/>
      <c r="E462" s="11"/>
      <c r="F462" s="614"/>
      <c r="G462" s="614"/>
      <c r="H462" s="546" t="s">
        <v>1879</v>
      </c>
      <c r="I462" s="240">
        <v>21.72</v>
      </c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14"/>
      <c r="B463" s="614"/>
      <c r="C463" s="614"/>
      <c r="D463" s="11"/>
      <c r="E463" s="11"/>
      <c r="F463" s="614"/>
      <c r="G463" s="614"/>
      <c r="H463" s="546" t="s">
        <v>1880</v>
      </c>
      <c r="I463" s="240">
        <v>13.99</v>
      </c>
      <c r="J463" s="61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14"/>
      <c r="B464" s="614"/>
      <c r="C464" s="637" t="s">
        <v>263</v>
      </c>
      <c r="D464" s="11"/>
      <c r="E464" s="11"/>
      <c r="F464" s="614"/>
      <c r="G464" s="614"/>
      <c r="H464" s="546" t="s">
        <v>1881</v>
      </c>
      <c r="I464" s="240">
        <v>44.48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14"/>
      <c r="B465" s="614"/>
      <c r="C465" s="614"/>
      <c r="D465" s="11"/>
      <c r="E465" s="11"/>
      <c r="F465" s="614"/>
      <c r="G465" s="614"/>
      <c r="H465" s="546" t="s">
        <v>1882</v>
      </c>
      <c r="I465" s="240">
        <v>29.94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14"/>
      <c r="B466" s="614"/>
      <c r="C466" s="614"/>
      <c r="D466" s="11"/>
      <c r="E466" s="11"/>
      <c r="F466" s="614"/>
      <c r="G466" s="614"/>
      <c r="H466" s="547" t="s">
        <v>1883</v>
      </c>
      <c r="I466" s="240">
        <v>33.35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14"/>
      <c r="B467" s="614"/>
      <c r="C467" s="614"/>
      <c r="D467" s="11"/>
      <c r="E467" s="11"/>
      <c r="F467" s="614"/>
      <c r="G467" s="614"/>
      <c r="H467" s="35" t="s">
        <v>43</v>
      </c>
      <c r="I467" s="548">
        <f>SUM(I459:I466)/8</f>
        <v>26.41375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11"/>
      <c r="B468" s="11"/>
      <c r="C468" s="614"/>
      <c r="D468" s="11"/>
      <c r="E468" s="82"/>
      <c r="F468" s="11"/>
      <c r="G468" s="11"/>
      <c r="H468" s="544" t="s">
        <v>1875</v>
      </c>
      <c r="I468" s="240">
        <v>6.78</v>
      </c>
      <c r="J468" s="631" t="s">
        <v>1945</v>
      </c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11"/>
      <c r="B469" s="11"/>
      <c r="C469" s="614"/>
      <c r="D469" s="11"/>
      <c r="E469" s="82"/>
      <c r="F469" s="11"/>
      <c r="G469" s="11"/>
      <c r="H469" s="546" t="s">
        <v>1877</v>
      </c>
      <c r="I469" s="240">
        <v>14.29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11"/>
      <c r="B470" s="11"/>
      <c r="C470" s="614"/>
      <c r="D470" s="11"/>
      <c r="E470" s="82"/>
      <c r="F470" s="11"/>
      <c r="G470" s="11"/>
      <c r="H470" s="546" t="s">
        <v>1878</v>
      </c>
      <c r="I470" s="240">
        <v>8.84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11"/>
      <c r="B471" s="11"/>
      <c r="C471" s="614"/>
      <c r="D471" s="11"/>
      <c r="E471" s="82"/>
      <c r="F471" s="11"/>
      <c r="G471" s="11"/>
      <c r="H471" s="546" t="s">
        <v>1879</v>
      </c>
      <c r="I471" s="240">
        <v>3.91</v>
      </c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11"/>
      <c r="B472" s="11"/>
      <c r="C472" s="614"/>
      <c r="D472" s="11"/>
      <c r="E472" s="82"/>
      <c r="F472" s="11"/>
      <c r="G472" s="11"/>
      <c r="H472" s="546" t="s">
        <v>1880</v>
      </c>
      <c r="I472" s="240">
        <v>6.83</v>
      </c>
      <c r="J472" s="61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11"/>
      <c r="B473" s="11"/>
      <c r="C473" s="614"/>
      <c r="D473" s="11"/>
      <c r="E473" s="82"/>
      <c r="F473" s="11"/>
      <c r="G473" s="11"/>
      <c r="H473" s="546" t="s">
        <v>1881</v>
      </c>
      <c r="I473" s="240">
        <v>14.36</v>
      </c>
      <c r="J473" s="614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11"/>
      <c r="B474" s="11"/>
      <c r="C474" s="614"/>
      <c r="D474" s="11"/>
      <c r="E474" s="82"/>
      <c r="F474" s="11"/>
      <c r="G474" s="11"/>
      <c r="H474" s="546" t="s">
        <v>1882</v>
      </c>
      <c r="I474" s="240">
        <v>9.8699999999999992</v>
      </c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11"/>
      <c r="B475" s="11"/>
      <c r="C475" s="614"/>
      <c r="D475" s="11"/>
      <c r="E475" s="82"/>
      <c r="F475" s="11"/>
      <c r="G475" s="11"/>
      <c r="H475" s="547" t="s">
        <v>1883</v>
      </c>
      <c r="I475" s="240">
        <v>8.01</v>
      </c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11"/>
      <c r="B476" s="11"/>
      <c r="C476" s="614"/>
      <c r="D476" s="11"/>
      <c r="E476" s="82"/>
      <c r="F476" s="49"/>
      <c r="G476" s="49"/>
      <c r="H476" s="35" t="s">
        <v>43</v>
      </c>
      <c r="I476" s="548">
        <f>SUM(I468:I475)/8</f>
        <v>9.1112500000000001</v>
      </c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12"/>
      <c r="B477" s="632" t="s">
        <v>265</v>
      </c>
      <c r="C477" s="153" t="s">
        <v>266</v>
      </c>
      <c r="D477" s="153" t="s">
        <v>267</v>
      </c>
      <c r="E477" s="641" t="s">
        <v>268</v>
      </c>
      <c r="F477" s="633" t="s">
        <v>81</v>
      </c>
      <c r="G477" s="633" t="s">
        <v>81</v>
      </c>
      <c r="H477" s="343" t="s">
        <v>1884</v>
      </c>
      <c r="I477" s="507"/>
      <c r="J477" s="629" t="s">
        <v>1946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12"/>
      <c r="B478" s="614"/>
      <c r="C478" s="12"/>
      <c r="D478" s="633" t="s">
        <v>270</v>
      </c>
      <c r="E478" s="642"/>
      <c r="F478" s="614"/>
      <c r="G478" s="614"/>
      <c r="H478" s="344" t="s">
        <v>1886</v>
      </c>
      <c r="I478" s="500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12"/>
      <c r="B479" s="614"/>
      <c r="C479" s="12"/>
      <c r="D479" s="614"/>
      <c r="E479" s="82"/>
      <c r="F479" s="614"/>
      <c r="G479" s="614"/>
      <c r="H479" s="344" t="s">
        <v>1887</v>
      </c>
      <c r="I479" s="500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12"/>
      <c r="B480" s="614"/>
      <c r="C480" s="12"/>
      <c r="D480" s="633" t="s">
        <v>271</v>
      </c>
      <c r="E480" s="82"/>
      <c r="F480" s="614"/>
      <c r="G480" s="614"/>
      <c r="H480" s="344" t="s">
        <v>1888</v>
      </c>
      <c r="I480" s="500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12"/>
      <c r="B481" s="614"/>
      <c r="C481" s="12"/>
      <c r="D481" s="614"/>
      <c r="E481" s="82"/>
      <c r="F481" s="614"/>
      <c r="G481" s="614"/>
      <c r="H481" s="344" t="s">
        <v>1889</v>
      </c>
      <c r="I481" s="500"/>
      <c r="J481" s="61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12"/>
      <c r="B482" s="614"/>
      <c r="C482" s="12"/>
      <c r="D482" s="633" t="s">
        <v>272</v>
      </c>
      <c r="E482" s="82"/>
      <c r="F482" s="614"/>
      <c r="G482" s="614"/>
      <c r="H482" s="344" t="s">
        <v>1890</v>
      </c>
      <c r="I482" s="500"/>
      <c r="J482" s="61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12"/>
      <c r="B483" s="614"/>
      <c r="C483" s="12"/>
      <c r="D483" s="614"/>
      <c r="E483" s="154"/>
      <c r="F483" s="614"/>
      <c r="G483" s="614"/>
      <c r="H483" s="344" t="s">
        <v>1891</v>
      </c>
      <c r="I483" s="549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12"/>
      <c r="B484" s="614"/>
      <c r="C484" s="12"/>
      <c r="D484" s="633" t="s">
        <v>273</v>
      </c>
      <c r="E484" s="154"/>
      <c r="F484" s="614"/>
      <c r="G484" s="614"/>
      <c r="H484" s="345" t="s">
        <v>1892</v>
      </c>
      <c r="I484" s="550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12"/>
      <c r="B485" s="11"/>
      <c r="C485" s="79"/>
      <c r="D485" s="614"/>
      <c r="E485" s="154"/>
      <c r="F485" s="617"/>
      <c r="G485" s="617"/>
      <c r="H485" s="35" t="s">
        <v>43</v>
      </c>
      <c r="I485" s="516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69" t="s">
        <v>274</v>
      </c>
      <c r="E486" s="154"/>
      <c r="F486" s="634" t="s">
        <v>81</v>
      </c>
      <c r="G486" s="634" t="s">
        <v>81</v>
      </c>
      <c r="H486" s="343" t="s">
        <v>1884</v>
      </c>
      <c r="I486" s="499"/>
      <c r="J486" s="619" t="s">
        <v>1947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344" t="s">
        <v>1886</v>
      </c>
      <c r="I487" s="500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69" t="s">
        <v>276</v>
      </c>
      <c r="E488" s="154"/>
      <c r="F488" s="614"/>
      <c r="G488" s="614"/>
      <c r="H488" s="344" t="s">
        <v>1887</v>
      </c>
      <c r="I488" s="500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44" t="s">
        <v>1888</v>
      </c>
      <c r="I489" s="500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4"/>
      <c r="E490" s="154"/>
      <c r="F490" s="614"/>
      <c r="G490" s="614"/>
      <c r="H490" s="344" t="s">
        <v>1889</v>
      </c>
      <c r="I490" s="500"/>
      <c r="J490" s="61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4"/>
      <c r="E491" s="154"/>
      <c r="F491" s="614"/>
      <c r="G491" s="614"/>
      <c r="H491" s="344" t="s">
        <v>1890</v>
      </c>
      <c r="I491" s="500"/>
      <c r="J491" s="61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4"/>
      <c r="F492" s="614"/>
      <c r="G492" s="614"/>
      <c r="H492" s="344" t="s">
        <v>1891</v>
      </c>
      <c r="I492" s="500"/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4"/>
      <c r="E493" s="154"/>
      <c r="F493" s="614"/>
      <c r="G493" s="614"/>
      <c r="H493" s="345" t="s">
        <v>1892</v>
      </c>
      <c r="I493" s="549"/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14"/>
      <c r="E494" s="154"/>
      <c r="F494" s="617"/>
      <c r="G494" s="617"/>
      <c r="H494" s="26" t="s">
        <v>43</v>
      </c>
      <c r="I494" s="551" t="s">
        <v>43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277</v>
      </c>
      <c r="E495" s="156"/>
      <c r="F495" s="634" t="s">
        <v>81</v>
      </c>
      <c r="G495" s="634" t="s">
        <v>81</v>
      </c>
      <c r="H495" s="552" t="s">
        <v>1875</v>
      </c>
      <c r="I495" s="553">
        <v>41.82</v>
      </c>
      <c r="J495" s="673" t="s">
        <v>1839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554" t="s">
        <v>1877</v>
      </c>
      <c r="I496" s="555">
        <v>70.75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33" t="s">
        <v>279</v>
      </c>
      <c r="E497" s="156"/>
      <c r="F497" s="614"/>
      <c r="G497" s="614"/>
      <c r="H497" s="554" t="s">
        <v>1878</v>
      </c>
      <c r="I497" s="555">
        <v>60.47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554" t="s">
        <v>1879</v>
      </c>
      <c r="I498" s="555">
        <v>42.42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33" t="s">
        <v>280</v>
      </c>
      <c r="E499" s="156"/>
      <c r="F499" s="614"/>
      <c r="G499" s="614"/>
      <c r="H499" s="554" t="s">
        <v>1880</v>
      </c>
      <c r="I499" s="555">
        <v>31.22</v>
      </c>
      <c r="J499" s="61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4"/>
      <c r="E500" s="156"/>
      <c r="F500" s="614"/>
      <c r="G500" s="614"/>
      <c r="H500" s="554" t="s">
        <v>1881</v>
      </c>
      <c r="I500" s="555">
        <v>52.48</v>
      </c>
      <c r="J500" s="61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4"/>
      <c r="E501" s="156"/>
      <c r="F501" s="614"/>
      <c r="G501" s="614"/>
      <c r="H501" s="554" t="s">
        <v>1882</v>
      </c>
      <c r="I501" s="555">
        <v>45.66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14"/>
      <c r="E502" s="156"/>
      <c r="F502" s="614"/>
      <c r="G502" s="614"/>
      <c r="H502" s="556" t="s">
        <v>1883</v>
      </c>
      <c r="I502" s="557">
        <v>66.7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20"/>
      <c r="G503" s="620"/>
      <c r="H503" s="98" t="s">
        <v>43</v>
      </c>
      <c r="I503" s="548">
        <f>SUM(I495:I502)/8</f>
        <v>51.439999999999991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32" t="s">
        <v>281</v>
      </c>
      <c r="C504" s="635" t="s">
        <v>282</v>
      </c>
      <c r="D504" s="632" t="s">
        <v>283</v>
      </c>
      <c r="E504" s="53" t="s">
        <v>284</v>
      </c>
      <c r="F504" s="633" t="s">
        <v>81</v>
      </c>
      <c r="G504" s="633" t="s">
        <v>81</v>
      </c>
      <c r="H504" s="552" t="s">
        <v>1875</v>
      </c>
      <c r="I504" s="558">
        <v>3953</v>
      </c>
      <c r="J504" s="623" t="s">
        <v>285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554" t="s">
        <v>1879</v>
      </c>
      <c r="I505" s="541">
        <v>1357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4"/>
      <c r="C506" s="614"/>
      <c r="D506" s="614"/>
      <c r="E506" s="79"/>
      <c r="F506" s="614"/>
      <c r="G506" s="614"/>
      <c r="H506" s="554" t="s">
        <v>1878</v>
      </c>
      <c r="I506" s="541">
        <v>2235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14"/>
      <c r="C507" s="614"/>
      <c r="D507" s="614"/>
      <c r="E507" s="79"/>
      <c r="F507" s="614"/>
      <c r="G507" s="614"/>
      <c r="H507" s="554" t="s">
        <v>1883</v>
      </c>
      <c r="I507" s="541">
        <v>1311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4"/>
      <c r="C508" s="614"/>
      <c r="D508" s="633" t="s">
        <v>286</v>
      </c>
      <c r="E508" s="79"/>
      <c r="F508" s="614"/>
      <c r="G508" s="614"/>
      <c r="H508" s="554" t="s">
        <v>1881</v>
      </c>
      <c r="I508" s="541">
        <v>1630</v>
      </c>
      <c r="J508" s="61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14"/>
      <c r="C509" s="614"/>
      <c r="D509" s="614"/>
      <c r="E509" s="79"/>
      <c r="F509" s="614"/>
      <c r="G509" s="614"/>
      <c r="H509" s="554" t="s">
        <v>1882</v>
      </c>
      <c r="I509" s="541">
        <v>1284</v>
      </c>
      <c r="J509" s="614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14"/>
      <c r="C510" s="614"/>
      <c r="D510" s="614"/>
      <c r="E510" s="79"/>
      <c r="F510" s="614"/>
      <c r="G510" s="614"/>
      <c r="H510" s="554" t="s">
        <v>1880</v>
      </c>
      <c r="I510" s="541">
        <v>4794</v>
      </c>
      <c r="J510" s="614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14"/>
      <c r="C511" s="614"/>
      <c r="D511" s="633" t="s">
        <v>287</v>
      </c>
      <c r="E511" s="79"/>
      <c r="F511" s="614"/>
      <c r="G511" s="614"/>
      <c r="H511" s="556" t="s">
        <v>1877</v>
      </c>
      <c r="I511" s="542">
        <v>389</v>
      </c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4"/>
      <c r="C512" s="614"/>
      <c r="D512" s="614"/>
      <c r="E512" s="79"/>
      <c r="F512" s="614"/>
      <c r="G512" s="614"/>
      <c r="H512" s="35" t="s">
        <v>43</v>
      </c>
      <c r="I512" s="543">
        <f>SUM(I504:I511)</f>
        <v>16953</v>
      </c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14"/>
      <c r="C513" s="614"/>
      <c r="D513" s="11" t="s">
        <v>288</v>
      </c>
      <c r="E513" s="11"/>
      <c r="F513" s="49"/>
      <c r="G513" s="49"/>
      <c r="H513" s="11"/>
      <c r="I513" s="550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32" t="s">
        <v>289</v>
      </c>
      <c r="C514" s="632" t="s">
        <v>290</v>
      </c>
      <c r="D514" s="632" t="s">
        <v>291</v>
      </c>
      <c r="E514" s="52" t="s">
        <v>292</v>
      </c>
      <c r="F514" s="633" t="s">
        <v>81</v>
      </c>
      <c r="G514" s="633" t="s">
        <v>81</v>
      </c>
      <c r="H514" s="343" t="s">
        <v>1884</v>
      </c>
      <c r="I514" s="499"/>
      <c r="J514" s="622" t="s">
        <v>1948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4"/>
      <c r="C515" s="614"/>
      <c r="D515" s="614"/>
      <c r="E515" s="11"/>
      <c r="F515" s="614"/>
      <c r="G515" s="614"/>
      <c r="H515" s="344" t="s">
        <v>1886</v>
      </c>
      <c r="I515" s="500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14"/>
      <c r="C516" s="614"/>
      <c r="D516" s="614"/>
      <c r="E516" s="11"/>
      <c r="F516" s="614"/>
      <c r="G516" s="614"/>
      <c r="H516" s="344" t="s">
        <v>1887</v>
      </c>
      <c r="I516" s="500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4"/>
      <c r="D517" s="614"/>
      <c r="E517" s="11"/>
      <c r="F517" s="614"/>
      <c r="G517" s="614"/>
      <c r="H517" s="344" t="s">
        <v>1888</v>
      </c>
      <c r="I517" s="500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4"/>
      <c r="D518" s="97"/>
      <c r="E518" s="11"/>
      <c r="F518" s="614"/>
      <c r="G518" s="614"/>
      <c r="H518" s="344" t="s">
        <v>1889</v>
      </c>
      <c r="I518" s="500"/>
      <c r="J518" s="61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14"/>
      <c r="D519" s="640" t="s">
        <v>294</v>
      </c>
      <c r="E519" s="11"/>
      <c r="F519" s="614"/>
      <c r="G519" s="614"/>
      <c r="H519" s="344" t="s">
        <v>1890</v>
      </c>
      <c r="I519" s="500"/>
      <c r="J519" s="61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4"/>
      <c r="E520" s="11"/>
      <c r="F520" s="614"/>
      <c r="G520" s="614"/>
      <c r="H520" s="344" t="s">
        <v>1891</v>
      </c>
      <c r="I520" s="500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37" t="s">
        <v>295</v>
      </c>
      <c r="E521" s="11"/>
      <c r="F521" s="614"/>
      <c r="G521" s="614"/>
      <c r="H521" s="345" t="s">
        <v>1892</v>
      </c>
      <c r="I521" s="508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614"/>
      <c r="E522" s="11"/>
      <c r="F522" s="617"/>
      <c r="G522" s="617"/>
      <c r="H522" s="35" t="s">
        <v>43</v>
      </c>
      <c r="I522" s="516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34" t="s">
        <v>81</v>
      </c>
      <c r="G523" s="634" t="s">
        <v>81</v>
      </c>
      <c r="H523" s="343" t="s">
        <v>1884</v>
      </c>
      <c r="I523" s="499"/>
      <c r="J523" s="619" t="s">
        <v>1949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344" t="s">
        <v>1886</v>
      </c>
      <c r="I524" s="500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344" t="s">
        <v>1887</v>
      </c>
      <c r="I525" s="500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44" t="s">
        <v>1888</v>
      </c>
      <c r="I526" s="500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4"/>
      <c r="G527" s="614"/>
      <c r="H527" s="344" t="s">
        <v>1889</v>
      </c>
      <c r="I527" s="500"/>
      <c r="J527" s="61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4"/>
      <c r="G528" s="614"/>
      <c r="H528" s="344" t="s">
        <v>1890</v>
      </c>
      <c r="I528" s="500"/>
      <c r="J528" s="61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4"/>
      <c r="G529" s="614"/>
      <c r="H529" s="344" t="s">
        <v>1891</v>
      </c>
      <c r="I529" s="500"/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4"/>
      <c r="G530" s="614"/>
      <c r="H530" s="345" t="s">
        <v>1892</v>
      </c>
      <c r="I530" s="508"/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20"/>
      <c r="G531" s="620"/>
      <c r="H531" s="35" t="s">
        <v>43</v>
      </c>
      <c r="I531" s="516"/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32" t="s">
        <v>297</v>
      </c>
      <c r="C532" s="635" t="s">
        <v>298</v>
      </c>
      <c r="D532" s="635" t="s">
        <v>299</v>
      </c>
      <c r="E532" s="632" t="s">
        <v>300</v>
      </c>
      <c r="F532" s="633" t="s">
        <v>81</v>
      </c>
      <c r="G532" s="633" t="s">
        <v>81</v>
      </c>
      <c r="H532" s="552" t="s">
        <v>1880</v>
      </c>
      <c r="I532" s="559">
        <v>1.8508812297927939</v>
      </c>
      <c r="J532" s="623" t="s">
        <v>1950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14"/>
      <c r="C533" s="614"/>
      <c r="D533" s="614"/>
      <c r="E533" s="614"/>
      <c r="F533" s="614"/>
      <c r="G533" s="614"/>
      <c r="H533" s="554" t="s">
        <v>1875</v>
      </c>
      <c r="I533" s="560">
        <v>2.3700282580292305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4"/>
      <c r="D534" s="633" t="s">
        <v>302</v>
      </c>
      <c r="E534" s="11"/>
      <c r="F534" s="614"/>
      <c r="G534" s="614"/>
      <c r="H534" s="554" t="s">
        <v>1881</v>
      </c>
      <c r="I534" s="560">
        <v>1.4585794686186628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4"/>
      <c r="D535" s="614"/>
      <c r="E535" s="11"/>
      <c r="F535" s="614"/>
      <c r="G535" s="614"/>
      <c r="H535" s="554" t="s">
        <v>1882</v>
      </c>
      <c r="I535" s="560">
        <v>1.2383696450832598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14"/>
      <c r="D536" s="614"/>
      <c r="E536" s="11"/>
      <c r="F536" s="614"/>
      <c r="G536" s="614"/>
      <c r="H536" s="554" t="s">
        <v>1883</v>
      </c>
      <c r="I536" s="560">
        <v>2.4187891541494326</v>
      </c>
      <c r="J536" s="61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14"/>
      <c r="E537" s="11"/>
      <c r="F537" s="614"/>
      <c r="G537" s="614"/>
      <c r="H537" s="554" t="s">
        <v>1877</v>
      </c>
      <c r="I537" s="560">
        <v>2.0810961549667439</v>
      </c>
      <c r="J537" s="614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33" t="s">
        <v>303</v>
      </c>
      <c r="E538" s="11"/>
      <c r="F538" s="614"/>
      <c r="G538" s="614"/>
      <c r="H538" s="554" t="s">
        <v>1878</v>
      </c>
      <c r="I538" s="560">
        <v>2.1209385683399549</v>
      </c>
      <c r="J538" s="614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614"/>
      <c r="G539" s="614"/>
      <c r="H539" s="556" t="s">
        <v>1879</v>
      </c>
      <c r="I539" s="561">
        <v>2.2137171754936591</v>
      </c>
      <c r="J539" s="614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4"/>
      <c r="E540" s="11"/>
      <c r="F540" s="614"/>
      <c r="G540" s="614"/>
      <c r="H540" s="35" t="s">
        <v>43</v>
      </c>
      <c r="I540" s="548">
        <f>SUM(I532:I539)/8</f>
        <v>1.9690499568092175</v>
      </c>
      <c r="J540" s="615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33" t="s">
        <v>304</v>
      </c>
      <c r="E541" s="11"/>
      <c r="F541" s="11"/>
      <c r="G541" s="11"/>
      <c r="H541" s="165"/>
      <c r="I541" s="562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14"/>
      <c r="E542" s="11"/>
      <c r="F542" s="11"/>
      <c r="G542" s="11"/>
      <c r="H542" s="11"/>
      <c r="I542" s="5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14"/>
      <c r="E543" s="11"/>
      <c r="F543" s="11"/>
      <c r="G543" s="11"/>
      <c r="H543" s="11"/>
      <c r="I543" s="5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305</v>
      </c>
      <c r="E544" s="11"/>
      <c r="F544" s="11"/>
      <c r="G544" s="11"/>
      <c r="H544" s="11"/>
      <c r="I544" s="5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306</v>
      </c>
      <c r="E545" s="11"/>
      <c r="F545" s="11"/>
      <c r="G545" s="11"/>
      <c r="H545" s="11"/>
      <c r="I545" s="5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307</v>
      </c>
      <c r="E546" s="49"/>
      <c r="F546" s="49"/>
      <c r="G546" s="49"/>
      <c r="H546" s="49"/>
      <c r="I546" s="550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32" t="s">
        <v>308</v>
      </c>
      <c r="C547" s="635" t="s">
        <v>309</v>
      </c>
      <c r="D547" s="632" t="s">
        <v>310</v>
      </c>
      <c r="E547" s="53" t="s">
        <v>311</v>
      </c>
      <c r="F547" s="632" t="s">
        <v>81</v>
      </c>
      <c r="G547" s="632" t="s">
        <v>81</v>
      </c>
      <c r="H547" s="552" t="s">
        <v>1880</v>
      </c>
      <c r="I547" s="559">
        <v>7.571786849152339</v>
      </c>
      <c r="J547" s="624" t="s">
        <v>1951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4"/>
      <c r="C548" s="614"/>
      <c r="D548" s="614"/>
      <c r="E548" s="79"/>
      <c r="F548" s="614"/>
      <c r="G548" s="614"/>
      <c r="H548" s="554" t="s">
        <v>1875</v>
      </c>
      <c r="I548" s="560">
        <v>5.0439062927288747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14"/>
      <c r="C549" s="614"/>
      <c r="D549" s="614"/>
      <c r="E549" s="79"/>
      <c r="F549" s="614"/>
      <c r="G549" s="614"/>
      <c r="H549" s="554" t="s">
        <v>1881</v>
      </c>
      <c r="I549" s="560">
        <v>8.9598453072289281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554" t="s">
        <v>1882</v>
      </c>
      <c r="I550" s="560">
        <v>8.0494026930411877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4"/>
      <c r="D551" s="11"/>
      <c r="E551" s="79"/>
      <c r="F551" s="614"/>
      <c r="G551" s="614"/>
      <c r="H551" s="554" t="s">
        <v>1883</v>
      </c>
      <c r="I551" s="560">
        <v>8.7955969241797565</v>
      </c>
      <c r="J551" s="61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4"/>
      <c r="D552" s="11"/>
      <c r="E552" s="79"/>
      <c r="F552" s="614"/>
      <c r="G552" s="614"/>
      <c r="H552" s="554" t="s">
        <v>1877</v>
      </c>
      <c r="I552" s="560">
        <v>5.8270692339068839</v>
      </c>
      <c r="J552" s="61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4"/>
      <c r="D553" s="11"/>
      <c r="E553" s="79"/>
      <c r="F553" s="614"/>
      <c r="G553" s="614"/>
      <c r="H553" s="554" t="s">
        <v>1878</v>
      </c>
      <c r="I553" s="560">
        <v>10.869810162742267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14"/>
      <c r="D554" s="11"/>
      <c r="E554" s="79"/>
      <c r="F554" s="614"/>
      <c r="G554" s="614"/>
      <c r="H554" s="556" t="s">
        <v>1879</v>
      </c>
      <c r="I554" s="561">
        <v>9.5927744271391884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20"/>
      <c r="G555" s="620"/>
      <c r="H555" s="35" t="s">
        <v>43</v>
      </c>
      <c r="I555" s="548">
        <f>SUM(I547:I554)/8</f>
        <v>8.0887739862649273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32" t="s">
        <v>313</v>
      </c>
      <c r="C556" s="672" t="s">
        <v>314</v>
      </c>
      <c r="D556" s="632" t="s">
        <v>315</v>
      </c>
      <c r="E556" s="53" t="s">
        <v>316</v>
      </c>
      <c r="F556" s="633" t="s">
        <v>81</v>
      </c>
      <c r="G556" s="633" t="s">
        <v>81</v>
      </c>
      <c r="H556" s="552" t="s">
        <v>1880</v>
      </c>
      <c r="I556" s="559">
        <v>8.5813584290393177</v>
      </c>
      <c r="J556" s="623" t="s">
        <v>1952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554" t="s">
        <v>1875</v>
      </c>
      <c r="I557" s="560">
        <v>5.408526024733372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633" t="s">
        <v>318</v>
      </c>
      <c r="E558" s="79"/>
      <c r="F558" s="614"/>
      <c r="G558" s="614"/>
      <c r="H558" s="554" t="s">
        <v>1881</v>
      </c>
      <c r="I558" s="560">
        <v>5.8343178744746513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614"/>
      <c r="E559" s="79"/>
      <c r="F559" s="614"/>
      <c r="G559" s="614"/>
      <c r="H559" s="554" t="s">
        <v>1882</v>
      </c>
      <c r="I559" s="560">
        <v>11.145326805749338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4"/>
      <c r="C560" s="614"/>
      <c r="D560" s="633" t="s">
        <v>319</v>
      </c>
      <c r="E560" s="79"/>
      <c r="F560" s="614"/>
      <c r="G560" s="614"/>
      <c r="H560" s="554" t="s">
        <v>1883</v>
      </c>
      <c r="I560" s="560">
        <v>10.114936462806719</v>
      </c>
      <c r="J560" s="61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4"/>
      <c r="C561" s="614"/>
      <c r="D561" s="614"/>
      <c r="E561" s="79"/>
      <c r="F561" s="614"/>
      <c r="G561" s="614"/>
      <c r="H561" s="554" t="s">
        <v>1877</v>
      </c>
      <c r="I561" s="560">
        <v>3.3297538479467907</v>
      </c>
      <c r="J561" s="61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4"/>
      <c r="C562" s="639" t="s">
        <v>320</v>
      </c>
      <c r="D562" s="614"/>
      <c r="E562" s="79"/>
      <c r="F562" s="614"/>
      <c r="G562" s="614"/>
      <c r="H562" s="554" t="s">
        <v>1878</v>
      </c>
      <c r="I562" s="560">
        <v>6.4953743655411111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14"/>
      <c r="C563" s="614"/>
      <c r="D563" s="12"/>
      <c r="E563" s="79"/>
      <c r="F563" s="614"/>
      <c r="G563" s="614"/>
      <c r="H563" s="556" t="s">
        <v>1879</v>
      </c>
      <c r="I563" s="561">
        <v>7.625025826700381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20"/>
      <c r="C564" s="620"/>
      <c r="D564" s="50"/>
      <c r="E564" s="100"/>
      <c r="F564" s="620"/>
      <c r="G564" s="620"/>
      <c r="H564" s="35" t="s">
        <v>43</v>
      </c>
      <c r="I564" s="548">
        <f>SUM(I556:I563)/8</f>
        <v>7.3168274546239598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32" t="s">
        <v>321</v>
      </c>
      <c r="C565" s="635" t="s">
        <v>322</v>
      </c>
      <c r="D565" s="632" t="s">
        <v>323</v>
      </c>
      <c r="E565" s="632" t="s">
        <v>324</v>
      </c>
      <c r="F565" s="633" t="s">
        <v>81</v>
      </c>
      <c r="G565" s="633" t="s">
        <v>81</v>
      </c>
      <c r="H565" s="544" t="s">
        <v>1875</v>
      </c>
      <c r="I565" s="563">
        <v>63.26</v>
      </c>
      <c r="J565" s="625" t="s">
        <v>1953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4"/>
      <c r="C566" s="614"/>
      <c r="D566" s="614"/>
      <c r="E566" s="614"/>
      <c r="F566" s="614"/>
      <c r="G566" s="614"/>
      <c r="H566" s="546" t="s">
        <v>1879</v>
      </c>
      <c r="I566" s="564">
        <v>58.1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4"/>
      <c r="C567" s="614"/>
      <c r="D567" s="614"/>
      <c r="E567" s="11"/>
      <c r="F567" s="614"/>
      <c r="G567" s="614"/>
      <c r="H567" s="546" t="s">
        <v>1878</v>
      </c>
      <c r="I567" s="564">
        <v>61.22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14"/>
      <c r="C568" s="614"/>
      <c r="D568" s="614"/>
      <c r="E568" s="11"/>
      <c r="F568" s="614"/>
      <c r="G568" s="614"/>
      <c r="H568" s="546" t="s">
        <v>1883</v>
      </c>
      <c r="I568" s="564">
        <v>62.08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614"/>
      <c r="E569" s="11"/>
      <c r="F569" s="614"/>
      <c r="G569" s="614"/>
      <c r="H569" s="546" t="s">
        <v>1881</v>
      </c>
      <c r="I569" s="564">
        <v>67.099999999999994</v>
      </c>
      <c r="J569" s="61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4"/>
      <c r="D570" s="11"/>
      <c r="E570" s="11"/>
      <c r="F570" s="614"/>
      <c r="G570" s="614"/>
      <c r="H570" s="546" t="s">
        <v>1882</v>
      </c>
      <c r="I570" s="564">
        <v>73.25</v>
      </c>
      <c r="J570" s="61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4"/>
      <c r="D571" s="11"/>
      <c r="E571" s="11"/>
      <c r="F571" s="614"/>
      <c r="G571" s="614"/>
      <c r="H571" s="546" t="s">
        <v>1880</v>
      </c>
      <c r="I571" s="564">
        <v>63.61</v>
      </c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4"/>
      <c r="D572" s="11"/>
      <c r="E572" s="11"/>
      <c r="F572" s="614"/>
      <c r="G572" s="614"/>
      <c r="H572" s="565" t="s">
        <v>1877</v>
      </c>
      <c r="I572" s="566">
        <v>66.2</v>
      </c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14"/>
      <c r="D573" s="11"/>
      <c r="E573" s="68"/>
      <c r="F573" s="617"/>
      <c r="G573" s="617"/>
      <c r="H573" s="35" t="s">
        <v>43</v>
      </c>
      <c r="I573" s="548">
        <f>SUM(I565:I572)/8</f>
        <v>64.352500000000006</v>
      </c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34" t="s">
        <v>81</v>
      </c>
      <c r="G574" s="634" t="s">
        <v>81</v>
      </c>
      <c r="H574" s="343" t="s">
        <v>1884</v>
      </c>
      <c r="I574" s="567"/>
      <c r="J574" s="619" t="s">
        <v>326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44" t="s">
        <v>1886</v>
      </c>
      <c r="I575" s="568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44" t="s">
        <v>1887</v>
      </c>
      <c r="I576" s="568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44" t="s">
        <v>1888</v>
      </c>
      <c r="I577" s="568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4"/>
      <c r="G578" s="614"/>
      <c r="H578" s="344" t="s">
        <v>1889</v>
      </c>
      <c r="I578" s="568"/>
      <c r="J578" s="61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4"/>
      <c r="G579" s="614"/>
      <c r="H579" s="344" t="s">
        <v>1890</v>
      </c>
      <c r="I579" s="568"/>
      <c r="J579" s="61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44" t="s">
        <v>1891</v>
      </c>
      <c r="I580" s="568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45" t="s">
        <v>1892</v>
      </c>
      <c r="I581" s="569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17"/>
      <c r="G582" s="617"/>
      <c r="H582" s="35" t="s">
        <v>43</v>
      </c>
      <c r="I582" s="516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34" t="s">
        <v>81</v>
      </c>
      <c r="G583" s="634" t="s">
        <v>81</v>
      </c>
      <c r="H583" s="343" t="s">
        <v>1884</v>
      </c>
      <c r="I583" s="567"/>
      <c r="J583" s="619" t="s">
        <v>327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4"/>
      <c r="G584" s="614"/>
      <c r="H584" s="344" t="s">
        <v>1886</v>
      </c>
      <c r="I584" s="568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4"/>
      <c r="G585" s="614"/>
      <c r="H585" s="344" t="s">
        <v>1887</v>
      </c>
      <c r="I585" s="568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14"/>
      <c r="G586" s="614"/>
      <c r="H586" s="344" t="s">
        <v>1888</v>
      </c>
      <c r="I586" s="568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4"/>
      <c r="G587" s="614"/>
      <c r="H587" s="344" t="s">
        <v>1889</v>
      </c>
      <c r="I587" s="568"/>
      <c r="J587" s="61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4"/>
      <c r="G588" s="614"/>
      <c r="H588" s="344" t="s">
        <v>1890</v>
      </c>
      <c r="I588" s="568"/>
      <c r="J588" s="61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4"/>
      <c r="G589" s="614"/>
      <c r="H589" s="344" t="s">
        <v>1891</v>
      </c>
      <c r="I589" s="568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14"/>
      <c r="G590" s="614"/>
      <c r="H590" s="345" t="s">
        <v>1892</v>
      </c>
      <c r="I590" s="569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17"/>
      <c r="G591" s="617"/>
      <c r="H591" s="35" t="s">
        <v>43</v>
      </c>
      <c r="I591" s="516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34" t="s">
        <v>81</v>
      </c>
      <c r="G592" s="634" t="s">
        <v>81</v>
      </c>
      <c r="H592" s="343" t="s">
        <v>1884</v>
      </c>
      <c r="I592" s="567"/>
      <c r="J592" s="619" t="s">
        <v>328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44" t="s">
        <v>1886</v>
      </c>
      <c r="I593" s="568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44" t="s">
        <v>1887</v>
      </c>
      <c r="I594" s="568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44" t="s">
        <v>1888</v>
      </c>
      <c r="I595" s="568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4"/>
      <c r="G596" s="614"/>
      <c r="H596" s="344" t="s">
        <v>1889</v>
      </c>
      <c r="I596" s="568"/>
      <c r="J596" s="61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4"/>
      <c r="G597" s="614"/>
      <c r="H597" s="344" t="s">
        <v>1890</v>
      </c>
      <c r="I597" s="568"/>
      <c r="J597" s="61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4"/>
      <c r="G598" s="614"/>
      <c r="H598" s="344" t="s">
        <v>1891</v>
      </c>
      <c r="I598" s="568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4"/>
      <c r="G599" s="614"/>
      <c r="H599" s="345" t="s">
        <v>1892</v>
      </c>
      <c r="I599" s="569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20"/>
      <c r="G600" s="620"/>
      <c r="H600" s="35" t="s">
        <v>43</v>
      </c>
      <c r="I600" s="516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32" t="s">
        <v>329</v>
      </c>
      <c r="B601" s="632" t="s">
        <v>330</v>
      </c>
      <c r="C601" s="635" t="s">
        <v>331</v>
      </c>
      <c r="D601" s="632" t="s">
        <v>332</v>
      </c>
      <c r="E601" s="632" t="s">
        <v>333</v>
      </c>
      <c r="F601" s="633" t="s">
        <v>81</v>
      </c>
      <c r="G601" s="633" t="s">
        <v>81</v>
      </c>
      <c r="H601" s="343" t="s">
        <v>1884</v>
      </c>
      <c r="I601" s="499"/>
      <c r="J601" s="619" t="s">
        <v>334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614"/>
      <c r="F602" s="614"/>
      <c r="G602" s="614"/>
      <c r="H602" s="344" t="s">
        <v>1886</v>
      </c>
      <c r="I602" s="500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4"/>
      <c r="B603" s="614"/>
      <c r="C603" s="614"/>
      <c r="D603" s="614"/>
      <c r="E603" s="614"/>
      <c r="F603" s="614"/>
      <c r="G603" s="614"/>
      <c r="H603" s="344" t="s">
        <v>1887</v>
      </c>
      <c r="I603" s="500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14"/>
      <c r="B604" s="614"/>
      <c r="C604" s="614"/>
      <c r="D604" s="640" t="s">
        <v>335</v>
      </c>
      <c r="E604" s="97"/>
      <c r="F604" s="614"/>
      <c r="G604" s="614"/>
      <c r="H604" s="344" t="s">
        <v>1888</v>
      </c>
      <c r="I604" s="500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14"/>
      <c r="E605" s="97"/>
      <c r="F605" s="614"/>
      <c r="G605" s="614"/>
      <c r="H605" s="344" t="s">
        <v>1889</v>
      </c>
      <c r="I605" s="500"/>
      <c r="J605" s="61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4"/>
      <c r="B606" s="614"/>
      <c r="C606" s="614"/>
      <c r="D606" s="614"/>
      <c r="E606" s="97"/>
      <c r="F606" s="614"/>
      <c r="G606" s="614"/>
      <c r="H606" s="344" t="s">
        <v>1890</v>
      </c>
      <c r="I606" s="500"/>
      <c r="J606" s="61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4"/>
      <c r="B607" s="614"/>
      <c r="C607" s="614"/>
      <c r="D607" s="614"/>
      <c r="E607" s="11"/>
      <c r="F607" s="614"/>
      <c r="G607" s="614"/>
      <c r="H607" s="344" t="s">
        <v>1891</v>
      </c>
      <c r="I607" s="500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4"/>
      <c r="B608" s="614"/>
      <c r="C608" s="614"/>
      <c r="D608" s="614"/>
      <c r="E608" s="11"/>
      <c r="F608" s="614"/>
      <c r="G608" s="614"/>
      <c r="H608" s="345" t="s">
        <v>1892</v>
      </c>
      <c r="I608" s="508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14"/>
      <c r="B609" s="614"/>
      <c r="C609" s="614"/>
      <c r="D609" s="633" t="s">
        <v>336</v>
      </c>
      <c r="E609" s="11"/>
      <c r="F609" s="617"/>
      <c r="G609" s="617"/>
      <c r="H609" s="35" t="s">
        <v>43</v>
      </c>
      <c r="I609" s="516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34" t="s">
        <v>81</v>
      </c>
      <c r="G610" s="634" t="s">
        <v>81</v>
      </c>
      <c r="H610" s="343" t="s">
        <v>1884</v>
      </c>
      <c r="I610" s="499"/>
      <c r="J610" s="619" t="s">
        <v>337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44" t="s">
        <v>1886</v>
      </c>
      <c r="I611" s="500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344" t="s">
        <v>1887</v>
      </c>
      <c r="I612" s="500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33" t="s">
        <v>338</v>
      </c>
      <c r="E613" s="11"/>
      <c r="F613" s="614"/>
      <c r="G613" s="614"/>
      <c r="H613" s="344" t="s">
        <v>1888</v>
      </c>
      <c r="I613" s="500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11"/>
      <c r="F614" s="614"/>
      <c r="G614" s="614"/>
      <c r="H614" s="344" t="s">
        <v>1889</v>
      </c>
      <c r="I614" s="500"/>
      <c r="J614" s="61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4"/>
      <c r="B615" s="614"/>
      <c r="C615" s="614"/>
      <c r="D615" s="614"/>
      <c r="E615" s="11"/>
      <c r="F615" s="614"/>
      <c r="G615" s="614"/>
      <c r="H615" s="344" t="s">
        <v>1890</v>
      </c>
      <c r="I615" s="500"/>
      <c r="J615" s="61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4"/>
      <c r="B616" s="614"/>
      <c r="C616" s="614"/>
      <c r="D616" s="614"/>
      <c r="E616" s="11"/>
      <c r="F616" s="614"/>
      <c r="G616" s="614"/>
      <c r="H616" s="344" t="s">
        <v>1891</v>
      </c>
      <c r="I616" s="500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4"/>
      <c r="B617" s="614"/>
      <c r="C617" s="614"/>
      <c r="D617" s="614"/>
      <c r="E617" s="11"/>
      <c r="F617" s="614"/>
      <c r="G617" s="614"/>
      <c r="H617" s="345" t="s">
        <v>1892</v>
      </c>
      <c r="I617" s="508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14"/>
      <c r="B618" s="614"/>
      <c r="C618" s="614"/>
      <c r="D618" s="614"/>
      <c r="E618" s="68"/>
      <c r="F618" s="617"/>
      <c r="G618" s="617"/>
      <c r="H618" s="35" t="s">
        <v>43</v>
      </c>
      <c r="I618" s="516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633" t="s">
        <v>339</v>
      </c>
      <c r="F619" s="633" t="s">
        <v>81</v>
      </c>
      <c r="G619" s="633" t="s">
        <v>81</v>
      </c>
      <c r="H619" s="343" t="s">
        <v>1884</v>
      </c>
      <c r="I619" s="499"/>
      <c r="J619" s="619" t="s">
        <v>340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614"/>
      <c r="F620" s="614"/>
      <c r="G620" s="614"/>
      <c r="H620" s="344" t="s">
        <v>1886</v>
      </c>
      <c r="I620" s="500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614"/>
      <c r="F621" s="614"/>
      <c r="G621" s="614"/>
      <c r="H621" s="344" t="s">
        <v>1887</v>
      </c>
      <c r="I621" s="500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614"/>
      <c r="F622" s="614"/>
      <c r="G622" s="614"/>
      <c r="H622" s="344" t="s">
        <v>1888</v>
      </c>
      <c r="I622" s="500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11"/>
      <c r="F623" s="614"/>
      <c r="G623" s="614"/>
      <c r="H623" s="344" t="s">
        <v>1889</v>
      </c>
      <c r="I623" s="500"/>
      <c r="J623" s="61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4"/>
      <c r="B624" s="614"/>
      <c r="C624" s="614"/>
      <c r="D624" s="633" t="s">
        <v>341</v>
      </c>
      <c r="E624" s="11"/>
      <c r="F624" s="614"/>
      <c r="G624" s="614"/>
      <c r="H624" s="344" t="s">
        <v>1890</v>
      </c>
      <c r="I624" s="500"/>
      <c r="J624" s="61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4"/>
      <c r="B625" s="614"/>
      <c r="C625" s="614"/>
      <c r="D625" s="614"/>
      <c r="E625" s="11"/>
      <c r="F625" s="614"/>
      <c r="G625" s="614"/>
      <c r="H625" s="344" t="s">
        <v>1891</v>
      </c>
      <c r="I625" s="500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4"/>
      <c r="B626" s="614"/>
      <c r="C626" s="614"/>
      <c r="D626" s="614"/>
      <c r="E626" s="11"/>
      <c r="F626" s="614"/>
      <c r="G626" s="614"/>
      <c r="H626" s="345" t="s">
        <v>1892</v>
      </c>
      <c r="I626" s="508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14"/>
      <c r="B627" s="614"/>
      <c r="C627" s="614"/>
      <c r="D627" s="614"/>
      <c r="E627" s="68"/>
      <c r="F627" s="617"/>
      <c r="G627" s="617"/>
      <c r="H627" s="35" t="s">
        <v>43</v>
      </c>
      <c r="I627" s="516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633" t="s">
        <v>342</v>
      </c>
      <c r="F628" s="634" t="s">
        <v>81</v>
      </c>
      <c r="G628" s="634" t="s">
        <v>81</v>
      </c>
      <c r="H628" s="343" t="s">
        <v>1884</v>
      </c>
      <c r="I628" s="499"/>
      <c r="J628" s="619" t="s">
        <v>343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614"/>
      <c r="F629" s="614"/>
      <c r="G629" s="614"/>
      <c r="H629" s="344" t="s">
        <v>1886</v>
      </c>
      <c r="I629" s="500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614"/>
      <c r="F630" s="614"/>
      <c r="G630" s="614"/>
      <c r="H630" s="344" t="s">
        <v>1887</v>
      </c>
      <c r="I630" s="500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614"/>
      <c r="E631" s="11"/>
      <c r="F631" s="614"/>
      <c r="G631" s="614"/>
      <c r="H631" s="344" t="s">
        <v>1888</v>
      </c>
      <c r="I631" s="500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614"/>
      <c r="E632" s="11"/>
      <c r="F632" s="614"/>
      <c r="G632" s="614"/>
      <c r="H632" s="344" t="s">
        <v>1889</v>
      </c>
      <c r="I632" s="500"/>
      <c r="J632" s="61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4"/>
      <c r="B633" s="614"/>
      <c r="C633" s="614"/>
      <c r="D633" s="614"/>
      <c r="E633" s="11"/>
      <c r="F633" s="614"/>
      <c r="G633" s="614"/>
      <c r="H633" s="344" t="s">
        <v>1890</v>
      </c>
      <c r="I633" s="500"/>
      <c r="J633" s="61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4"/>
      <c r="B634" s="614"/>
      <c r="C634" s="614"/>
      <c r="D634" s="614"/>
      <c r="E634" s="11"/>
      <c r="F634" s="614"/>
      <c r="G634" s="614"/>
      <c r="H634" s="344" t="s">
        <v>1891</v>
      </c>
      <c r="I634" s="500"/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4"/>
      <c r="B635" s="614"/>
      <c r="C635" s="614"/>
      <c r="D635" s="12"/>
      <c r="E635" s="11"/>
      <c r="F635" s="614"/>
      <c r="G635" s="614"/>
      <c r="H635" s="345" t="s">
        <v>1892</v>
      </c>
      <c r="I635" s="508"/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14"/>
      <c r="B636" s="620"/>
      <c r="C636" s="614"/>
      <c r="D636" s="12"/>
      <c r="E636" s="49"/>
      <c r="F636" s="620"/>
      <c r="G636" s="620"/>
      <c r="H636" s="35" t="s">
        <v>43</v>
      </c>
      <c r="I636" s="516"/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33" t="s">
        <v>344</v>
      </c>
      <c r="B637" s="633" t="s">
        <v>345</v>
      </c>
      <c r="C637" s="632" t="s">
        <v>346</v>
      </c>
      <c r="D637" s="665" t="s">
        <v>347</v>
      </c>
      <c r="E637" s="97"/>
      <c r="F637" s="633" t="s">
        <v>81</v>
      </c>
      <c r="G637" s="633" t="s">
        <v>81</v>
      </c>
      <c r="H637" s="552" t="s">
        <v>1880</v>
      </c>
      <c r="I637" s="559">
        <v>88.888888888888886</v>
      </c>
      <c r="J637" s="630" t="s">
        <v>1954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14"/>
      <c r="E638" s="97"/>
      <c r="F638" s="614"/>
      <c r="G638" s="614"/>
      <c r="H638" s="554" t="s">
        <v>1875</v>
      </c>
      <c r="I638" s="560">
        <v>64.285714285714292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14"/>
      <c r="E639" s="97"/>
      <c r="F639" s="614"/>
      <c r="G639" s="614"/>
      <c r="H639" s="554" t="s">
        <v>1881</v>
      </c>
      <c r="I639" s="560">
        <v>46.666666666666664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39" t="s">
        <v>349</v>
      </c>
      <c r="E640" s="97"/>
      <c r="F640" s="614"/>
      <c r="G640" s="614"/>
      <c r="H640" s="554" t="s">
        <v>1882</v>
      </c>
      <c r="I640" s="560">
        <v>44.444444444444443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4"/>
      <c r="B641" s="614"/>
      <c r="C641" s="614"/>
      <c r="D641" s="614"/>
      <c r="E641" s="97"/>
      <c r="F641" s="614"/>
      <c r="G641" s="614"/>
      <c r="H641" s="554" t="s">
        <v>1883</v>
      </c>
      <c r="I641" s="560">
        <v>50</v>
      </c>
      <c r="J641" s="61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14"/>
      <c r="B642" s="614"/>
      <c r="C642" s="633" t="s">
        <v>350</v>
      </c>
      <c r="D642" s="614"/>
      <c r="E642" s="97"/>
      <c r="F642" s="614"/>
      <c r="G642" s="614"/>
      <c r="H642" s="554" t="s">
        <v>1877</v>
      </c>
      <c r="I642" s="560">
        <v>50</v>
      </c>
      <c r="J642" s="614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4"/>
      <c r="B643" s="614"/>
      <c r="C643" s="614"/>
      <c r="D643" s="639" t="s">
        <v>351</v>
      </c>
      <c r="E643" s="12"/>
      <c r="F643" s="614"/>
      <c r="G643" s="614"/>
      <c r="H643" s="554" t="s">
        <v>1878</v>
      </c>
      <c r="I643" s="560">
        <v>78.571428571428569</v>
      </c>
      <c r="J643" s="614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14"/>
      <c r="B644" s="614"/>
      <c r="C644" s="614"/>
      <c r="D644" s="614"/>
      <c r="E644" s="12"/>
      <c r="F644" s="614"/>
      <c r="G644" s="614"/>
      <c r="H644" s="556" t="s">
        <v>1879</v>
      </c>
      <c r="I644" s="561">
        <v>87.5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6.25" customHeight="1">
      <c r="A645" s="614"/>
      <c r="B645" s="12"/>
      <c r="C645" s="614"/>
      <c r="D645" s="614"/>
      <c r="E645" s="12"/>
      <c r="F645" s="617"/>
      <c r="G645" s="617"/>
      <c r="H645" s="35" t="s">
        <v>43</v>
      </c>
      <c r="I645" s="570">
        <f>SUM(I637:I644)/8</f>
        <v>63.794642857142854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571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33" t="s">
        <v>352</v>
      </c>
      <c r="F647" s="12" t="s">
        <v>81</v>
      </c>
      <c r="G647" s="12" t="s">
        <v>81</v>
      </c>
      <c r="H647" s="552" t="s">
        <v>1880</v>
      </c>
      <c r="I647" s="572">
        <v>100</v>
      </c>
      <c r="J647" s="629" t="s">
        <v>353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554" t="s">
        <v>1875</v>
      </c>
      <c r="I648" s="573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4"/>
      <c r="F649" s="12"/>
      <c r="G649" s="12"/>
      <c r="H649" s="554" t="s">
        <v>1881</v>
      </c>
      <c r="I649" s="573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4"/>
      <c r="F650" s="12"/>
      <c r="G650" s="12"/>
      <c r="H650" s="554" t="s">
        <v>1882</v>
      </c>
      <c r="I650" s="573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4"/>
      <c r="F651" s="12"/>
      <c r="G651" s="12"/>
      <c r="H651" s="554" t="s">
        <v>1883</v>
      </c>
      <c r="I651" s="573">
        <v>100</v>
      </c>
      <c r="J651" s="61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4"/>
      <c r="F652" s="12"/>
      <c r="G652" s="12"/>
      <c r="H652" s="554" t="s">
        <v>1877</v>
      </c>
      <c r="I652" s="573">
        <v>100</v>
      </c>
      <c r="J652" s="61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554" t="s">
        <v>1878</v>
      </c>
      <c r="I653" s="573">
        <v>100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556" t="s">
        <v>1879</v>
      </c>
      <c r="I654" s="574">
        <v>100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43</v>
      </c>
      <c r="I655" s="570">
        <f>SUM(I647:I654)/8</f>
        <v>100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34" t="s">
        <v>354</v>
      </c>
      <c r="F656" s="634" t="s">
        <v>81</v>
      </c>
      <c r="G656" s="634" t="s">
        <v>81</v>
      </c>
      <c r="H656" s="552" t="s">
        <v>1880</v>
      </c>
      <c r="I656" s="575">
        <v>88.235294117647058</v>
      </c>
      <c r="J656" s="619" t="s">
        <v>355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4"/>
      <c r="F657" s="614"/>
      <c r="G657" s="614"/>
      <c r="H657" s="554" t="s">
        <v>1875</v>
      </c>
      <c r="I657" s="573">
        <v>52.380952380952387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4"/>
      <c r="F658" s="614"/>
      <c r="G658" s="614"/>
      <c r="H658" s="554" t="s">
        <v>1881</v>
      </c>
      <c r="I658" s="573">
        <v>42.857142857142854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4"/>
      <c r="F659" s="614"/>
      <c r="G659" s="614"/>
      <c r="H659" s="554" t="s">
        <v>1882</v>
      </c>
      <c r="I659" s="573">
        <v>28.571428571428569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14"/>
      <c r="F660" s="614"/>
      <c r="G660" s="614"/>
      <c r="H660" s="554" t="s">
        <v>1883</v>
      </c>
      <c r="I660" s="573">
        <v>42.857142857142854</v>
      </c>
      <c r="J660" s="61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4"/>
      <c r="G661" s="614"/>
      <c r="H661" s="554" t="s">
        <v>1877</v>
      </c>
      <c r="I661" s="573">
        <v>33.333333333333329</v>
      </c>
      <c r="J661" s="61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4"/>
      <c r="G662" s="614"/>
      <c r="H662" s="554" t="s">
        <v>1878</v>
      </c>
      <c r="I662" s="573">
        <v>75</v>
      </c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4"/>
      <c r="G663" s="614"/>
      <c r="H663" s="556" t="s">
        <v>1879</v>
      </c>
      <c r="I663" s="574">
        <v>85.714285714285708</v>
      </c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20"/>
      <c r="G664" s="620"/>
      <c r="H664" s="35" t="s">
        <v>43</v>
      </c>
      <c r="I664" s="570">
        <f>SUM(I656:I663)/8</f>
        <v>56.118697478991599</v>
      </c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32" t="s">
        <v>1955</v>
      </c>
      <c r="C665" s="53" t="s">
        <v>357</v>
      </c>
      <c r="D665" s="632" t="s">
        <v>358</v>
      </c>
      <c r="E665" s="632"/>
      <c r="F665" s="632" t="s">
        <v>81</v>
      </c>
      <c r="G665" s="632" t="s">
        <v>81</v>
      </c>
      <c r="H665" s="552" t="s">
        <v>1884</v>
      </c>
      <c r="I665" s="576"/>
      <c r="J665" s="624" t="s">
        <v>1956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4"/>
      <c r="C666" s="79"/>
      <c r="D666" s="614"/>
      <c r="E666" s="614"/>
      <c r="F666" s="614"/>
      <c r="G666" s="614"/>
      <c r="H666" s="554" t="s">
        <v>1886</v>
      </c>
      <c r="I666" s="555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14"/>
      <c r="C667" s="79"/>
      <c r="D667" s="614"/>
      <c r="E667" s="11"/>
      <c r="F667" s="614"/>
      <c r="G667" s="614"/>
      <c r="H667" s="554" t="s">
        <v>1887</v>
      </c>
      <c r="I667" s="555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614"/>
      <c r="C668" s="79"/>
      <c r="D668" s="614"/>
      <c r="E668" s="11"/>
      <c r="F668" s="614"/>
      <c r="G668" s="614"/>
      <c r="H668" s="554" t="s">
        <v>1888</v>
      </c>
      <c r="I668" s="555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33" t="s">
        <v>360</v>
      </c>
      <c r="E669" s="11"/>
      <c r="F669" s="614"/>
      <c r="G669" s="614"/>
      <c r="H669" s="554" t="s">
        <v>1889</v>
      </c>
      <c r="I669" s="555"/>
      <c r="J669" s="61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4"/>
      <c r="E670" s="11"/>
      <c r="F670" s="614"/>
      <c r="G670" s="614"/>
      <c r="H670" s="554" t="s">
        <v>1890</v>
      </c>
      <c r="I670" s="555"/>
      <c r="J670" s="61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4"/>
      <c r="E671" s="11"/>
      <c r="F671" s="614"/>
      <c r="G671" s="614"/>
      <c r="H671" s="554" t="s">
        <v>1891</v>
      </c>
      <c r="I671" s="555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14"/>
      <c r="E672" s="11"/>
      <c r="F672" s="614"/>
      <c r="G672" s="614"/>
      <c r="H672" s="556" t="s">
        <v>1892</v>
      </c>
      <c r="I672" s="55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14"/>
      <c r="E673" s="68"/>
      <c r="F673" s="617"/>
      <c r="G673" s="617"/>
      <c r="H673" s="35" t="s">
        <v>43</v>
      </c>
      <c r="I673" s="509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361</v>
      </c>
      <c r="E674" s="636" t="s">
        <v>362</v>
      </c>
      <c r="F674" s="634" t="s">
        <v>81</v>
      </c>
      <c r="G674" s="634" t="s">
        <v>81</v>
      </c>
      <c r="H674" s="343" t="s">
        <v>1884</v>
      </c>
      <c r="I674" s="499"/>
      <c r="J674" s="619" t="s">
        <v>363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614"/>
      <c r="F675" s="614"/>
      <c r="G675" s="614"/>
      <c r="H675" s="344" t="s">
        <v>1886</v>
      </c>
      <c r="I675" s="500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44" t="s">
        <v>1887</v>
      </c>
      <c r="I676" s="500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4"/>
      <c r="E677" s="11"/>
      <c r="F677" s="614"/>
      <c r="G677" s="614"/>
      <c r="H677" s="344" t="s">
        <v>1888</v>
      </c>
      <c r="I677" s="500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33" t="s">
        <v>364</v>
      </c>
      <c r="E678" s="11"/>
      <c r="F678" s="614"/>
      <c r="G678" s="614"/>
      <c r="H678" s="344" t="s">
        <v>1889</v>
      </c>
      <c r="I678" s="500"/>
      <c r="J678" s="61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4"/>
      <c r="E679" s="11"/>
      <c r="F679" s="614"/>
      <c r="G679" s="614"/>
      <c r="H679" s="344" t="s">
        <v>1890</v>
      </c>
      <c r="I679" s="500"/>
      <c r="J679" s="614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14"/>
      <c r="E680" s="11"/>
      <c r="F680" s="614"/>
      <c r="G680" s="614"/>
      <c r="H680" s="344" t="s">
        <v>1891</v>
      </c>
      <c r="I680" s="500"/>
      <c r="J680" s="614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33" t="s">
        <v>365</v>
      </c>
      <c r="E681" s="11"/>
      <c r="F681" s="614"/>
      <c r="G681" s="614"/>
      <c r="H681" s="345" t="s">
        <v>1892</v>
      </c>
      <c r="I681" s="508"/>
      <c r="J681" s="614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14"/>
      <c r="E682" s="11"/>
      <c r="F682" s="614"/>
      <c r="G682" s="614"/>
      <c r="H682" s="35" t="s">
        <v>43</v>
      </c>
      <c r="I682" s="516"/>
      <c r="J682" s="615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14"/>
      <c r="E683" s="11"/>
      <c r="F683" s="11"/>
      <c r="G683" s="11"/>
      <c r="H683" s="137"/>
      <c r="I683" s="57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1957</v>
      </c>
      <c r="E684" s="11"/>
      <c r="F684" s="11"/>
      <c r="G684" s="11"/>
      <c r="H684" s="11"/>
      <c r="I684" s="5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1958</v>
      </c>
      <c r="E685" s="11"/>
      <c r="F685" s="11"/>
      <c r="G685" s="11"/>
      <c r="H685" s="11"/>
      <c r="I685" s="5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1959</v>
      </c>
      <c r="E686" s="11"/>
      <c r="F686" s="11"/>
      <c r="G686" s="11"/>
      <c r="H686" s="11"/>
      <c r="I686" s="5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1960</v>
      </c>
      <c r="E687" s="11"/>
      <c r="F687" s="11"/>
      <c r="G687" s="11"/>
      <c r="H687" s="11"/>
      <c r="I687" s="5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1961</v>
      </c>
      <c r="E688" s="49"/>
      <c r="F688" s="49"/>
      <c r="G688" s="49"/>
      <c r="H688" s="49"/>
      <c r="I688" s="550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35" t="s">
        <v>1962</v>
      </c>
      <c r="B689" s="632" t="s">
        <v>372</v>
      </c>
      <c r="C689" s="632" t="s">
        <v>1963</v>
      </c>
      <c r="D689" s="52"/>
      <c r="E689" s="632"/>
      <c r="F689" s="632" t="s">
        <v>81</v>
      </c>
      <c r="G689" s="632" t="s">
        <v>81</v>
      </c>
      <c r="H689" s="343" t="s">
        <v>1884</v>
      </c>
      <c r="I689" s="499"/>
      <c r="J689" s="622" t="s">
        <v>1964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4"/>
      <c r="B690" s="614"/>
      <c r="C690" s="614"/>
      <c r="D690" s="11"/>
      <c r="E690" s="614"/>
      <c r="F690" s="614"/>
      <c r="G690" s="614"/>
      <c r="H690" s="344" t="s">
        <v>1886</v>
      </c>
      <c r="I690" s="500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14"/>
      <c r="B691" s="614"/>
      <c r="C691" s="614"/>
      <c r="D691" s="11"/>
      <c r="E691" s="11"/>
      <c r="F691" s="614"/>
      <c r="G691" s="614"/>
      <c r="H691" s="344" t="s">
        <v>1887</v>
      </c>
      <c r="I691" s="500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614"/>
      <c r="C692" s="614"/>
      <c r="D692" s="11"/>
      <c r="E692" s="11"/>
      <c r="F692" s="614"/>
      <c r="G692" s="614"/>
      <c r="H692" s="344" t="s">
        <v>1888</v>
      </c>
      <c r="I692" s="500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614"/>
      <c r="C693" s="614"/>
      <c r="D693" s="11"/>
      <c r="E693" s="11"/>
      <c r="F693" s="614"/>
      <c r="G693" s="614"/>
      <c r="H693" s="344" t="s">
        <v>1889</v>
      </c>
      <c r="I693" s="500"/>
      <c r="J693" s="61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/>
      <c r="F694" s="614"/>
      <c r="G694" s="614"/>
      <c r="H694" s="344" t="s">
        <v>1890</v>
      </c>
      <c r="I694" s="500"/>
      <c r="J694" s="61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 t="s">
        <v>333</v>
      </c>
      <c r="C695" s="614"/>
      <c r="D695" s="11"/>
      <c r="E695" s="11"/>
      <c r="F695" s="614"/>
      <c r="G695" s="614"/>
      <c r="H695" s="344" t="s">
        <v>1891</v>
      </c>
      <c r="I695" s="500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45" t="s">
        <v>1892</v>
      </c>
      <c r="I696" s="508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4"/>
      <c r="B697" s="11"/>
      <c r="C697" s="614"/>
      <c r="D697" s="11"/>
      <c r="E697" s="68"/>
      <c r="F697" s="617"/>
      <c r="G697" s="617"/>
      <c r="H697" s="35" t="s">
        <v>43</v>
      </c>
      <c r="I697" s="509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4"/>
      <c r="B698" s="11"/>
      <c r="C698" s="614"/>
      <c r="D698" s="11"/>
      <c r="E698" s="11" t="s">
        <v>375</v>
      </c>
      <c r="F698" s="633" t="s">
        <v>81</v>
      </c>
      <c r="G698" s="633" t="s">
        <v>81</v>
      </c>
      <c r="H698" s="343" t="s">
        <v>1884</v>
      </c>
      <c r="I698" s="499"/>
      <c r="J698" s="622" t="s">
        <v>1965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4"/>
      <c r="B699" s="11"/>
      <c r="C699" s="614"/>
      <c r="D699" s="11"/>
      <c r="E699" s="11"/>
      <c r="F699" s="614"/>
      <c r="G699" s="614"/>
      <c r="H699" s="344" t="s">
        <v>1886</v>
      </c>
      <c r="I699" s="500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14"/>
      <c r="B700" s="11"/>
      <c r="C700" s="614"/>
      <c r="D700" s="11"/>
      <c r="E700" s="11"/>
      <c r="F700" s="614"/>
      <c r="G700" s="614"/>
      <c r="H700" s="344" t="s">
        <v>1887</v>
      </c>
      <c r="I700" s="500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44" t="s">
        <v>1888</v>
      </c>
      <c r="I701" s="500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4"/>
      <c r="G702" s="614"/>
      <c r="H702" s="344" t="s">
        <v>1889</v>
      </c>
      <c r="I702" s="500"/>
      <c r="J702" s="61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4"/>
      <c r="G703" s="614"/>
      <c r="H703" s="344" t="s">
        <v>1890</v>
      </c>
      <c r="I703" s="500"/>
      <c r="J703" s="61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4"/>
      <c r="G704" s="614"/>
      <c r="H704" s="344" t="s">
        <v>1891</v>
      </c>
      <c r="I704" s="500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4"/>
      <c r="G705" s="614"/>
      <c r="H705" s="345" t="s">
        <v>1892</v>
      </c>
      <c r="I705" s="508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20"/>
      <c r="G706" s="620"/>
      <c r="H706" s="35" t="s">
        <v>43</v>
      </c>
      <c r="I706" s="509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32" t="s">
        <v>1966</v>
      </c>
      <c r="B707" s="632" t="s">
        <v>1967</v>
      </c>
      <c r="C707" s="53" t="s">
        <v>6</v>
      </c>
      <c r="D707" s="632" t="s">
        <v>379</v>
      </c>
      <c r="E707" s="632" t="s">
        <v>380</v>
      </c>
      <c r="F707" s="632" t="s">
        <v>81</v>
      </c>
      <c r="G707" s="632" t="s">
        <v>81</v>
      </c>
      <c r="H707" s="343" t="s">
        <v>1884</v>
      </c>
      <c r="I707" s="499"/>
      <c r="J707" s="619" t="s">
        <v>1968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14"/>
      <c r="E708" s="614"/>
      <c r="F708" s="614"/>
      <c r="G708" s="614"/>
      <c r="H708" s="344" t="s">
        <v>1886</v>
      </c>
      <c r="I708" s="500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4"/>
      <c r="B709" s="614"/>
      <c r="C709" s="79"/>
      <c r="D709" s="633" t="s">
        <v>382</v>
      </c>
      <c r="E709" s="614"/>
      <c r="F709" s="614"/>
      <c r="G709" s="614"/>
      <c r="H709" s="344" t="s">
        <v>1887</v>
      </c>
      <c r="I709" s="500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14"/>
      <c r="B710" s="614"/>
      <c r="C710" s="79"/>
      <c r="D710" s="614"/>
      <c r="E710" s="11"/>
      <c r="F710" s="614"/>
      <c r="G710" s="614"/>
      <c r="H710" s="344" t="s">
        <v>1888</v>
      </c>
      <c r="I710" s="500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14"/>
      <c r="B711" s="614"/>
      <c r="C711" s="79"/>
      <c r="D711" s="614"/>
      <c r="E711" s="11"/>
      <c r="F711" s="614"/>
      <c r="G711" s="614"/>
      <c r="H711" s="344" t="s">
        <v>1889</v>
      </c>
      <c r="I711" s="500"/>
      <c r="J711" s="61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4"/>
      <c r="B712" s="614"/>
      <c r="C712" s="79"/>
      <c r="D712" s="633" t="s">
        <v>383</v>
      </c>
      <c r="E712" s="11"/>
      <c r="F712" s="614"/>
      <c r="G712" s="614"/>
      <c r="H712" s="344" t="s">
        <v>1890</v>
      </c>
      <c r="I712" s="500"/>
      <c r="J712" s="61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4"/>
      <c r="B713" s="614"/>
      <c r="C713" s="79"/>
      <c r="D713" s="614"/>
      <c r="E713" s="11"/>
      <c r="F713" s="614"/>
      <c r="G713" s="614"/>
      <c r="H713" s="344" t="s">
        <v>1891</v>
      </c>
      <c r="I713" s="500"/>
      <c r="J713" s="61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14"/>
      <c r="B714" s="614"/>
      <c r="C714" s="79"/>
      <c r="D714" s="614"/>
      <c r="E714" s="11"/>
      <c r="F714" s="614"/>
      <c r="G714" s="614"/>
      <c r="H714" s="345" t="s">
        <v>1892</v>
      </c>
      <c r="I714" s="508"/>
      <c r="J714" s="614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14"/>
      <c r="E715" s="68"/>
      <c r="F715" s="617"/>
      <c r="G715" s="617"/>
      <c r="H715" s="35" t="s">
        <v>43</v>
      </c>
      <c r="I715" s="509"/>
      <c r="J715" s="615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384</v>
      </c>
      <c r="E716" s="11"/>
      <c r="F716" s="11"/>
      <c r="G716" s="11"/>
      <c r="H716" s="11"/>
      <c r="I716" s="5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1969</v>
      </c>
      <c r="E717" s="11"/>
      <c r="F717" s="11"/>
      <c r="G717" s="11"/>
      <c r="H717" s="11"/>
      <c r="I717" s="5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386</v>
      </c>
      <c r="E718" s="11"/>
      <c r="F718" s="11"/>
      <c r="G718" s="11"/>
      <c r="H718" s="11"/>
      <c r="I718" s="5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1970</v>
      </c>
      <c r="E719" s="11"/>
      <c r="F719" s="11"/>
      <c r="G719" s="11"/>
      <c r="H719" s="11"/>
      <c r="I719" s="5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388</v>
      </c>
      <c r="E720" s="49"/>
      <c r="F720" s="49"/>
      <c r="G720" s="49"/>
      <c r="H720" s="49"/>
      <c r="I720" s="550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32" t="s">
        <v>389</v>
      </c>
      <c r="B721" s="632" t="s">
        <v>390</v>
      </c>
      <c r="C721" s="53" t="s">
        <v>391</v>
      </c>
      <c r="D721" s="53"/>
      <c r="E721" s="12"/>
      <c r="F721" s="633" t="s">
        <v>81</v>
      </c>
      <c r="G721" s="633" t="s">
        <v>81</v>
      </c>
      <c r="H721" s="552" t="s">
        <v>1884</v>
      </c>
      <c r="I721" s="578"/>
      <c r="J721" s="618" t="s">
        <v>392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4"/>
      <c r="B722" s="614"/>
      <c r="C722" s="79"/>
      <c r="D722" s="79"/>
      <c r="E722" s="12"/>
      <c r="F722" s="614"/>
      <c r="G722" s="614"/>
      <c r="H722" s="554" t="s">
        <v>1886</v>
      </c>
      <c r="I722" s="555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4"/>
      <c r="B723" s="614"/>
      <c r="C723" s="79"/>
      <c r="D723" s="79"/>
      <c r="E723" s="12"/>
      <c r="F723" s="614"/>
      <c r="G723" s="614"/>
      <c r="H723" s="554" t="s">
        <v>1887</v>
      </c>
      <c r="I723" s="555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4"/>
      <c r="B724" s="11"/>
      <c r="C724" s="79"/>
      <c r="D724" s="79"/>
      <c r="E724" s="11"/>
      <c r="F724" s="614"/>
      <c r="G724" s="614"/>
      <c r="H724" s="554" t="s">
        <v>1888</v>
      </c>
      <c r="I724" s="555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14"/>
      <c r="B725" s="11"/>
      <c r="C725" s="79"/>
      <c r="D725" s="79"/>
      <c r="E725" s="11"/>
      <c r="F725" s="614"/>
      <c r="G725" s="614"/>
      <c r="H725" s="554" t="s">
        <v>1889</v>
      </c>
      <c r="I725" s="555"/>
      <c r="J725" s="61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4"/>
      <c r="G726" s="614"/>
      <c r="H726" s="554" t="s">
        <v>1890</v>
      </c>
      <c r="I726" s="555"/>
      <c r="J726" s="61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554" t="s">
        <v>1891</v>
      </c>
      <c r="I727" s="555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14"/>
      <c r="G728" s="614"/>
      <c r="H728" s="556" t="s">
        <v>1892</v>
      </c>
      <c r="I728" s="55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17"/>
      <c r="G729" s="617"/>
      <c r="H729" s="35" t="s">
        <v>43</v>
      </c>
      <c r="I729" s="516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393</v>
      </c>
      <c r="F730" s="634" t="s">
        <v>81</v>
      </c>
      <c r="G730" s="634" t="s">
        <v>81</v>
      </c>
      <c r="H730" s="343" t="s">
        <v>1884</v>
      </c>
      <c r="I730" s="499"/>
      <c r="J730" s="619" t="s">
        <v>394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44" t="s">
        <v>1886</v>
      </c>
      <c r="I731" s="500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44" t="s">
        <v>1887</v>
      </c>
      <c r="I732" s="500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44" t="s">
        <v>1888</v>
      </c>
      <c r="I733" s="500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4"/>
      <c r="G734" s="614"/>
      <c r="H734" s="344" t="s">
        <v>1889</v>
      </c>
      <c r="I734" s="500"/>
      <c r="J734" s="614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4"/>
      <c r="G735" s="614"/>
      <c r="H735" s="344" t="s">
        <v>1890</v>
      </c>
      <c r="I735" s="500"/>
      <c r="J735" s="614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4"/>
      <c r="G736" s="614"/>
      <c r="H736" s="344" t="s">
        <v>1891</v>
      </c>
      <c r="I736" s="500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14"/>
      <c r="G737" s="614"/>
      <c r="H737" s="345" t="s">
        <v>1892</v>
      </c>
      <c r="I737" s="508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20"/>
      <c r="G738" s="620"/>
      <c r="H738" s="40" t="s">
        <v>43</v>
      </c>
      <c r="I738" s="579"/>
      <c r="J738" s="620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33" t="s">
        <v>395</v>
      </c>
      <c r="B739" s="633" t="s">
        <v>396</v>
      </c>
      <c r="C739" s="635" t="s">
        <v>397</v>
      </c>
      <c r="D739" s="639" t="s">
        <v>1971</v>
      </c>
      <c r="E739" s="12"/>
      <c r="F739" s="633" t="s">
        <v>81</v>
      </c>
      <c r="G739" s="633" t="s">
        <v>81</v>
      </c>
      <c r="H739" s="552" t="s">
        <v>1884</v>
      </c>
      <c r="I739" s="578"/>
      <c r="J739" s="621" t="s">
        <v>392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12"/>
      <c r="F740" s="614"/>
      <c r="G740" s="614"/>
      <c r="H740" s="554" t="s">
        <v>1886</v>
      </c>
      <c r="I740" s="555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12"/>
      <c r="F741" s="614"/>
      <c r="G741" s="614"/>
      <c r="H741" s="554" t="s">
        <v>1887</v>
      </c>
      <c r="I741" s="555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97"/>
      <c r="F742" s="614"/>
      <c r="G742" s="614"/>
      <c r="H742" s="554" t="s">
        <v>1888</v>
      </c>
      <c r="I742" s="555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97"/>
      <c r="F743" s="614"/>
      <c r="G743" s="614"/>
      <c r="H743" s="554" t="s">
        <v>1889</v>
      </c>
      <c r="I743" s="555"/>
      <c r="J743" s="61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4"/>
      <c r="B744" s="614"/>
      <c r="C744" s="614"/>
      <c r="D744" s="639" t="s">
        <v>1972</v>
      </c>
      <c r="E744" s="97"/>
      <c r="F744" s="614"/>
      <c r="G744" s="614"/>
      <c r="H744" s="554" t="s">
        <v>1890</v>
      </c>
      <c r="I744" s="555"/>
      <c r="J744" s="61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4"/>
      <c r="B745" s="614"/>
      <c r="C745" s="614"/>
      <c r="D745" s="614"/>
      <c r="E745" s="97"/>
      <c r="F745" s="614"/>
      <c r="G745" s="614"/>
      <c r="H745" s="554" t="s">
        <v>1891</v>
      </c>
      <c r="I745" s="555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4"/>
      <c r="B746" s="614"/>
      <c r="C746" s="633" t="s">
        <v>401</v>
      </c>
      <c r="D746" s="614"/>
      <c r="E746" s="97"/>
      <c r="F746" s="614"/>
      <c r="G746" s="614"/>
      <c r="H746" s="556" t="s">
        <v>1892</v>
      </c>
      <c r="I746" s="55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14"/>
      <c r="B747" s="614"/>
      <c r="C747" s="614"/>
      <c r="D747" s="614"/>
      <c r="E747" s="188"/>
      <c r="F747" s="617"/>
      <c r="G747" s="617"/>
      <c r="H747" s="35" t="s">
        <v>43</v>
      </c>
      <c r="I747" s="509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14"/>
      <c r="B748" s="614"/>
      <c r="C748" s="614"/>
      <c r="D748" s="614"/>
      <c r="E748" s="636" t="s">
        <v>402</v>
      </c>
      <c r="F748" s="634" t="s">
        <v>81</v>
      </c>
      <c r="G748" s="634" t="s">
        <v>81</v>
      </c>
      <c r="H748" s="343" t="s">
        <v>1884</v>
      </c>
      <c r="I748" s="499"/>
      <c r="J748" s="619" t="s">
        <v>403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404</v>
      </c>
      <c r="E749" s="614"/>
      <c r="F749" s="614"/>
      <c r="G749" s="614"/>
      <c r="H749" s="344" t="s">
        <v>1886</v>
      </c>
      <c r="I749" s="500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14"/>
      <c r="D750" s="614"/>
      <c r="E750" s="614"/>
      <c r="F750" s="614"/>
      <c r="G750" s="614"/>
      <c r="H750" s="344" t="s">
        <v>1887</v>
      </c>
      <c r="I750" s="500"/>
      <c r="J750" s="614"/>
      <c r="K750" s="58"/>
      <c r="L750" s="58" t="s">
        <v>333</v>
      </c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39" t="s">
        <v>405</v>
      </c>
      <c r="E751" s="12"/>
      <c r="F751" s="614"/>
      <c r="G751" s="614"/>
      <c r="H751" s="344" t="s">
        <v>1888</v>
      </c>
      <c r="I751" s="500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14"/>
      <c r="E752" s="12"/>
      <c r="F752" s="614"/>
      <c r="G752" s="614"/>
      <c r="H752" s="344" t="s">
        <v>1889</v>
      </c>
      <c r="I752" s="500"/>
      <c r="J752" s="61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39" t="s">
        <v>406</v>
      </c>
      <c r="E753" s="12"/>
      <c r="F753" s="614"/>
      <c r="G753" s="614"/>
      <c r="H753" s="344" t="s">
        <v>1890</v>
      </c>
      <c r="I753" s="500"/>
      <c r="J753" s="61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12"/>
      <c r="F754" s="614"/>
      <c r="G754" s="614"/>
      <c r="H754" s="344" t="s">
        <v>1891</v>
      </c>
      <c r="I754" s="500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4"/>
      <c r="D755" s="614"/>
      <c r="E755" s="12"/>
      <c r="F755" s="614"/>
      <c r="G755" s="614"/>
      <c r="H755" s="345" t="s">
        <v>1892</v>
      </c>
      <c r="I755" s="508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4"/>
      <c r="D756" s="633" t="s">
        <v>1973</v>
      </c>
      <c r="E756" s="189"/>
      <c r="F756" s="617"/>
      <c r="G756" s="617"/>
      <c r="H756" s="35" t="s">
        <v>43</v>
      </c>
      <c r="I756" s="509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37" t="s">
        <v>408</v>
      </c>
      <c r="F757" s="634" t="s">
        <v>81</v>
      </c>
      <c r="G757" s="634" t="s">
        <v>81</v>
      </c>
      <c r="H757" s="343" t="s">
        <v>1884</v>
      </c>
      <c r="I757" s="499"/>
      <c r="J757" s="619" t="s">
        <v>409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82"/>
      <c r="F758" s="614"/>
      <c r="G758" s="614"/>
      <c r="H758" s="344" t="s">
        <v>1886</v>
      </c>
      <c r="I758" s="500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82"/>
      <c r="F759" s="614"/>
      <c r="G759" s="614"/>
      <c r="H759" s="344" t="s">
        <v>1887</v>
      </c>
      <c r="I759" s="500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82"/>
      <c r="F760" s="614"/>
      <c r="G760" s="614"/>
      <c r="H760" s="344" t="s">
        <v>1888</v>
      </c>
      <c r="I760" s="500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4"/>
      <c r="E761" s="92"/>
      <c r="F761" s="614"/>
      <c r="G761" s="614"/>
      <c r="H761" s="344" t="s">
        <v>1889</v>
      </c>
      <c r="I761" s="500"/>
      <c r="J761" s="61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4"/>
      <c r="E762" s="92"/>
      <c r="F762" s="614"/>
      <c r="G762" s="614"/>
      <c r="H762" s="344" t="s">
        <v>1890</v>
      </c>
      <c r="I762" s="500"/>
      <c r="J762" s="61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33" t="s">
        <v>410</v>
      </c>
      <c r="E763" s="92"/>
      <c r="F763" s="614"/>
      <c r="G763" s="614"/>
      <c r="H763" s="344" t="s">
        <v>1891</v>
      </c>
      <c r="I763" s="500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14"/>
      <c r="E764" s="92"/>
      <c r="F764" s="614"/>
      <c r="G764" s="614"/>
      <c r="H764" s="345" t="s">
        <v>1892</v>
      </c>
      <c r="I764" s="508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14"/>
      <c r="E765" s="190"/>
      <c r="F765" s="617"/>
      <c r="G765" s="617"/>
      <c r="H765" s="35" t="s">
        <v>43</v>
      </c>
      <c r="I765" s="509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4"/>
      <c r="E766" s="633" t="s">
        <v>411</v>
      </c>
      <c r="F766" s="634" t="s">
        <v>81</v>
      </c>
      <c r="G766" s="634" t="s">
        <v>81</v>
      </c>
      <c r="H766" s="343" t="s">
        <v>1884</v>
      </c>
      <c r="I766" s="499"/>
      <c r="J766" s="619" t="s">
        <v>412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14"/>
      <c r="F767" s="614"/>
      <c r="G767" s="614"/>
      <c r="H767" s="344" t="s">
        <v>1886</v>
      </c>
      <c r="I767" s="500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39" t="s">
        <v>1974</v>
      </c>
      <c r="E768" s="614"/>
      <c r="F768" s="614"/>
      <c r="G768" s="614"/>
      <c r="H768" s="344" t="s">
        <v>1887</v>
      </c>
      <c r="I768" s="500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614"/>
      <c r="F769" s="614"/>
      <c r="G769" s="614"/>
      <c r="H769" s="344" t="s">
        <v>1888</v>
      </c>
      <c r="I769" s="500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14"/>
      <c r="E770" s="58"/>
      <c r="F770" s="614"/>
      <c r="G770" s="614"/>
      <c r="H770" s="344" t="s">
        <v>1889</v>
      </c>
      <c r="I770" s="500"/>
      <c r="J770" s="61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414</v>
      </c>
      <c r="E771" s="58"/>
      <c r="F771" s="614"/>
      <c r="G771" s="614"/>
      <c r="H771" s="344" t="s">
        <v>1890</v>
      </c>
      <c r="I771" s="500"/>
      <c r="J771" s="61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58"/>
      <c r="F772" s="614"/>
      <c r="G772" s="614"/>
      <c r="H772" s="344" t="s">
        <v>1891</v>
      </c>
      <c r="I772" s="500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58"/>
      <c r="F773" s="614"/>
      <c r="G773" s="614"/>
      <c r="H773" s="345" t="s">
        <v>1892</v>
      </c>
      <c r="I773" s="508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4"/>
      <c r="E774" s="190"/>
      <c r="F774" s="617"/>
      <c r="G774" s="617"/>
      <c r="H774" s="35" t="s">
        <v>43</v>
      </c>
      <c r="I774" s="509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39" t="s">
        <v>415</v>
      </c>
      <c r="E775" s="633"/>
      <c r="F775" s="634" t="s">
        <v>81</v>
      </c>
      <c r="G775" s="634" t="s">
        <v>81</v>
      </c>
      <c r="H775" s="343" t="s">
        <v>1884</v>
      </c>
      <c r="I775" s="499"/>
      <c r="J775" s="619" t="s">
        <v>416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4"/>
      <c r="E776" s="614"/>
      <c r="F776" s="614"/>
      <c r="G776" s="614"/>
      <c r="H776" s="344" t="s">
        <v>1886</v>
      </c>
      <c r="I776" s="500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14"/>
      <c r="E777" s="12"/>
      <c r="F777" s="614"/>
      <c r="G777" s="614"/>
      <c r="H777" s="344" t="s">
        <v>1887</v>
      </c>
      <c r="I777" s="500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39" t="s">
        <v>417</v>
      </c>
      <c r="E778" s="12"/>
      <c r="F778" s="614"/>
      <c r="G778" s="614"/>
      <c r="H778" s="344" t="s">
        <v>1888</v>
      </c>
      <c r="I778" s="500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14"/>
      <c r="E779" s="11"/>
      <c r="F779" s="614"/>
      <c r="G779" s="614"/>
      <c r="H779" s="344" t="s">
        <v>1889</v>
      </c>
      <c r="I779" s="500"/>
      <c r="J779" s="61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4"/>
      <c r="G780" s="614"/>
      <c r="H780" s="344" t="s">
        <v>1890</v>
      </c>
      <c r="I780" s="500"/>
      <c r="J780" s="61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4"/>
      <c r="G781" s="614"/>
      <c r="H781" s="344" t="s">
        <v>1891</v>
      </c>
      <c r="I781" s="500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4"/>
      <c r="G782" s="614"/>
      <c r="H782" s="345" t="s">
        <v>1892</v>
      </c>
      <c r="I782" s="508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20"/>
      <c r="G783" s="620"/>
      <c r="H783" s="35" t="s">
        <v>43</v>
      </c>
      <c r="I783" s="509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32" t="s">
        <v>418</v>
      </c>
      <c r="B784" s="632" t="s">
        <v>1975</v>
      </c>
      <c r="C784" s="632" t="s">
        <v>420</v>
      </c>
      <c r="D784" s="632" t="s">
        <v>421</v>
      </c>
      <c r="E784" s="632" t="s">
        <v>422</v>
      </c>
      <c r="F784" s="633" t="s">
        <v>81</v>
      </c>
      <c r="G784" s="633" t="s">
        <v>81</v>
      </c>
      <c r="H784" s="552" t="s">
        <v>1884</v>
      </c>
      <c r="I784" s="576"/>
      <c r="J784" s="623" t="s">
        <v>1976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614"/>
      <c r="D785" s="614"/>
      <c r="E785" s="614"/>
      <c r="F785" s="614"/>
      <c r="G785" s="614"/>
      <c r="H785" s="554" t="s">
        <v>1886</v>
      </c>
      <c r="I785" s="555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33" t="s">
        <v>424</v>
      </c>
      <c r="E786" s="11"/>
      <c r="F786" s="614"/>
      <c r="G786" s="614"/>
      <c r="H786" s="554" t="s">
        <v>1887</v>
      </c>
      <c r="I786" s="555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554" t="s">
        <v>1888</v>
      </c>
      <c r="I787" s="555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4"/>
      <c r="B788" s="614"/>
      <c r="C788" s="79"/>
      <c r="D788" s="614"/>
      <c r="E788" s="11"/>
      <c r="F788" s="614"/>
      <c r="G788" s="614"/>
      <c r="H788" s="554" t="s">
        <v>1889</v>
      </c>
      <c r="I788" s="555"/>
      <c r="J788" s="61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4"/>
      <c r="B789" s="614"/>
      <c r="C789" s="79"/>
      <c r="D789" s="640" t="s">
        <v>425</v>
      </c>
      <c r="E789" s="11"/>
      <c r="F789" s="614"/>
      <c r="G789" s="614"/>
      <c r="H789" s="554" t="s">
        <v>1890</v>
      </c>
      <c r="I789" s="555"/>
      <c r="J789" s="61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4"/>
      <c r="B790" s="614"/>
      <c r="C790" s="79"/>
      <c r="D790" s="614"/>
      <c r="E790" s="11"/>
      <c r="F790" s="614"/>
      <c r="G790" s="614"/>
      <c r="H790" s="554" t="s">
        <v>1891</v>
      </c>
      <c r="I790" s="555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14"/>
      <c r="B791" s="614"/>
      <c r="C791" s="79"/>
      <c r="D791" s="614"/>
      <c r="E791" s="11"/>
      <c r="F791" s="614"/>
      <c r="G791" s="614"/>
      <c r="H791" s="556" t="s">
        <v>1892</v>
      </c>
      <c r="I791" s="55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14"/>
      <c r="C792" s="79"/>
      <c r="D792" s="58"/>
      <c r="E792" s="11"/>
      <c r="F792" s="617"/>
      <c r="G792" s="617"/>
      <c r="H792" s="35" t="s">
        <v>43</v>
      </c>
      <c r="I792" s="509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14"/>
      <c r="C793" s="79"/>
      <c r="D793" s="633" t="s">
        <v>426</v>
      </c>
      <c r="E793" s="633"/>
      <c r="F793" s="634" t="s">
        <v>81</v>
      </c>
      <c r="G793" s="634" t="s">
        <v>81</v>
      </c>
      <c r="H793" s="343" t="s">
        <v>1884</v>
      </c>
      <c r="I793" s="499"/>
      <c r="J793" s="619" t="s">
        <v>427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614"/>
      <c r="F794" s="614"/>
      <c r="G794" s="614"/>
      <c r="H794" s="344" t="s">
        <v>1886</v>
      </c>
      <c r="I794" s="500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344" t="s">
        <v>1887</v>
      </c>
      <c r="I795" s="500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33" t="s">
        <v>428</v>
      </c>
      <c r="E796" s="11"/>
      <c r="F796" s="614"/>
      <c r="G796" s="614"/>
      <c r="H796" s="344" t="s">
        <v>1888</v>
      </c>
      <c r="I796" s="500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4"/>
      <c r="E797" s="11"/>
      <c r="F797" s="614"/>
      <c r="G797" s="614"/>
      <c r="H797" s="344" t="s">
        <v>1889</v>
      </c>
      <c r="I797" s="500"/>
      <c r="J797" s="61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4"/>
      <c r="E798" s="11"/>
      <c r="F798" s="614"/>
      <c r="G798" s="614"/>
      <c r="H798" s="344" t="s">
        <v>1890</v>
      </c>
      <c r="I798" s="500"/>
      <c r="J798" s="61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14"/>
      <c r="E799" s="11"/>
      <c r="F799" s="614"/>
      <c r="G799" s="614"/>
      <c r="H799" s="344" t="s">
        <v>1891</v>
      </c>
      <c r="I799" s="500"/>
      <c r="J799" s="61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14"/>
      <c r="G800" s="614"/>
      <c r="H800" s="345" t="s">
        <v>1892</v>
      </c>
      <c r="I800" s="508"/>
      <c r="J800" s="61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20"/>
      <c r="G801" s="620"/>
      <c r="H801" s="35" t="s">
        <v>43</v>
      </c>
      <c r="I801" s="509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514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429</v>
      </c>
      <c r="B803" s="193"/>
      <c r="C803" s="193"/>
      <c r="D803" s="193"/>
      <c r="E803" s="193"/>
      <c r="F803" s="193"/>
      <c r="G803" s="193"/>
      <c r="H803" s="193"/>
      <c r="I803" s="580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62" t="s">
        <v>430</v>
      </c>
      <c r="B804" s="662" t="s">
        <v>431</v>
      </c>
      <c r="C804" s="195" t="s">
        <v>432</v>
      </c>
      <c r="D804" s="666" t="s">
        <v>433</v>
      </c>
      <c r="E804" s="666" t="s">
        <v>434</v>
      </c>
      <c r="F804" s="634" t="s">
        <v>81</v>
      </c>
      <c r="G804" s="634" t="s">
        <v>81</v>
      </c>
      <c r="H804" s="343" t="s">
        <v>1884</v>
      </c>
      <c r="I804" s="499"/>
      <c r="J804" s="622" t="s">
        <v>435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4"/>
      <c r="B805" s="614"/>
      <c r="C805" s="196"/>
      <c r="D805" s="614"/>
      <c r="E805" s="614"/>
      <c r="F805" s="614"/>
      <c r="G805" s="614"/>
      <c r="H805" s="344" t="s">
        <v>1886</v>
      </c>
      <c r="I805" s="500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14"/>
      <c r="B806" s="614"/>
      <c r="C806" s="196"/>
      <c r="D806" s="614"/>
      <c r="E806" s="614"/>
      <c r="F806" s="614"/>
      <c r="G806" s="614"/>
      <c r="H806" s="344" t="s">
        <v>1887</v>
      </c>
      <c r="I806" s="500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14"/>
      <c r="C807" s="196"/>
      <c r="D807" s="614"/>
      <c r="E807" s="614"/>
      <c r="F807" s="614"/>
      <c r="G807" s="614"/>
      <c r="H807" s="344" t="s">
        <v>1888</v>
      </c>
      <c r="I807" s="500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4"/>
      <c r="G808" s="614"/>
      <c r="H808" s="344" t="s">
        <v>1889</v>
      </c>
      <c r="I808" s="500"/>
      <c r="J808" s="61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4"/>
      <c r="G809" s="614"/>
      <c r="H809" s="344" t="s">
        <v>1890</v>
      </c>
      <c r="I809" s="500"/>
      <c r="J809" s="61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44" t="s">
        <v>1891</v>
      </c>
      <c r="I810" s="500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45" t="s">
        <v>1892</v>
      </c>
      <c r="I811" s="508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7"/>
      <c r="G812" s="617"/>
      <c r="H812" s="35" t="s">
        <v>43</v>
      </c>
      <c r="I812" s="509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34" t="s">
        <v>81</v>
      </c>
      <c r="G813" s="634" t="s">
        <v>81</v>
      </c>
      <c r="H813" s="343" t="s">
        <v>1884</v>
      </c>
      <c r="I813" s="499"/>
      <c r="J813" s="613" t="s">
        <v>436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44" t="s">
        <v>1886</v>
      </c>
      <c r="I814" s="500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44" t="s">
        <v>1887</v>
      </c>
      <c r="I815" s="500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44" t="s">
        <v>1888</v>
      </c>
      <c r="I816" s="500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4"/>
      <c r="E817" s="614"/>
      <c r="F817" s="614"/>
      <c r="G817" s="614"/>
      <c r="H817" s="344" t="s">
        <v>1889</v>
      </c>
      <c r="I817" s="500"/>
      <c r="J817" s="61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4"/>
      <c r="E818" s="614"/>
      <c r="F818" s="614"/>
      <c r="G818" s="614"/>
      <c r="H818" s="344" t="s">
        <v>1890</v>
      </c>
      <c r="I818" s="500"/>
      <c r="J818" s="61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4"/>
      <c r="E819" s="614"/>
      <c r="F819" s="614"/>
      <c r="G819" s="614"/>
      <c r="H819" s="344" t="s">
        <v>1891</v>
      </c>
      <c r="I819" s="500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14"/>
      <c r="E820" s="614"/>
      <c r="F820" s="614"/>
      <c r="G820" s="614"/>
      <c r="H820" s="345" t="s">
        <v>1892</v>
      </c>
      <c r="I820" s="508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17"/>
      <c r="G821" s="617"/>
      <c r="H821" s="35" t="s">
        <v>43</v>
      </c>
      <c r="I821" s="509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34" t="s">
        <v>81</v>
      </c>
      <c r="G822" s="634" t="s">
        <v>81</v>
      </c>
      <c r="H822" s="343" t="s">
        <v>1884</v>
      </c>
      <c r="I822" s="499"/>
      <c r="J822" s="613" t="s">
        <v>437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44" t="s">
        <v>1886</v>
      </c>
      <c r="I823" s="500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44" t="s">
        <v>1887</v>
      </c>
      <c r="I824" s="500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44" t="s">
        <v>1888</v>
      </c>
      <c r="I825" s="500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4"/>
      <c r="G826" s="614"/>
      <c r="H826" s="344" t="s">
        <v>1889</v>
      </c>
      <c r="I826" s="500"/>
      <c r="J826" s="61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4"/>
      <c r="G827" s="614"/>
      <c r="H827" s="344" t="s">
        <v>1890</v>
      </c>
      <c r="I827" s="500"/>
      <c r="J827" s="61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4"/>
      <c r="G828" s="614"/>
      <c r="H828" s="344" t="s">
        <v>1891</v>
      </c>
      <c r="I828" s="500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4"/>
      <c r="G829" s="614"/>
      <c r="H829" s="345" t="s">
        <v>1892</v>
      </c>
      <c r="I829" s="508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17"/>
      <c r="G830" s="617"/>
      <c r="H830" s="35" t="s">
        <v>43</v>
      </c>
      <c r="I830" s="509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34" t="s">
        <v>81</v>
      </c>
      <c r="G831" s="634" t="s">
        <v>81</v>
      </c>
      <c r="H831" s="343" t="s">
        <v>1884</v>
      </c>
      <c r="I831" s="499"/>
      <c r="J831" s="613" t="s">
        <v>438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44" t="s">
        <v>1886</v>
      </c>
      <c r="I832" s="500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44" t="s">
        <v>1887</v>
      </c>
      <c r="I833" s="500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44" t="s">
        <v>1888</v>
      </c>
      <c r="I834" s="500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4"/>
      <c r="G835" s="614"/>
      <c r="H835" s="344" t="s">
        <v>1889</v>
      </c>
      <c r="I835" s="500"/>
      <c r="J835" s="61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4"/>
      <c r="G836" s="614"/>
      <c r="H836" s="344" t="s">
        <v>1890</v>
      </c>
      <c r="I836" s="500"/>
      <c r="J836" s="614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4"/>
      <c r="G837" s="614"/>
      <c r="H837" s="344" t="s">
        <v>1891</v>
      </c>
      <c r="I837" s="500"/>
      <c r="J837" s="614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4"/>
      <c r="G838" s="614"/>
      <c r="H838" s="345" t="s">
        <v>1892</v>
      </c>
      <c r="I838" s="500"/>
      <c r="J838" s="614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20"/>
      <c r="G839" s="620"/>
      <c r="H839" s="35" t="s">
        <v>43</v>
      </c>
      <c r="I839" s="581"/>
      <c r="J839" s="615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66" t="s">
        <v>1977</v>
      </c>
      <c r="B840" s="666" t="s">
        <v>440</v>
      </c>
      <c r="C840" s="195" t="s">
        <v>23</v>
      </c>
      <c r="D840" s="666" t="s">
        <v>441</v>
      </c>
      <c r="E840" s="667" t="s">
        <v>1978</v>
      </c>
      <c r="F840" s="633" t="s">
        <v>81</v>
      </c>
      <c r="G840" s="633" t="s">
        <v>81</v>
      </c>
      <c r="H840" s="343" t="s">
        <v>1884</v>
      </c>
      <c r="I840" s="499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4"/>
      <c r="B841" s="614"/>
      <c r="C841" s="196"/>
      <c r="D841" s="614"/>
      <c r="E841" s="614"/>
      <c r="F841" s="614"/>
      <c r="G841" s="614"/>
      <c r="H841" s="344" t="s">
        <v>1886</v>
      </c>
      <c r="I841" s="500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4"/>
      <c r="B842" s="614"/>
      <c r="C842" s="196"/>
      <c r="D842" s="614"/>
      <c r="E842" s="614"/>
      <c r="F842" s="614"/>
      <c r="G842" s="614"/>
      <c r="H842" s="344" t="s">
        <v>1887</v>
      </c>
      <c r="I842" s="500"/>
      <c r="J842" s="200" t="s">
        <v>443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4"/>
      <c r="B843" s="614"/>
      <c r="C843" s="196"/>
      <c r="D843" s="614"/>
      <c r="E843" s="614"/>
      <c r="F843" s="614"/>
      <c r="G843" s="614"/>
      <c r="H843" s="344" t="s">
        <v>1888</v>
      </c>
      <c r="I843" s="500"/>
      <c r="J843" s="196" t="s">
        <v>444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14"/>
      <c r="B844" s="614"/>
      <c r="C844" s="196"/>
      <c r="D844" s="614"/>
      <c r="E844" s="614"/>
      <c r="F844" s="614"/>
      <c r="G844" s="614"/>
      <c r="H844" s="344" t="s">
        <v>1889</v>
      </c>
      <c r="I844" s="500"/>
      <c r="J844" s="196" t="s">
        <v>445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4"/>
      <c r="E845" s="614"/>
      <c r="F845" s="614"/>
      <c r="G845" s="614"/>
      <c r="H845" s="344" t="s">
        <v>1890</v>
      </c>
      <c r="I845" s="500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4"/>
      <c r="E846" s="614"/>
      <c r="F846" s="614"/>
      <c r="G846" s="614"/>
      <c r="H846" s="344" t="s">
        <v>1891</v>
      </c>
      <c r="I846" s="500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14"/>
      <c r="E847" s="614"/>
      <c r="F847" s="614"/>
      <c r="G847" s="614"/>
      <c r="H847" s="345" t="s">
        <v>1892</v>
      </c>
      <c r="I847" s="508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14"/>
      <c r="F848" s="617"/>
      <c r="G848" s="617"/>
      <c r="H848" s="35" t="s">
        <v>43</v>
      </c>
      <c r="I848" s="582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203"/>
      <c r="F849" s="11"/>
      <c r="G849" s="11"/>
      <c r="H849" s="99"/>
      <c r="I849" s="583"/>
      <c r="J849" s="196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68" t="s">
        <v>1979</v>
      </c>
      <c r="F850" s="196"/>
      <c r="G850" s="196"/>
      <c r="H850" s="343" t="s">
        <v>1884</v>
      </c>
      <c r="I850" s="584"/>
      <c r="J850" s="205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344" t="s">
        <v>1886</v>
      </c>
      <c r="I851" s="585"/>
      <c r="J851" s="207" t="s">
        <v>447</v>
      </c>
      <c r="K851" s="58"/>
      <c r="L851" s="58" t="s">
        <v>333</v>
      </c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4"/>
      <c r="F852" s="196"/>
      <c r="G852" s="196"/>
      <c r="H852" s="344" t="s">
        <v>1887</v>
      </c>
      <c r="I852" s="500"/>
      <c r="J852" s="196" t="s">
        <v>448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" customHeight="1">
      <c r="A853" s="196"/>
      <c r="B853" s="196"/>
      <c r="C853" s="196"/>
      <c r="D853" s="196"/>
      <c r="E853" s="663" t="s">
        <v>449</v>
      </c>
      <c r="F853" s="196"/>
      <c r="G853" s="196"/>
      <c r="H853" s="344" t="s">
        <v>1888</v>
      </c>
      <c r="I853" s="500"/>
      <c r="J853" s="196" t="s">
        <v>450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4"/>
      <c r="F854" s="196"/>
      <c r="G854" s="196"/>
      <c r="H854" s="344" t="s">
        <v>1889</v>
      </c>
      <c r="I854" s="500"/>
      <c r="J854" s="196" t="s">
        <v>451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14"/>
      <c r="F855" s="196"/>
      <c r="G855" s="196"/>
      <c r="H855" s="344" t="s">
        <v>1890</v>
      </c>
      <c r="I855" s="500"/>
      <c r="J855" s="196" t="s">
        <v>452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614"/>
      <c r="F856" s="196"/>
      <c r="G856" s="196"/>
      <c r="H856" s="344" t="s">
        <v>1891</v>
      </c>
      <c r="I856" s="500"/>
      <c r="J856" s="196" t="s">
        <v>453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1.75" customHeight="1">
      <c r="A857" s="196"/>
      <c r="B857" s="196"/>
      <c r="C857" s="196"/>
      <c r="D857" s="196"/>
      <c r="E857" s="208" t="s">
        <v>454</v>
      </c>
      <c r="F857" s="196"/>
      <c r="G857" s="196"/>
      <c r="H857" s="345" t="s">
        <v>1892</v>
      </c>
      <c r="I857" s="508"/>
      <c r="J857" s="196" t="s">
        <v>455</v>
      </c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4.75" customHeight="1">
      <c r="A858" s="196"/>
      <c r="B858" s="196"/>
      <c r="C858" s="196"/>
      <c r="D858" s="196"/>
      <c r="E858" s="663" t="s">
        <v>456</v>
      </c>
      <c r="F858" s="196"/>
      <c r="G858" s="196"/>
      <c r="H858" s="35" t="s">
        <v>43</v>
      </c>
      <c r="I858" s="582"/>
      <c r="J858" s="202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14.75" customHeight="1">
      <c r="A859" s="196"/>
      <c r="B859" s="196"/>
      <c r="C859" s="196"/>
      <c r="D859" s="196"/>
      <c r="E859" s="614"/>
      <c r="F859" s="196"/>
      <c r="G859" s="196"/>
      <c r="H859" s="334"/>
      <c r="I859" s="583"/>
      <c r="J859" s="196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9.25" customHeight="1">
      <c r="A860" s="209"/>
      <c r="B860" s="209" t="s">
        <v>457</v>
      </c>
      <c r="C860" s="209" t="s">
        <v>458</v>
      </c>
      <c r="D860" s="209" t="s">
        <v>459</v>
      </c>
      <c r="E860" s="209" t="s">
        <v>460</v>
      </c>
      <c r="F860" s="634" t="s">
        <v>45</v>
      </c>
      <c r="G860" s="634" t="s">
        <v>81</v>
      </c>
      <c r="H860" s="343" t="s">
        <v>1884</v>
      </c>
      <c r="I860" s="499"/>
      <c r="J860" s="19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461</v>
      </c>
      <c r="C861" s="210"/>
      <c r="D861" s="210" t="s">
        <v>462</v>
      </c>
      <c r="E861" s="210" t="s">
        <v>463</v>
      </c>
      <c r="F861" s="614"/>
      <c r="G861" s="614"/>
      <c r="H861" s="344" t="s">
        <v>1886</v>
      </c>
      <c r="I861" s="585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464</v>
      </c>
      <c r="C862" s="210"/>
      <c r="D862" s="210" t="s">
        <v>465</v>
      </c>
      <c r="E862" s="210" t="s">
        <v>466</v>
      </c>
      <c r="F862" s="614"/>
      <c r="G862" s="614"/>
      <c r="H862" s="344" t="s">
        <v>1887</v>
      </c>
      <c r="I862" s="585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467</v>
      </c>
      <c r="C863" s="210"/>
      <c r="D863" s="210" t="s">
        <v>468</v>
      </c>
      <c r="E863" s="210" t="s">
        <v>469</v>
      </c>
      <c r="F863" s="614"/>
      <c r="G863" s="614"/>
      <c r="H863" s="344" t="s">
        <v>1888</v>
      </c>
      <c r="I863" s="585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 t="s">
        <v>470</v>
      </c>
      <c r="C864" s="210"/>
      <c r="D864" s="210" t="s">
        <v>471</v>
      </c>
      <c r="E864" s="210" t="s">
        <v>472</v>
      </c>
      <c r="F864" s="614"/>
      <c r="G864" s="614"/>
      <c r="H864" s="344" t="s">
        <v>1889</v>
      </c>
      <c r="I864" s="585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473</v>
      </c>
      <c r="E865" s="210" t="s">
        <v>474</v>
      </c>
      <c r="F865" s="614"/>
      <c r="G865" s="614"/>
      <c r="H865" s="344" t="s">
        <v>1890</v>
      </c>
      <c r="I865" s="585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475</v>
      </c>
      <c r="E866" s="210"/>
      <c r="F866" s="614"/>
      <c r="G866" s="614"/>
      <c r="H866" s="344" t="s">
        <v>1891</v>
      </c>
      <c r="I866" s="585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210" t="s">
        <v>476</v>
      </c>
      <c r="E867" s="210" t="s">
        <v>477</v>
      </c>
      <c r="F867" s="614"/>
      <c r="G867" s="614"/>
      <c r="H867" s="345" t="s">
        <v>1892</v>
      </c>
      <c r="I867" s="586"/>
      <c r="J867" s="199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210" t="s">
        <v>478</v>
      </c>
      <c r="F868" s="617"/>
      <c r="G868" s="617"/>
      <c r="H868" s="35" t="s">
        <v>43</v>
      </c>
      <c r="I868" s="582"/>
      <c r="J868" s="202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7" customHeight="1">
      <c r="A869" s="210"/>
      <c r="B869" s="210"/>
      <c r="C869" s="210"/>
      <c r="D869" s="58"/>
      <c r="E869" s="78"/>
      <c r="F869" s="213"/>
      <c r="G869" s="213"/>
      <c r="H869" s="78"/>
      <c r="I869" s="577"/>
      <c r="J869" s="210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66" t="s">
        <v>479</v>
      </c>
      <c r="B870" s="666" t="s">
        <v>480</v>
      </c>
      <c r="C870" s="195" t="s">
        <v>152</v>
      </c>
      <c r="D870" s="666" t="s">
        <v>481</v>
      </c>
      <c r="E870" s="666" t="s">
        <v>482</v>
      </c>
      <c r="F870" s="633" t="s">
        <v>81</v>
      </c>
      <c r="G870" s="633" t="s">
        <v>81</v>
      </c>
      <c r="H870" s="343" t="s">
        <v>1884</v>
      </c>
      <c r="I870" s="499"/>
      <c r="J870" s="616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614"/>
      <c r="F871" s="614"/>
      <c r="G871" s="614"/>
      <c r="H871" s="344" t="s">
        <v>1886</v>
      </c>
      <c r="I871" s="500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614"/>
      <c r="C872" s="214"/>
      <c r="D872" s="614"/>
      <c r="E872" s="614"/>
      <c r="F872" s="614"/>
      <c r="G872" s="614"/>
      <c r="H872" s="344" t="s">
        <v>1887</v>
      </c>
      <c r="I872" s="500"/>
      <c r="J872" s="61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4"/>
      <c r="B873" s="614"/>
      <c r="C873" s="214"/>
      <c r="D873" s="614"/>
      <c r="E873" s="614"/>
      <c r="F873" s="614"/>
      <c r="G873" s="614"/>
      <c r="H873" s="344" t="s">
        <v>1888</v>
      </c>
      <c r="I873" s="500"/>
      <c r="J873" s="614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4"/>
      <c r="B874" s="614"/>
      <c r="C874" s="214"/>
      <c r="D874" s="614"/>
      <c r="E874" s="614"/>
      <c r="F874" s="614"/>
      <c r="G874" s="614"/>
      <c r="H874" s="344" t="s">
        <v>1889</v>
      </c>
      <c r="I874" s="500"/>
      <c r="J874" s="614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4"/>
      <c r="B875" s="614"/>
      <c r="C875" s="214"/>
      <c r="D875" s="614"/>
      <c r="E875" s="2"/>
      <c r="F875" s="614"/>
      <c r="G875" s="614"/>
      <c r="H875" s="344" t="s">
        <v>1890</v>
      </c>
      <c r="I875" s="500"/>
      <c r="J875" s="614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14"/>
      <c r="B876" s="614"/>
      <c r="C876" s="214"/>
      <c r="D876" s="614"/>
      <c r="E876" s="2"/>
      <c r="F876" s="614"/>
      <c r="G876" s="614"/>
      <c r="H876" s="344" t="s">
        <v>1891</v>
      </c>
      <c r="I876" s="500"/>
      <c r="J876" s="614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614"/>
      <c r="B877" s="2"/>
      <c r="C877" s="214"/>
      <c r="D877" s="2"/>
      <c r="E877" s="2"/>
      <c r="F877" s="614"/>
      <c r="G877" s="614"/>
      <c r="H877" s="345" t="s">
        <v>1892</v>
      </c>
      <c r="I877" s="500"/>
      <c r="J877" s="617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"/>
      <c r="B878" s="2"/>
      <c r="C878" s="214"/>
      <c r="D878" s="2"/>
      <c r="E878" s="2"/>
      <c r="F878" s="617"/>
      <c r="G878" s="617"/>
      <c r="H878" s="35" t="s">
        <v>43</v>
      </c>
      <c r="I878" s="582"/>
      <c r="J878" s="202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209"/>
      <c r="B879" s="209" t="s">
        <v>483</v>
      </c>
      <c r="C879" s="209" t="s">
        <v>23</v>
      </c>
      <c r="D879" s="209" t="s">
        <v>484</v>
      </c>
      <c r="E879" s="209" t="s">
        <v>485</v>
      </c>
      <c r="F879" s="634" t="s">
        <v>81</v>
      </c>
      <c r="G879" s="634" t="s">
        <v>81</v>
      </c>
      <c r="H879" s="343" t="s">
        <v>1884</v>
      </c>
      <c r="I879" s="499"/>
      <c r="J879" s="19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486</v>
      </c>
      <c r="C880" s="196"/>
      <c r="D880" s="196" t="s">
        <v>487</v>
      </c>
      <c r="E880" s="196" t="s">
        <v>488</v>
      </c>
      <c r="F880" s="614"/>
      <c r="G880" s="614"/>
      <c r="H880" s="344" t="s">
        <v>1886</v>
      </c>
      <c r="I880" s="500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489</v>
      </c>
      <c r="C881" s="196"/>
      <c r="D881" s="196" t="s">
        <v>490</v>
      </c>
      <c r="E881" s="196" t="s">
        <v>491</v>
      </c>
      <c r="F881" s="614"/>
      <c r="G881" s="614"/>
      <c r="H881" s="344" t="s">
        <v>1887</v>
      </c>
      <c r="I881" s="500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 t="s">
        <v>492</v>
      </c>
      <c r="C882" s="196"/>
      <c r="D882" s="196" t="s">
        <v>493</v>
      </c>
      <c r="E882" s="196" t="s">
        <v>494</v>
      </c>
      <c r="F882" s="614"/>
      <c r="G882" s="614"/>
      <c r="H882" s="344" t="s">
        <v>1888</v>
      </c>
      <c r="I882" s="500"/>
      <c r="J882" s="209" t="s">
        <v>485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495</v>
      </c>
      <c r="E883" s="196" t="s">
        <v>496</v>
      </c>
      <c r="F883" s="614"/>
      <c r="G883" s="614"/>
      <c r="H883" s="344" t="s">
        <v>1889</v>
      </c>
      <c r="I883" s="500"/>
      <c r="J883" s="196" t="s">
        <v>488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497</v>
      </c>
      <c r="E884" s="196" t="s">
        <v>498</v>
      </c>
      <c r="F884" s="614"/>
      <c r="G884" s="614"/>
      <c r="H884" s="344" t="s">
        <v>1890</v>
      </c>
      <c r="I884" s="500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499</v>
      </c>
      <c r="E885" s="196" t="s">
        <v>500</v>
      </c>
      <c r="F885" s="614"/>
      <c r="G885" s="614"/>
      <c r="H885" s="344" t="s">
        <v>1891</v>
      </c>
      <c r="I885" s="500"/>
      <c r="J885" s="199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501</v>
      </c>
      <c r="E886" s="196" t="s">
        <v>502</v>
      </c>
      <c r="F886" s="614"/>
      <c r="G886" s="614"/>
      <c r="H886" s="345" t="s">
        <v>1892</v>
      </c>
      <c r="I886" s="508"/>
      <c r="J886" s="215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1" customHeight="1">
      <c r="A887" s="196"/>
      <c r="B887" s="196"/>
      <c r="C887" s="196"/>
      <c r="D887" s="196" t="s">
        <v>503</v>
      </c>
      <c r="E887" s="196" t="s">
        <v>504</v>
      </c>
      <c r="F887" s="617"/>
      <c r="G887" s="617"/>
      <c r="H887" s="98" t="s">
        <v>43</v>
      </c>
      <c r="I887" s="582"/>
      <c r="J887" s="202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505</v>
      </c>
      <c r="E888" s="196" t="s">
        <v>506</v>
      </c>
      <c r="F888" s="196"/>
      <c r="G888" s="196"/>
      <c r="H888" s="343" t="s">
        <v>1884</v>
      </c>
      <c r="I888" s="499"/>
      <c r="J888" s="19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507</v>
      </c>
      <c r="E889" s="196" t="s">
        <v>508</v>
      </c>
      <c r="F889" s="196"/>
      <c r="G889" s="196"/>
      <c r="H889" s="344" t="s">
        <v>1886</v>
      </c>
      <c r="I889" s="500"/>
      <c r="J889" s="196" t="s">
        <v>491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 t="s">
        <v>509</v>
      </c>
      <c r="E890" s="196" t="s">
        <v>510</v>
      </c>
      <c r="F890" s="196"/>
      <c r="G890" s="196"/>
      <c r="H890" s="344" t="s">
        <v>1887</v>
      </c>
      <c r="I890" s="500"/>
      <c r="J890" s="196" t="s">
        <v>494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511</v>
      </c>
      <c r="F891" s="196"/>
      <c r="G891" s="196"/>
      <c r="H891" s="344" t="s">
        <v>1888</v>
      </c>
      <c r="I891" s="500"/>
      <c r="J891" s="196" t="s">
        <v>496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512</v>
      </c>
      <c r="F892" s="196"/>
      <c r="G892" s="196"/>
      <c r="H892" s="344" t="s">
        <v>1889</v>
      </c>
      <c r="I892" s="500"/>
      <c r="J892" s="196" t="s">
        <v>498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513</v>
      </c>
      <c r="F893" s="196"/>
      <c r="G893" s="196"/>
      <c r="H893" s="344" t="s">
        <v>1890</v>
      </c>
      <c r="I893" s="500"/>
      <c r="J893" s="196" t="s">
        <v>500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514</v>
      </c>
      <c r="F894" s="196"/>
      <c r="G894" s="196"/>
      <c r="H894" s="344" t="s">
        <v>1891</v>
      </c>
      <c r="I894" s="500"/>
      <c r="J894" s="196" t="s">
        <v>502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515</v>
      </c>
      <c r="F895" s="196"/>
      <c r="G895" s="196"/>
      <c r="H895" s="345" t="s">
        <v>1892</v>
      </c>
      <c r="I895" s="508"/>
      <c r="J895" s="216" t="s">
        <v>504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4" customHeight="1">
      <c r="A896" s="196"/>
      <c r="B896" s="196"/>
      <c r="C896" s="196"/>
      <c r="D896" s="196"/>
      <c r="E896" s="196" t="s">
        <v>516</v>
      </c>
      <c r="F896" s="196"/>
      <c r="G896" s="196"/>
      <c r="H896" s="98" t="s">
        <v>43</v>
      </c>
      <c r="I896" s="582"/>
      <c r="J896" s="202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43" t="s">
        <v>1884</v>
      </c>
      <c r="I897" s="499"/>
      <c r="J897" s="196" t="s">
        <v>506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44" t="s">
        <v>1886</v>
      </c>
      <c r="I898" s="500"/>
      <c r="J898" s="196" t="s">
        <v>508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44" t="s">
        <v>1887</v>
      </c>
      <c r="I899" s="500"/>
      <c r="J899" s="196" t="s">
        <v>510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44" t="s">
        <v>1888</v>
      </c>
      <c r="I900" s="500"/>
      <c r="J900" s="196" t="s">
        <v>511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344" t="s">
        <v>1889</v>
      </c>
      <c r="I901" s="500"/>
      <c r="J901" s="196" t="s">
        <v>512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44" t="s">
        <v>1890</v>
      </c>
      <c r="I902" s="500"/>
      <c r="J902" s="196" t="s">
        <v>513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344" t="s">
        <v>1891</v>
      </c>
      <c r="I903" s="500"/>
      <c r="J903" s="196" t="s">
        <v>514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196"/>
      <c r="G904" s="196"/>
      <c r="H904" s="345" t="s">
        <v>1892</v>
      </c>
      <c r="I904" s="500"/>
      <c r="J904" s="196" t="s">
        <v>515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196"/>
      <c r="B905" s="196"/>
      <c r="C905" s="196"/>
      <c r="D905" s="196"/>
      <c r="E905" s="196"/>
      <c r="F905" s="216"/>
      <c r="G905" s="216"/>
      <c r="H905" s="35" t="s">
        <v>43</v>
      </c>
      <c r="I905" s="582"/>
      <c r="J905" s="202" t="s">
        <v>516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209" t="s">
        <v>517</v>
      </c>
      <c r="B906" s="209" t="s">
        <v>518</v>
      </c>
      <c r="C906" s="209" t="s">
        <v>391</v>
      </c>
      <c r="D906" s="209" t="s">
        <v>519</v>
      </c>
      <c r="E906" s="209" t="s">
        <v>520</v>
      </c>
      <c r="F906" s="633" t="s">
        <v>81</v>
      </c>
      <c r="G906" s="633" t="s">
        <v>81</v>
      </c>
      <c r="H906" s="343" t="s">
        <v>1884</v>
      </c>
      <c r="I906" s="499"/>
      <c r="J906" s="19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521</v>
      </c>
      <c r="B907" s="196" t="s">
        <v>522</v>
      </c>
      <c r="C907" s="196"/>
      <c r="D907" s="196" t="s">
        <v>523</v>
      </c>
      <c r="E907" s="196" t="s">
        <v>524</v>
      </c>
      <c r="F907" s="614"/>
      <c r="G907" s="614"/>
      <c r="H907" s="344" t="s">
        <v>1886</v>
      </c>
      <c r="I907" s="500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525</v>
      </c>
      <c r="B908" s="196" t="s">
        <v>526</v>
      </c>
      <c r="C908" s="196"/>
      <c r="D908" s="196" t="s">
        <v>527</v>
      </c>
      <c r="E908" s="196" t="s">
        <v>528</v>
      </c>
      <c r="F908" s="614"/>
      <c r="G908" s="614"/>
      <c r="H908" s="344" t="s">
        <v>1887</v>
      </c>
      <c r="I908" s="500"/>
      <c r="J908" s="196" t="s">
        <v>520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529</v>
      </c>
      <c r="B909" s="196" t="s">
        <v>530</v>
      </c>
      <c r="C909" s="196"/>
      <c r="D909" s="196" t="s">
        <v>531</v>
      </c>
      <c r="E909" s="196" t="s">
        <v>532</v>
      </c>
      <c r="F909" s="614"/>
      <c r="G909" s="614"/>
      <c r="H909" s="344" t="s">
        <v>1888</v>
      </c>
      <c r="I909" s="500"/>
      <c r="J909" s="196" t="s">
        <v>524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 t="s">
        <v>533</v>
      </c>
      <c r="B910" s="196" t="s">
        <v>534</v>
      </c>
      <c r="C910" s="196"/>
      <c r="D910" s="196" t="s">
        <v>535</v>
      </c>
      <c r="E910" s="196" t="s">
        <v>536</v>
      </c>
      <c r="F910" s="614"/>
      <c r="G910" s="614"/>
      <c r="H910" s="344" t="s">
        <v>1889</v>
      </c>
      <c r="I910" s="500"/>
      <c r="J910" s="196" t="s">
        <v>528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537</v>
      </c>
      <c r="E911" s="196" t="s">
        <v>538</v>
      </c>
      <c r="F911" s="614"/>
      <c r="G911" s="614"/>
      <c r="H911" s="344" t="s">
        <v>1890</v>
      </c>
      <c r="I911" s="500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539</v>
      </c>
      <c r="E912" s="196" t="s">
        <v>540</v>
      </c>
      <c r="F912" s="614"/>
      <c r="G912" s="614"/>
      <c r="H912" s="344" t="s">
        <v>1891</v>
      </c>
      <c r="I912" s="500"/>
      <c r="J912" s="199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541</v>
      </c>
      <c r="E913" s="196" t="s">
        <v>542</v>
      </c>
      <c r="F913" s="614"/>
      <c r="G913" s="614"/>
      <c r="H913" s="345" t="s">
        <v>1892</v>
      </c>
      <c r="I913" s="500"/>
      <c r="J913" s="217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476</v>
      </c>
      <c r="E914" s="196"/>
      <c r="F914" s="617"/>
      <c r="G914" s="617"/>
      <c r="H914" s="35" t="s">
        <v>43</v>
      </c>
      <c r="I914" s="582"/>
      <c r="J914" s="21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543</v>
      </c>
      <c r="E915" s="196"/>
      <c r="F915" s="196"/>
      <c r="G915" s="196"/>
      <c r="H915" s="343" t="s">
        <v>1884</v>
      </c>
      <c r="I915" s="499"/>
      <c r="J915" s="19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544</v>
      </c>
      <c r="E916" s="196"/>
      <c r="F916" s="196"/>
      <c r="G916" s="196"/>
      <c r="H916" s="344" t="s">
        <v>1886</v>
      </c>
      <c r="I916" s="500"/>
      <c r="J916" s="196" t="s">
        <v>532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545</v>
      </c>
      <c r="E917" s="196"/>
      <c r="F917" s="196"/>
      <c r="G917" s="196"/>
      <c r="H917" s="344" t="s">
        <v>1887</v>
      </c>
      <c r="I917" s="500"/>
      <c r="J917" s="196" t="s">
        <v>536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533</v>
      </c>
      <c r="E918" s="196"/>
      <c r="F918" s="196"/>
      <c r="G918" s="196"/>
      <c r="H918" s="344" t="s">
        <v>1888</v>
      </c>
      <c r="I918" s="500"/>
      <c r="J918" s="196" t="s">
        <v>538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546</v>
      </c>
      <c r="E919" s="196"/>
      <c r="F919" s="196"/>
      <c r="G919" s="196"/>
      <c r="H919" s="344" t="s">
        <v>1889</v>
      </c>
      <c r="I919" s="500"/>
      <c r="J919" s="196" t="s">
        <v>540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547</v>
      </c>
      <c r="E920" s="196"/>
      <c r="F920" s="196"/>
      <c r="G920" s="196"/>
      <c r="H920" s="344" t="s">
        <v>1890</v>
      </c>
      <c r="I920" s="500"/>
      <c r="J920" s="196" t="s">
        <v>542</v>
      </c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548</v>
      </c>
      <c r="E921" s="196"/>
      <c r="F921" s="196"/>
      <c r="G921" s="196"/>
      <c r="H921" s="344" t="s">
        <v>1891</v>
      </c>
      <c r="I921" s="500"/>
      <c r="J921" s="199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549</v>
      </c>
      <c r="E922" s="196"/>
      <c r="F922" s="196"/>
      <c r="G922" s="196"/>
      <c r="H922" s="345" t="s">
        <v>1892</v>
      </c>
      <c r="I922" s="500"/>
      <c r="J922" s="217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9.5" customHeight="1">
      <c r="A923" s="196"/>
      <c r="B923" s="196"/>
      <c r="C923" s="196"/>
      <c r="D923" s="196" t="s">
        <v>550</v>
      </c>
      <c r="E923" s="196"/>
      <c r="F923" s="196"/>
      <c r="G923" s="196"/>
      <c r="H923" s="35" t="s">
        <v>43</v>
      </c>
      <c r="I923" s="582"/>
      <c r="J923" s="21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551</v>
      </c>
      <c r="E924" s="196"/>
      <c r="F924" s="196"/>
      <c r="G924" s="196"/>
      <c r="H924" s="334"/>
      <c r="I924" s="583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552</v>
      </c>
      <c r="E925" s="196"/>
      <c r="F925" s="196"/>
      <c r="G925" s="196"/>
      <c r="H925" s="334"/>
      <c r="I925" s="583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553</v>
      </c>
      <c r="E926" s="196"/>
      <c r="F926" s="196"/>
      <c r="G926" s="196"/>
      <c r="H926" s="334"/>
      <c r="I926" s="583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554</v>
      </c>
      <c r="E927" s="196"/>
      <c r="F927" s="196"/>
      <c r="G927" s="196"/>
      <c r="H927" s="334"/>
      <c r="I927" s="583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555</v>
      </c>
      <c r="E928" s="196"/>
      <c r="F928" s="196"/>
      <c r="G928" s="196"/>
      <c r="H928" s="334"/>
      <c r="I928" s="583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556</v>
      </c>
      <c r="E929" s="196"/>
      <c r="F929" s="196"/>
      <c r="G929" s="196"/>
      <c r="H929" s="334"/>
      <c r="I929" s="583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557</v>
      </c>
      <c r="E930" s="196"/>
      <c r="F930" s="196"/>
      <c r="G930" s="196"/>
      <c r="H930" s="334"/>
      <c r="I930" s="583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558</v>
      </c>
      <c r="E931" s="196"/>
      <c r="F931" s="196"/>
      <c r="G931" s="196"/>
      <c r="H931" s="334"/>
      <c r="I931" s="583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559</v>
      </c>
      <c r="E932" s="196"/>
      <c r="F932" s="196"/>
      <c r="G932" s="196"/>
      <c r="H932" s="334"/>
      <c r="I932" s="583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/>
      <c r="B933" s="196"/>
      <c r="C933" s="196"/>
      <c r="D933" s="196" t="s">
        <v>560</v>
      </c>
      <c r="E933" s="196"/>
      <c r="F933" s="196"/>
      <c r="G933" s="196"/>
      <c r="H933" s="334"/>
      <c r="I933" s="583"/>
      <c r="J933" s="19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4.75" customHeight="1">
      <c r="A934" s="216"/>
      <c r="B934" s="216"/>
      <c r="C934" s="216"/>
      <c r="D934" s="219" t="s">
        <v>561</v>
      </c>
      <c r="E934" s="216"/>
      <c r="F934" s="216"/>
      <c r="G934" s="216"/>
      <c r="H934" s="334"/>
      <c r="I934" s="587"/>
      <c r="J934" s="216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209" t="s">
        <v>562</v>
      </c>
      <c r="B935" s="209" t="s">
        <v>563</v>
      </c>
      <c r="C935" s="209" t="s">
        <v>564</v>
      </c>
      <c r="D935" s="209" t="s">
        <v>565</v>
      </c>
      <c r="E935" s="209" t="s">
        <v>566</v>
      </c>
      <c r="F935" s="634" t="s">
        <v>81</v>
      </c>
      <c r="G935" s="634" t="s">
        <v>81</v>
      </c>
      <c r="H935" s="343" t="s">
        <v>1884</v>
      </c>
      <c r="I935" s="588"/>
      <c r="J935" s="19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567</v>
      </c>
      <c r="B936" s="196" t="s">
        <v>568</v>
      </c>
      <c r="C936" s="196"/>
      <c r="D936" s="196" t="s">
        <v>569</v>
      </c>
      <c r="E936" s="196" t="s">
        <v>570</v>
      </c>
      <c r="F936" s="614"/>
      <c r="G936" s="614"/>
      <c r="H936" s="344" t="s">
        <v>1886</v>
      </c>
      <c r="I936" s="494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571</v>
      </c>
      <c r="B937" s="196" t="s">
        <v>572</v>
      </c>
      <c r="C937" s="196"/>
      <c r="D937" s="196" t="s">
        <v>573</v>
      </c>
      <c r="E937" s="196" t="s">
        <v>574</v>
      </c>
      <c r="F937" s="614"/>
      <c r="G937" s="614"/>
      <c r="H937" s="344" t="s">
        <v>1887</v>
      </c>
      <c r="I937" s="494"/>
      <c r="J937" s="196" t="s">
        <v>566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575</v>
      </c>
      <c r="B938" s="196" t="s">
        <v>576</v>
      </c>
      <c r="C938" s="196"/>
      <c r="D938" s="196" t="s">
        <v>577</v>
      </c>
      <c r="E938" s="196" t="s">
        <v>578</v>
      </c>
      <c r="F938" s="614"/>
      <c r="G938" s="614"/>
      <c r="H938" s="344" t="s">
        <v>1888</v>
      </c>
      <c r="I938" s="494"/>
      <c r="J938" s="196" t="s">
        <v>570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 t="s">
        <v>579</v>
      </c>
      <c r="B939" s="196" t="s">
        <v>580</v>
      </c>
      <c r="C939" s="196"/>
      <c r="D939" s="196" t="s">
        <v>581</v>
      </c>
      <c r="E939" s="196"/>
      <c r="F939" s="614"/>
      <c r="G939" s="614"/>
      <c r="H939" s="344" t="s">
        <v>1889</v>
      </c>
      <c r="I939" s="494"/>
      <c r="J939" s="196" t="s">
        <v>574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582</v>
      </c>
      <c r="C940" s="196"/>
      <c r="D940" s="196" t="s">
        <v>583</v>
      </c>
      <c r="E940" s="196"/>
      <c r="F940" s="614"/>
      <c r="G940" s="614"/>
      <c r="H940" s="344" t="s">
        <v>1890</v>
      </c>
      <c r="I940" s="494"/>
      <c r="J940" s="196" t="s">
        <v>578</v>
      </c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584</v>
      </c>
      <c r="C941" s="196"/>
      <c r="D941" s="196" t="s">
        <v>585</v>
      </c>
      <c r="E941" s="196"/>
      <c r="F941" s="614"/>
      <c r="G941" s="614"/>
      <c r="H941" s="344" t="s">
        <v>1891</v>
      </c>
      <c r="I941" s="494"/>
      <c r="J941" s="199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586</v>
      </c>
      <c r="C942" s="196"/>
      <c r="D942" s="196" t="s">
        <v>587</v>
      </c>
      <c r="E942" s="196"/>
      <c r="F942" s="614"/>
      <c r="G942" s="614"/>
      <c r="H942" s="345" t="s">
        <v>1892</v>
      </c>
      <c r="I942" s="508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 t="s">
        <v>588</v>
      </c>
      <c r="C943" s="196"/>
      <c r="D943" s="196" t="s">
        <v>589</v>
      </c>
      <c r="E943" s="196"/>
      <c r="F943" s="617"/>
      <c r="G943" s="617"/>
      <c r="H943" s="98" t="s">
        <v>43</v>
      </c>
      <c r="I943" s="582"/>
      <c r="J943" s="217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475</v>
      </c>
      <c r="E944" s="196"/>
      <c r="F944" s="196"/>
      <c r="G944" s="196"/>
      <c r="H944" s="334"/>
      <c r="I944" s="583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590</v>
      </c>
      <c r="E945" s="196"/>
      <c r="F945" s="196"/>
      <c r="G945" s="196"/>
      <c r="H945" s="334"/>
      <c r="I945" s="583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591</v>
      </c>
      <c r="E946" s="196"/>
      <c r="F946" s="196"/>
      <c r="G946" s="196"/>
      <c r="H946" s="334"/>
      <c r="I946" s="583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196"/>
      <c r="B947" s="196"/>
      <c r="C947" s="196"/>
      <c r="D947" s="196" t="s">
        <v>592</v>
      </c>
      <c r="E947" s="196"/>
      <c r="F947" s="196"/>
      <c r="G947" s="196"/>
      <c r="H947" s="334"/>
      <c r="I947" s="583"/>
      <c r="J947" s="19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216"/>
      <c r="B948" s="216"/>
      <c r="C948" s="216"/>
      <c r="D948" s="216" t="s">
        <v>593</v>
      </c>
      <c r="E948" s="216"/>
      <c r="F948" s="216"/>
      <c r="G948" s="216"/>
      <c r="H948" s="335"/>
      <c r="I948" s="587"/>
      <c r="J948" s="216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514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514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514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514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514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514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514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514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514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514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514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514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514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514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514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514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514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514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514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514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514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514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514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514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514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514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514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514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514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514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514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514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514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514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514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514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514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514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514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514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514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514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514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514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514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514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514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514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514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514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514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514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12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17</v>
      </c>
      <c r="G2" s="6" t="s">
        <v>4</v>
      </c>
      <c r="H2" s="7" t="s">
        <v>18</v>
      </c>
      <c r="I2" s="8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22</v>
      </c>
      <c r="C3" s="12" t="s">
        <v>23</v>
      </c>
      <c r="D3" s="12" t="s">
        <v>24</v>
      </c>
      <c r="E3" s="646" t="s">
        <v>25</v>
      </c>
      <c r="F3" s="13"/>
      <c r="G3" s="652" t="s">
        <v>26</v>
      </c>
      <c r="H3" s="14" t="s">
        <v>27</v>
      </c>
      <c r="I3" s="15">
        <v>89.77</v>
      </c>
      <c r="J3" s="653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14"/>
      <c r="H4" s="17" t="s">
        <v>30</v>
      </c>
      <c r="I4" s="18">
        <v>95.16</v>
      </c>
      <c r="J4" s="65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14"/>
      <c r="H5" s="17" t="s">
        <v>32</v>
      </c>
      <c r="I5" s="18">
        <v>94.58</v>
      </c>
      <c r="J5" s="65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14"/>
      <c r="H6" s="17" t="s">
        <v>35</v>
      </c>
      <c r="I6" s="18">
        <v>93.19</v>
      </c>
      <c r="J6" s="65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14"/>
      <c r="H7" s="17" t="s">
        <v>37</v>
      </c>
      <c r="I7" s="18">
        <v>90.86</v>
      </c>
      <c r="J7" s="65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14"/>
      <c r="H8" s="17" t="s">
        <v>40</v>
      </c>
      <c r="I8" s="18">
        <v>91.96</v>
      </c>
      <c r="J8" s="65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14"/>
      <c r="H9" s="17" t="s">
        <v>41</v>
      </c>
      <c r="I9" s="18">
        <v>93.64</v>
      </c>
      <c r="J9" s="65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14"/>
      <c r="H10" s="22"/>
      <c r="I10" s="23"/>
      <c r="J10" s="65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17"/>
      <c r="H11" s="26" t="s">
        <v>43</v>
      </c>
      <c r="I11" s="27">
        <f>SUM(I3:I10)/7</f>
        <v>92.737142857142857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46</v>
      </c>
      <c r="I12" s="31"/>
      <c r="J12" s="619" t="s">
        <v>47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49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51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53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2" t="s">
        <v>56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32" t="s">
        <v>59</v>
      </c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32" t="s">
        <v>62</v>
      </c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3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35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8" t="s">
        <v>46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49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51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53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2" t="s">
        <v>56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32" t="s">
        <v>59</v>
      </c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32" t="s">
        <v>62</v>
      </c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3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40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42" t="s">
        <v>46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49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51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53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2" t="s">
        <v>56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32" t="s">
        <v>59</v>
      </c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32" t="s">
        <v>62</v>
      </c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3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35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46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49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51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53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2" t="s">
        <v>56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32" t="s">
        <v>59</v>
      </c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32" t="s">
        <v>62</v>
      </c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3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35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46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49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51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53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2" t="s">
        <v>56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32" t="s">
        <v>59</v>
      </c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32" t="s">
        <v>62</v>
      </c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3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35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85</v>
      </c>
      <c r="F57" s="13"/>
      <c r="G57" s="660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2"/>
      <c r="B60" s="635" t="s">
        <v>88</v>
      </c>
      <c r="C60" s="635" t="s">
        <v>89</v>
      </c>
      <c r="D60" s="54" t="s">
        <v>90</v>
      </c>
      <c r="E60" s="658" t="s">
        <v>91</v>
      </c>
      <c r="F60" s="55"/>
      <c r="G60" s="661"/>
      <c r="H60" s="56"/>
      <c r="I60" s="57"/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4"/>
      <c r="B61" s="614"/>
      <c r="C61" s="614"/>
      <c r="D61" s="54" t="s">
        <v>92</v>
      </c>
      <c r="E61" s="614"/>
      <c r="F61" s="59"/>
      <c r="G61" s="614"/>
      <c r="H61" s="60" t="s">
        <v>27</v>
      </c>
      <c r="I61" s="61">
        <v>7.31</v>
      </c>
      <c r="J61" s="644" t="s">
        <v>93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4"/>
      <c r="B62" s="614"/>
      <c r="C62" s="614"/>
      <c r="D62" s="54" t="s">
        <v>94</v>
      </c>
      <c r="E62" s="614"/>
      <c r="F62" s="59"/>
      <c r="G62" s="614"/>
      <c r="H62" s="60" t="s">
        <v>30</v>
      </c>
      <c r="I62" s="61">
        <v>12.75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4"/>
      <c r="B63" s="614"/>
      <c r="C63" s="614"/>
      <c r="D63" s="54" t="s">
        <v>33</v>
      </c>
      <c r="E63" s="628"/>
      <c r="F63" s="59"/>
      <c r="G63" s="614"/>
      <c r="H63" s="60" t="s">
        <v>32</v>
      </c>
      <c r="I63" s="61">
        <v>10.49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60" t="s">
        <v>35</v>
      </c>
      <c r="I64" s="61">
        <v>9.0399999999999991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4"/>
      <c r="C65" s="614"/>
      <c r="D65" s="614"/>
      <c r="E65" s="614"/>
      <c r="F65" s="59"/>
      <c r="G65" s="628"/>
      <c r="H65" s="60" t="s">
        <v>37</v>
      </c>
      <c r="I65" s="61">
        <v>10.62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4"/>
      <c r="E66" s="614"/>
      <c r="F66" s="59"/>
      <c r="G66" s="62"/>
      <c r="H66" s="60" t="s">
        <v>40</v>
      </c>
      <c r="I66" s="61">
        <v>11.38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4"/>
      <c r="E67" s="614"/>
      <c r="F67" s="59"/>
      <c r="G67" s="62"/>
      <c r="H67" s="60" t="s">
        <v>41</v>
      </c>
      <c r="I67" s="61">
        <v>12.94</v>
      </c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4"/>
      <c r="E68" s="614"/>
      <c r="F68" s="59"/>
      <c r="G68" s="62"/>
      <c r="H68" s="63"/>
      <c r="I68" s="64"/>
      <c r="J68" s="61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4"/>
      <c r="E69" s="617"/>
      <c r="F69" s="59"/>
      <c r="G69" s="62"/>
      <c r="H69" s="65" t="s">
        <v>43</v>
      </c>
      <c r="I69" s="66">
        <f>SUM(I61:I68)/6</f>
        <v>12.421666666666667</v>
      </c>
      <c r="J69" s="61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59" t="s">
        <v>97</v>
      </c>
      <c r="F70" s="636" t="s">
        <v>81</v>
      </c>
      <c r="G70" s="636" t="s">
        <v>81</v>
      </c>
      <c r="H70" s="67" t="s">
        <v>46</v>
      </c>
      <c r="I70" s="68"/>
      <c r="J70" s="619" t="s">
        <v>98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69" t="s">
        <v>49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4"/>
      <c r="E72" s="614"/>
      <c r="F72" s="614"/>
      <c r="G72" s="614"/>
      <c r="H72" s="69" t="s">
        <v>51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4"/>
      <c r="E73" s="614"/>
      <c r="F73" s="614"/>
      <c r="G73" s="614"/>
      <c r="H73" s="69" t="s">
        <v>53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3" t="s">
        <v>99</v>
      </c>
      <c r="E74" s="614"/>
      <c r="F74" s="614"/>
      <c r="G74" s="614"/>
      <c r="H74" s="69" t="s">
        <v>56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69" t="s">
        <v>59</v>
      </c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69" t="s">
        <v>62</v>
      </c>
      <c r="I76" s="47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4"/>
      <c r="E77" s="614"/>
      <c r="F77" s="614"/>
      <c r="G77" s="614"/>
      <c r="H77" s="70"/>
      <c r="I77" s="71"/>
      <c r="J77" s="61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4"/>
      <c r="E78" s="617"/>
      <c r="F78" s="617"/>
      <c r="G78" s="617"/>
      <c r="H78" s="35" t="s">
        <v>43</v>
      </c>
      <c r="I78" s="72"/>
      <c r="J78" s="61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3" t="s">
        <v>100</v>
      </c>
      <c r="E79" s="634" t="s">
        <v>101</v>
      </c>
      <c r="F79" s="647" t="s">
        <v>81</v>
      </c>
      <c r="G79" s="647" t="s">
        <v>81</v>
      </c>
      <c r="H79" s="30" t="s">
        <v>46</v>
      </c>
      <c r="I79" s="68"/>
      <c r="J79" s="619" t="s">
        <v>102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49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51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4"/>
      <c r="E82" s="614"/>
      <c r="F82" s="614"/>
      <c r="G82" s="614"/>
      <c r="H82" s="32" t="s">
        <v>53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4"/>
      <c r="E83" s="614"/>
      <c r="F83" s="614"/>
      <c r="G83" s="614"/>
      <c r="H83" s="32" t="s">
        <v>56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3" t="s">
        <v>103</v>
      </c>
      <c r="E84" s="614"/>
      <c r="F84" s="614"/>
      <c r="G84" s="614"/>
      <c r="H84" s="32" t="s">
        <v>59</v>
      </c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2" t="s">
        <v>62</v>
      </c>
      <c r="I85" s="47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4"/>
      <c r="E86" s="614"/>
      <c r="F86" s="614"/>
      <c r="G86" s="614"/>
      <c r="H86" s="33"/>
      <c r="I86" s="34"/>
      <c r="J86" s="61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4"/>
      <c r="E87" s="58"/>
      <c r="F87" s="617"/>
      <c r="G87" s="617"/>
      <c r="H87" s="35" t="s">
        <v>43</v>
      </c>
      <c r="I87" s="36"/>
      <c r="J87" s="61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6" t="s">
        <v>104</v>
      </c>
      <c r="F88" s="634" t="s">
        <v>45</v>
      </c>
      <c r="G88" s="634" t="s">
        <v>45</v>
      </c>
      <c r="H88" s="30" t="s">
        <v>46</v>
      </c>
      <c r="I88" s="68"/>
      <c r="J88" s="619" t="s">
        <v>105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49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51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2" t="s">
        <v>53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2" t="s">
        <v>56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32" t="s">
        <v>59</v>
      </c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2" t="s">
        <v>62</v>
      </c>
      <c r="I94" s="47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4"/>
      <c r="F95" s="614"/>
      <c r="G95" s="614"/>
      <c r="H95" s="33"/>
      <c r="I95" s="31"/>
      <c r="J95" s="61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7"/>
      <c r="F96" s="614"/>
      <c r="G96" s="614"/>
      <c r="H96" s="35" t="s">
        <v>43</v>
      </c>
      <c r="I96" s="36"/>
      <c r="J96" s="61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8" t="s">
        <v>106</v>
      </c>
      <c r="F97" s="73"/>
      <c r="G97" s="12"/>
      <c r="H97" s="645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4"/>
      <c r="F98" s="73"/>
      <c r="G98" s="12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8"/>
      <c r="F99" s="73"/>
      <c r="G99" s="73"/>
      <c r="H99" s="614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107</v>
      </c>
      <c r="F100" s="77"/>
      <c r="G100" s="77"/>
      <c r="H100" s="620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3"/>
      <c r="B101" s="633" t="s">
        <v>108</v>
      </c>
      <c r="C101" s="79" t="s">
        <v>6</v>
      </c>
      <c r="D101" s="12" t="s">
        <v>90</v>
      </c>
      <c r="E101" s="646" t="s">
        <v>109</v>
      </c>
      <c r="F101" s="632" t="s">
        <v>45</v>
      </c>
      <c r="G101" s="632" t="s">
        <v>45</v>
      </c>
      <c r="H101" s="42" t="s">
        <v>46</v>
      </c>
      <c r="I101" s="68"/>
      <c r="J101" s="629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92</v>
      </c>
      <c r="E102" s="614"/>
      <c r="F102" s="614"/>
      <c r="G102" s="614"/>
      <c r="H102" s="32" t="s">
        <v>49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94</v>
      </c>
      <c r="E103" s="628"/>
      <c r="F103" s="614"/>
      <c r="G103" s="614"/>
      <c r="H103" s="32" t="s">
        <v>51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4"/>
      <c r="B104" s="614"/>
      <c r="C104" s="79"/>
      <c r="D104" s="12" t="s">
        <v>33</v>
      </c>
      <c r="E104" s="21" t="s">
        <v>111</v>
      </c>
      <c r="F104" s="614"/>
      <c r="G104" s="614"/>
      <c r="H104" s="32" t="s">
        <v>53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4"/>
      <c r="C105" s="79"/>
      <c r="D105" s="12" t="s">
        <v>112</v>
      </c>
      <c r="E105" s="21" t="s">
        <v>113</v>
      </c>
      <c r="F105" s="614"/>
      <c r="G105" s="614"/>
      <c r="H105" s="32" t="s">
        <v>56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4"/>
      <c r="C106" s="79"/>
      <c r="D106" s="637" t="s">
        <v>114</v>
      </c>
      <c r="E106" s="11"/>
      <c r="F106" s="614"/>
      <c r="G106" s="614"/>
      <c r="H106" s="32" t="s">
        <v>59</v>
      </c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4"/>
      <c r="E107" s="11"/>
      <c r="F107" s="614"/>
      <c r="G107" s="614"/>
      <c r="H107" s="32" t="s">
        <v>62</v>
      </c>
      <c r="I107" s="47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4"/>
      <c r="E108" s="11"/>
      <c r="F108" s="614"/>
      <c r="G108" s="614"/>
      <c r="H108" s="33"/>
      <c r="I108" s="31"/>
      <c r="J108" s="614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617"/>
      <c r="G109" s="617"/>
      <c r="H109" s="35" t="s">
        <v>43</v>
      </c>
      <c r="I109" s="36"/>
      <c r="J109" s="620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2" t="s">
        <v>45</v>
      </c>
      <c r="G110" s="11" t="s">
        <v>45</v>
      </c>
      <c r="H110" s="30" t="s">
        <v>46</v>
      </c>
      <c r="I110" s="68"/>
      <c r="J110" s="622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49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51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2" t="s">
        <v>53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4"/>
      <c r="E114" s="11"/>
      <c r="F114" s="83"/>
      <c r="G114" s="79"/>
      <c r="H114" s="32" t="s">
        <v>56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32" t="s">
        <v>59</v>
      </c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2" t="s">
        <v>62</v>
      </c>
      <c r="I116" s="47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3"/>
      <c r="G117" s="79"/>
      <c r="H117" s="33"/>
      <c r="I117" s="31"/>
      <c r="J117" s="614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4"/>
      <c r="E118" s="11"/>
      <c r="F118" s="84"/>
      <c r="G118" s="85"/>
      <c r="H118" s="35" t="s">
        <v>43</v>
      </c>
      <c r="I118" s="36"/>
      <c r="J118" s="620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0" t="s">
        <v>46</v>
      </c>
      <c r="I119" s="46"/>
      <c r="J119" s="622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3"/>
      <c r="E120" s="11"/>
      <c r="F120" s="83"/>
      <c r="G120" s="79"/>
      <c r="H120" s="32" t="s">
        <v>49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51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2" t="s">
        <v>53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2" t="s">
        <v>56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83"/>
      <c r="G124" s="79"/>
      <c r="H124" s="32" t="s">
        <v>59</v>
      </c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2" t="s">
        <v>62</v>
      </c>
      <c r="I125" s="47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11"/>
      <c r="F126" s="44"/>
      <c r="G126" s="44"/>
      <c r="H126" s="33"/>
      <c r="I126" s="71"/>
      <c r="J126" s="61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8"/>
      <c r="F127" s="86"/>
      <c r="G127" s="86"/>
      <c r="H127" s="35" t="s">
        <v>43</v>
      </c>
      <c r="I127" s="36"/>
      <c r="J127" s="61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34" t="s">
        <v>117</v>
      </c>
      <c r="F128" s="87"/>
      <c r="G128" s="37"/>
      <c r="H128" s="30" t="s">
        <v>46</v>
      </c>
      <c r="I128" s="46"/>
      <c r="J128" s="619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614"/>
      <c r="F129" s="633" t="s">
        <v>81</v>
      </c>
      <c r="G129" s="633" t="s">
        <v>81</v>
      </c>
      <c r="H129" s="32" t="s">
        <v>49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51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2" t="s">
        <v>53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2" t="s">
        <v>56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32" t="s">
        <v>59</v>
      </c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2" t="s">
        <v>62</v>
      </c>
      <c r="I134" s="47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11"/>
      <c r="F135" s="614"/>
      <c r="G135" s="614"/>
      <c r="H135" s="33"/>
      <c r="I135" s="71"/>
      <c r="J135" s="61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68"/>
      <c r="F136" s="617"/>
      <c r="G136" s="617"/>
      <c r="H136" s="35" t="s">
        <v>43</v>
      </c>
      <c r="I136" s="36"/>
      <c r="J136" s="61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37" t="s">
        <v>119</v>
      </c>
      <c r="F137" s="634" t="s">
        <v>81</v>
      </c>
      <c r="G137" s="634" t="s">
        <v>81</v>
      </c>
      <c r="H137" s="30" t="s">
        <v>46</v>
      </c>
      <c r="I137" s="46"/>
      <c r="J137" s="619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49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51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2" t="s">
        <v>53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2" t="s">
        <v>56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32" t="s">
        <v>59</v>
      </c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2" t="s">
        <v>62</v>
      </c>
      <c r="I143" s="47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11"/>
      <c r="F144" s="614"/>
      <c r="G144" s="614"/>
      <c r="H144" s="33"/>
      <c r="I144" s="71"/>
      <c r="J144" s="61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68"/>
      <c r="F145" s="617"/>
      <c r="G145" s="617"/>
      <c r="H145" s="35" t="s">
        <v>43</v>
      </c>
      <c r="I145" s="36"/>
      <c r="J145" s="61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37" t="s">
        <v>121</v>
      </c>
      <c r="F146" s="634" t="s">
        <v>81</v>
      </c>
      <c r="G146" s="634" t="s">
        <v>81</v>
      </c>
      <c r="H146" s="30" t="s">
        <v>46</v>
      </c>
      <c r="I146" s="46"/>
      <c r="J146" s="619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49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51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2" t="s">
        <v>53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2" t="s">
        <v>56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32" t="s">
        <v>59</v>
      </c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2" t="s">
        <v>62</v>
      </c>
      <c r="I152" s="47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11"/>
      <c r="F153" s="614"/>
      <c r="G153" s="614"/>
      <c r="H153" s="33"/>
      <c r="I153" s="71"/>
      <c r="J153" s="61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4"/>
      <c r="E154" s="68"/>
      <c r="F154" s="617"/>
      <c r="G154" s="617"/>
      <c r="H154" s="35" t="s">
        <v>43</v>
      </c>
      <c r="I154" s="88"/>
      <c r="J154" s="61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34" t="s">
        <v>123</v>
      </c>
      <c r="F155" s="634" t="s">
        <v>45</v>
      </c>
      <c r="G155" s="634" t="s">
        <v>45</v>
      </c>
      <c r="H155" s="30" t="s">
        <v>46</v>
      </c>
      <c r="I155" s="46"/>
      <c r="J155" s="619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614"/>
      <c r="F156" s="614"/>
      <c r="G156" s="614"/>
      <c r="H156" s="32" t="s">
        <v>49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51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2" t="s">
        <v>53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2" t="s">
        <v>56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32" t="s">
        <v>59</v>
      </c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2" t="s">
        <v>62</v>
      </c>
      <c r="I161" s="47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3"/>
      <c r="I162" s="71"/>
      <c r="J162" s="61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4"/>
      <c r="E163" s="11"/>
      <c r="F163" s="614"/>
      <c r="G163" s="614"/>
      <c r="H163" s="35" t="s">
        <v>43</v>
      </c>
      <c r="I163" s="88"/>
      <c r="J163" s="61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46" t="s">
        <v>125</v>
      </c>
      <c r="F164" s="44"/>
      <c r="G164" s="629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28"/>
      <c r="F165" s="44"/>
      <c r="G165" s="61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46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628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4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32" t="s">
        <v>129</v>
      </c>
      <c r="C169" s="53" t="s">
        <v>23</v>
      </c>
      <c r="D169" s="53"/>
      <c r="E169" s="649" t="s">
        <v>130</v>
      </c>
      <c r="F169" s="635" t="s">
        <v>45</v>
      </c>
      <c r="G169" s="635" t="s">
        <v>81</v>
      </c>
      <c r="H169" s="42" t="s">
        <v>46</v>
      </c>
      <c r="I169" s="68"/>
      <c r="J169" s="622" t="s">
        <v>131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614"/>
      <c r="F170" s="614"/>
      <c r="G170" s="614"/>
      <c r="H170" s="32" t="s">
        <v>49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51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4"/>
      <c r="C172" s="79"/>
      <c r="D172" s="79"/>
      <c r="E172" s="97"/>
      <c r="F172" s="614"/>
      <c r="G172" s="614"/>
      <c r="H172" s="32" t="s">
        <v>53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2" t="s">
        <v>56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4"/>
      <c r="C174" s="79"/>
      <c r="D174" s="79"/>
      <c r="E174" s="97"/>
      <c r="F174" s="614"/>
      <c r="G174" s="614"/>
      <c r="H174" s="32" t="s">
        <v>59</v>
      </c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4"/>
      <c r="G175" s="614"/>
      <c r="H175" s="32" t="s">
        <v>62</v>
      </c>
      <c r="I175" s="47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4"/>
      <c r="G176" s="614"/>
      <c r="H176" s="33"/>
      <c r="I176" s="71"/>
      <c r="J176" s="61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7"/>
      <c r="G177" s="617"/>
      <c r="H177" s="35" t="s">
        <v>43</v>
      </c>
      <c r="I177" s="72"/>
      <c r="J177" s="61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7" t="s">
        <v>45</v>
      </c>
      <c r="G178" s="637" t="s">
        <v>81</v>
      </c>
      <c r="H178" s="42" t="s">
        <v>46</v>
      </c>
      <c r="I178" s="68"/>
      <c r="J178" s="619" t="s">
        <v>132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49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51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2" t="s">
        <v>53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2" t="s">
        <v>56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32" t="s">
        <v>59</v>
      </c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2" t="s">
        <v>62</v>
      </c>
      <c r="I184" s="47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4"/>
      <c r="G185" s="614"/>
      <c r="H185" s="33"/>
      <c r="I185" s="71"/>
      <c r="J185" s="61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7"/>
      <c r="G186" s="617"/>
      <c r="H186" s="35" t="s">
        <v>43</v>
      </c>
      <c r="I186" s="98"/>
      <c r="J186" s="61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3" t="s">
        <v>133</v>
      </c>
      <c r="F187" s="11" t="s">
        <v>45</v>
      </c>
      <c r="G187" s="11" t="s">
        <v>45</v>
      </c>
      <c r="H187" s="42" t="s">
        <v>46</v>
      </c>
      <c r="I187" s="68"/>
      <c r="J187" s="619" t="s">
        <v>134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49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51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4"/>
      <c r="F190" s="79"/>
      <c r="G190" s="79"/>
      <c r="H190" s="32" t="s">
        <v>53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56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59</v>
      </c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2" t="s">
        <v>62</v>
      </c>
      <c r="I193" s="47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3"/>
      <c r="I194" s="71"/>
      <c r="J194" s="61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43</v>
      </c>
      <c r="I195" s="98"/>
      <c r="J195" s="61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4" t="s">
        <v>135</v>
      </c>
      <c r="F196" s="11" t="s">
        <v>45</v>
      </c>
      <c r="G196" s="11" t="s">
        <v>45</v>
      </c>
      <c r="H196" s="42" t="s">
        <v>46</v>
      </c>
      <c r="I196" s="68"/>
      <c r="J196" s="619" t="s">
        <v>136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49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51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2" t="s">
        <v>53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4"/>
      <c r="F200" s="79"/>
      <c r="G200" s="79"/>
      <c r="H200" s="32" t="s">
        <v>56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4"/>
      <c r="F201" s="79"/>
      <c r="G201" s="79"/>
      <c r="H201" s="32" t="s">
        <v>59</v>
      </c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2" t="s">
        <v>62</v>
      </c>
      <c r="I202" s="47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3"/>
      <c r="I203" s="71"/>
      <c r="J203" s="61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43</v>
      </c>
      <c r="I204" s="98"/>
      <c r="J204" s="61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5" t="s">
        <v>137</v>
      </c>
      <c r="C205" s="53" t="s">
        <v>138</v>
      </c>
      <c r="D205" s="632" t="s">
        <v>139</v>
      </c>
      <c r="E205" s="635" t="s">
        <v>140</v>
      </c>
      <c r="F205" s="635" t="s">
        <v>45</v>
      </c>
      <c r="G205" s="635" t="s">
        <v>81</v>
      </c>
      <c r="H205" s="30" t="s">
        <v>46</v>
      </c>
      <c r="I205" s="68"/>
      <c r="J205" s="619" t="s">
        <v>141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49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51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2" t="s">
        <v>53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2" t="s">
        <v>56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4"/>
      <c r="C210" s="79"/>
      <c r="D210" s="614"/>
      <c r="E210" s="614"/>
      <c r="F210" s="614"/>
      <c r="G210" s="614"/>
      <c r="H210" s="32" t="s">
        <v>59</v>
      </c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4"/>
      <c r="E211" s="614"/>
      <c r="F211" s="614"/>
      <c r="G211" s="614"/>
      <c r="H211" s="32" t="s">
        <v>62</v>
      </c>
      <c r="I211" s="47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4"/>
      <c r="G212" s="614"/>
      <c r="H212" s="33"/>
      <c r="I212" s="71"/>
      <c r="J212" s="61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4"/>
      <c r="E213" s="79"/>
      <c r="F213" s="617"/>
      <c r="G213" s="617"/>
      <c r="H213" s="35" t="s">
        <v>43</v>
      </c>
      <c r="I213" s="98"/>
      <c r="J213" s="61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99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3" t="s">
        <v>142</v>
      </c>
      <c r="E215" s="79"/>
      <c r="F215" s="637" t="s">
        <v>45</v>
      </c>
      <c r="G215" s="637" t="s">
        <v>81</v>
      </c>
      <c r="H215" s="42" t="s">
        <v>46</v>
      </c>
      <c r="I215" s="68"/>
      <c r="J215" s="629" t="s">
        <v>143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49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4"/>
      <c r="E217" s="79"/>
      <c r="F217" s="614"/>
      <c r="G217" s="614"/>
      <c r="H217" s="32" t="s">
        <v>51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4"/>
      <c r="E218" s="79"/>
      <c r="F218" s="614"/>
      <c r="G218" s="614"/>
      <c r="H218" s="32" t="s">
        <v>53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3" t="s">
        <v>144</v>
      </c>
      <c r="E219" s="79"/>
      <c r="F219" s="614"/>
      <c r="G219" s="614"/>
      <c r="H219" s="32" t="s">
        <v>56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32" t="s">
        <v>59</v>
      </c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2" t="s">
        <v>62</v>
      </c>
      <c r="I221" s="47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4"/>
      <c r="E222" s="79"/>
      <c r="F222" s="614"/>
      <c r="G222" s="614"/>
      <c r="H222" s="33"/>
      <c r="I222" s="71"/>
      <c r="J222" s="61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4"/>
      <c r="E223" s="79"/>
      <c r="F223" s="617"/>
      <c r="G223" s="617"/>
      <c r="H223" s="35" t="s">
        <v>43</v>
      </c>
      <c r="I223" s="98"/>
      <c r="J223" s="61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3" t="s">
        <v>145</v>
      </c>
      <c r="E224" s="79"/>
      <c r="F224" s="637" t="s">
        <v>45</v>
      </c>
      <c r="G224" s="637" t="s">
        <v>81</v>
      </c>
      <c r="H224" s="30" t="s">
        <v>46</v>
      </c>
      <c r="I224" s="68"/>
      <c r="J224" s="619" t="s">
        <v>146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49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51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2" t="s">
        <v>53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4"/>
      <c r="E228" s="79"/>
      <c r="F228" s="614"/>
      <c r="G228" s="614"/>
      <c r="H228" s="32" t="s">
        <v>56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3" t="s">
        <v>147</v>
      </c>
      <c r="E229" s="79"/>
      <c r="F229" s="614"/>
      <c r="G229" s="614"/>
      <c r="H229" s="32" t="s">
        <v>59</v>
      </c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2" t="s">
        <v>62</v>
      </c>
      <c r="I230" s="47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3"/>
      <c r="I231" s="71"/>
      <c r="J231" s="61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4"/>
      <c r="E232" s="79"/>
      <c r="F232" s="614"/>
      <c r="G232" s="614"/>
      <c r="H232" s="35" t="s">
        <v>43</v>
      </c>
      <c r="I232" s="98"/>
      <c r="J232" s="61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4"/>
      <c r="E233" s="79"/>
      <c r="F233" s="636" t="s">
        <v>45</v>
      </c>
      <c r="G233" s="636" t="s">
        <v>81</v>
      </c>
      <c r="H233" s="30" t="s">
        <v>46</v>
      </c>
      <c r="I233" s="68"/>
      <c r="J233" s="619" t="s">
        <v>148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3" t="s">
        <v>149</v>
      </c>
      <c r="E234" s="79"/>
      <c r="F234" s="614"/>
      <c r="G234" s="614"/>
      <c r="H234" s="32" t="s">
        <v>49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51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2" t="s">
        <v>53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2" t="s">
        <v>56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4"/>
      <c r="E238" s="79"/>
      <c r="F238" s="614"/>
      <c r="G238" s="614"/>
      <c r="H238" s="32" t="s">
        <v>59</v>
      </c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2" t="s">
        <v>62</v>
      </c>
      <c r="I239" s="47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4"/>
      <c r="G240" s="614"/>
      <c r="H240" s="33"/>
      <c r="I240" s="71"/>
      <c r="J240" s="61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7"/>
      <c r="G241" s="617"/>
      <c r="H241" s="35" t="s">
        <v>43</v>
      </c>
      <c r="I241" s="72"/>
      <c r="J241" s="61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7" t="s">
        <v>45</v>
      </c>
      <c r="G242" s="637" t="s">
        <v>81</v>
      </c>
      <c r="H242" s="30" t="s">
        <v>46</v>
      </c>
      <c r="I242" s="68"/>
      <c r="J242" s="619" t="s">
        <v>150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49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51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2" t="s">
        <v>53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2" t="s">
        <v>56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32" t="s">
        <v>59</v>
      </c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2" t="s">
        <v>62</v>
      </c>
      <c r="I248" s="47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4"/>
      <c r="G249" s="614"/>
      <c r="H249" s="33"/>
      <c r="I249" s="71"/>
      <c r="J249" s="61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4"/>
      <c r="G250" s="614"/>
      <c r="H250" s="35" t="s">
        <v>43</v>
      </c>
      <c r="I250" s="72"/>
      <c r="J250" s="61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3" t="s">
        <v>151</v>
      </c>
      <c r="C251" s="79" t="s">
        <v>152</v>
      </c>
      <c r="D251" s="633"/>
      <c r="E251" s="79"/>
      <c r="F251" s="632" t="s">
        <v>45</v>
      </c>
      <c r="G251" s="632" t="s">
        <v>81</v>
      </c>
      <c r="H251" s="101"/>
      <c r="I251" s="21"/>
      <c r="J251" s="626" t="s">
        <v>153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79"/>
      <c r="D252" s="614"/>
      <c r="E252" s="79"/>
      <c r="F252" s="614"/>
      <c r="G252" s="614"/>
      <c r="H252" s="102" t="s">
        <v>40</v>
      </c>
      <c r="I252" s="103">
        <v>2849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4"/>
      <c r="C253" s="58"/>
      <c r="D253" s="614"/>
      <c r="E253" s="79"/>
      <c r="F253" s="614"/>
      <c r="G253" s="614"/>
      <c r="H253" s="102" t="s">
        <v>41</v>
      </c>
      <c r="I253" s="102">
        <v>637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30</v>
      </c>
      <c r="I254" s="103">
        <v>1585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4"/>
      <c r="C255" s="79"/>
      <c r="D255" s="104"/>
      <c r="E255" s="79"/>
      <c r="F255" s="614"/>
      <c r="G255" s="614"/>
      <c r="H255" s="102" t="s">
        <v>27</v>
      </c>
      <c r="I255" s="103">
        <v>1384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102" t="s">
        <v>35</v>
      </c>
      <c r="I256" s="102">
        <v>952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4"/>
      <c r="G257" s="614"/>
      <c r="H257" s="102" t="s">
        <v>37</v>
      </c>
      <c r="I257" s="102">
        <v>800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7"/>
      <c r="C258" s="79"/>
      <c r="D258" s="11"/>
      <c r="E258" s="79"/>
      <c r="F258" s="614"/>
      <c r="G258" s="614"/>
      <c r="H258" s="102" t="s">
        <v>32</v>
      </c>
      <c r="I258" s="103">
        <v>2505</v>
      </c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79"/>
      <c r="F259" s="614"/>
      <c r="G259" s="614"/>
      <c r="H259" s="106"/>
      <c r="I259" s="64"/>
      <c r="J259" s="61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4"/>
      <c r="C260" s="79"/>
      <c r="D260" s="11"/>
      <c r="E260" s="85"/>
      <c r="F260" s="617"/>
      <c r="G260" s="617"/>
      <c r="H260" s="35" t="s">
        <v>43</v>
      </c>
      <c r="I260" s="107">
        <f>SUM(I252:I259)</f>
        <v>10712</v>
      </c>
      <c r="J260" s="61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33" t="s">
        <v>154</v>
      </c>
      <c r="E261" s="637" t="s">
        <v>155</v>
      </c>
      <c r="F261" s="637" t="s">
        <v>81</v>
      </c>
      <c r="G261" s="637" t="s">
        <v>81</v>
      </c>
      <c r="H261" s="30" t="s">
        <v>46</v>
      </c>
      <c r="I261" s="68"/>
      <c r="J261" s="619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4"/>
      <c r="C262" s="79"/>
      <c r="D262" s="614"/>
      <c r="E262" s="614"/>
      <c r="F262" s="614"/>
      <c r="G262" s="614"/>
      <c r="H262" s="32" t="s">
        <v>49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4"/>
      <c r="E263" s="82"/>
      <c r="F263" s="614"/>
      <c r="G263" s="614"/>
      <c r="H263" s="32" t="s">
        <v>51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2" t="s">
        <v>53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2" t="s">
        <v>56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32" t="s">
        <v>59</v>
      </c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2" t="s">
        <v>62</v>
      </c>
      <c r="I267" s="47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4"/>
      <c r="G268" s="614"/>
      <c r="H268" s="33"/>
      <c r="I268" s="71"/>
      <c r="J268" s="61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7"/>
      <c r="G269" s="617"/>
      <c r="H269" s="35" t="s">
        <v>43</v>
      </c>
      <c r="I269" s="72"/>
      <c r="J269" s="61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3" t="s">
        <v>157</v>
      </c>
      <c r="E270" s="634" t="s">
        <v>158</v>
      </c>
      <c r="F270" s="636" t="s">
        <v>45</v>
      </c>
      <c r="G270" s="636" t="s">
        <v>45</v>
      </c>
      <c r="H270" s="30" t="s">
        <v>46</v>
      </c>
      <c r="I270" s="68"/>
      <c r="J270" s="619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49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4"/>
      <c r="E272" s="614"/>
      <c r="F272" s="614"/>
      <c r="G272" s="614"/>
      <c r="H272" s="32" t="s">
        <v>51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3" t="s">
        <v>160</v>
      </c>
      <c r="E273" s="614"/>
      <c r="F273" s="614"/>
      <c r="G273" s="614"/>
      <c r="H273" s="32" t="s">
        <v>53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2" t="s">
        <v>56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4"/>
      <c r="E275" s="12"/>
      <c r="F275" s="614"/>
      <c r="G275" s="614"/>
      <c r="H275" s="32" t="s">
        <v>59</v>
      </c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3" t="s">
        <v>161</v>
      </c>
      <c r="E276" s="12"/>
      <c r="F276" s="614"/>
      <c r="G276" s="614"/>
      <c r="H276" s="32" t="s">
        <v>62</v>
      </c>
      <c r="I276" s="47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2"/>
      <c r="F277" s="614"/>
      <c r="G277" s="614"/>
      <c r="H277" s="33"/>
      <c r="I277" s="71"/>
      <c r="J277" s="61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4"/>
      <c r="E278" s="108"/>
      <c r="F278" s="617"/>
      <c r="G278" s="617"/>
      <c r="H278" s="35" t="s">
        <v>43</v>
      </c>
      <c r="I278" s="72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3" t="s">
        <v>162</v>
      </c>
      <c r="E279" s="633" t="s">
        <v>163</v>
      </c>
      <c r="F279" s="634" t="s">
        <v>45</v>
      </c>
      <c r="G279" s="634" t="s">
        <v>45</v>
      </c>
      <c r="H279" s="30" t="s">
        <v>46</v>
      </c>
      <c r="I279" s="68"/>
      <c r="J279" s="619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49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4"/>
      <c r="E281" s="614"/>
      <c r="F281" s="614"/>
      <c r="G281" s="614"/>
      <c r="H281" s="32" t="s">
        <v>51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3" t="s">
        <v>165</v>
      </c>
      <c r="E282" s="614"/>
      <c r="F282" s="614"/>
      <c r="G282" s="614"/>
      <c r="H282" s="32" t="s">
        <v>53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4"/>
      <c r="E283" s="614"/>
      <c r="F283" s="614"/>
      <c r="G283" s="614"/>
      <c r="H283" s="32" t="s">
        <v>56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32" t="s">
        <v>59</v>
      </c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4"/>
      <c r="F285" s="614"/>
      <c r="G285" s="614"/>
      <c r="H285" s="32" t="s">
        <v>62</v>
      </c>
      <c r="I285" s="47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4"/>
      <c r="F286" s="614"/>
      <c r="G286" s="614"/>
      <c r="H286" s="33"/>
      <c r="I286" s="34"/>
      <c r="J286" s="61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4"/>
      <c r="F287" s="617"/>
      <c r="G287" s="617"/>
      <c r="H287" s="35" t="s">
        <v>43</v>
      </c>
      <c r="I287" s="36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166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3" t="s">
        <v>168</v>
      </c>
      <c r="F290" s="637" t="s">
        <v>81</v>
      </c>
      <c r="G290" s="637" t="s">
        <v>81</v>
      </c>
      <c r="H290" s="42" t="s">
        <v>46</v>
      </c>
      <c r="I290" s="68"/>
      <c r="J290" s="629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4"/>
      <c r="F291" s="614"/>
      <c r="G291" s="614"/>
      <c r="H291" s="32" t="s">
        <v>49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51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4"/>
      <c r="F293" s="614"/>
      <c r="G293" s="614"/>
      <c r="H293" s="32" t="s">
        <v>53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2" t="s">
        <v>56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4"/>
      <c r="G295" s="614"/>
      <c r="H295" s="32" t="s">
        <v>59</v>
      </c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4"/>
      <c r="G296" s="614"/>
      <c r="H296" s="32" t="s">
        <v>62</v>
      </c>
      <c r="I296" s="47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4"/>
      <c r="G297" s="614"/>
      <c r="H297" s="33"/>
      <c r="I297" s="34"/>
      <c r="J297" s="61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7"/>
      <c r="G298" s="617"/>
      <c r="H298" s="35" t="s">
        <v>43</v>
      </c>
      <c r="I298" s="36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3" t="s">
        <v>170</v>
      </c>
      <c r="F299" s="636" t="s">
        <v>81</v>
      </c>
      <c r="G299" s="636" t="s">
        <v>81</v>
      </c>
      <c r="H299" s="30" t="s">
        <v>46</v>
      </c>
      <c r="I299" s="68"/>
      <c r="J299" s="619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49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51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4"/>
      <c r="F302" s="614"/>
      <c r="G302" s="614"/>
      <c r="H302" s="32" t="s">
        <v>53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2" t="s">
        <v>56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32" t="s">
        <v>59</v>
      </c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2" t="s">
        <v>62</v>
      </c>
      <c r="I305" s="47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4"/>
      <c r="G306" s="614"/>
      <c r="H306" s="33"/>
      <c r="I306" s="71"/>
      <c r="J306" s="61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4"/>
      <c r="F307" s="617"/>
      <c r="G307" s="617"/>
      <c r="H307" s="35" t="s">
        <v>43</v>
      </c>
      <c r="I307" s="72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172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2" t="s">
        <v>177</v>
      </c>
      <c r="C313" s="635" t="s">
        <v>178</v>
      </c>
      <c r="D313" s="635"/>
      <c r="E313" s="635" t="s">
        <v>179</v>
      </c>
      <c r="F313" s="635" t="s">
        <v>81</v>
      </c>
      <c r="G313" s="635" t="s">
        <v>81</v>
      </c>
      <c r="H313" s="120" t="s">
        <v>30</v>
      </c>
      <c r="I313" s="121">
        <v>0</v>
      </c>
      <c r="J313" s="627" t="s">
        <v>180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120" t="s">
        <v>32</v>
      </c>
      <c r="I314" s="121">
        <v>0.48985030174778588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120" t="s">
        <v>35</v>
      </c>
      <c r="I315" s="121">
        <v>3.7616611495636474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120" t="s">
        <v>27</v>
      </c>
      <c r="I316" s="121">
        <v>1.0386804603431801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120" t="s">
        <v>37</v>
      </c>
      <c r="I317" s="121">
        <v>1.4465709036728436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120" t="s">
        <v>40</v>
      </c>
      <c r="I318" s="121">
        <v>2.3700774338155877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120" t="s">
        <v>41</v>
      </c>
      <c r="I319" s="121">
        <v>0</v>
      </c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4"/>
      <c r="C320" s="614"/>
      <c r="D320" s="614"/>
      <c r="E320" s="614"/>
      <c r="F320" s="614"/>
      <c r="G320" s="614"/>
      <c r="H320" s="122"/>
      <c r="I320" s="123"/>
      <c r="J320" s="61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4"/>
      <c r="C321" s="614"/>
      <c r="D321" s="614"/>
      <c r="E321" s="614"/>
      <c r="F321" s="620"/>
      <c r="G321" s="620"/>
      <c r="H321" s="35" t="s">
        <v>43</v>
      </c>
      <c r="I321" s="124">
        <f>SUM(I313:I320)/8</f>
        <v>1.1383550311428805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2" t="s">
        <v>181</v>
      </c>
      <c r="C322" s="632" t="s">
        <v>182</v>
      </c>
      <c r="D322" s="52" t="s">
        <v>183</v>
      </c>
      <c r="E322" s="53" t="s">
        <v>184</v>
      </c>
      <c r="F322" s="635" t="s">
        <v>81</v>
      </c>
      <c r="G322" s="635" t="s">
        <v>81</v>
      </c>
      <c r="H322" s="125" t="s">
        <v>27</v>
      </c>
      <c r="I322" s="126">
        <v>4.5844396477622205</v>
      </c>
      <c r="J322" s="627" t="s">
        <v>185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186</v>
      </c>
      <c r="E323" s="79"/>
      <c r="F323" s="614"/>
      <c r="G323" s="614"/>
      <c r="H323" s="125" t="s">
        <v>30</v>
      </c>
      <c r="I323" s="126">
        <v>5.2977408251698783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4"/>
      <c r="C324" s="614"/>
      <c r="D324" s="11" t="s">
        <v>187</v>
      </c>
      <c r="E324" s="79"/>
      <c r="F324" s="614"/>
      <c r="G324" s="614"/>
      <c r="H324" s="125" t="s">
        <v>32</v>
      </c>
      <c r="I324" s="126">
        <v>3.9670402936121696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4"/>
      <c r="D325" s="11" t="s">
        <v>188</v>
      </c>
      <c r="E325" s="79"/>
      <c r="F325" s="614"/>
      <c r="G325" s="614"/>
      <c r="H325" s="125" t="s">
        <v>35</v>
      </c>
      <c r="I325" s="126">
        <v>0.86683030496534841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125" t="s">
        <v>37</v>
      </c>
      <c r="I326" s="126">
        <v>2.5173796014794445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4"/>
      <c r="G327" s="614"/>
      <c r="H327" s="125" t="s">
        <v>40</v>
      </c>
      <c r="I327" s="126">
        <v>4.759273124029499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125" t="s">
        <v>41</v>
      </c>
      <c r="I328" s="126">
        <v>3.1709993087221502</v>
      </c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4"/>
      <c r="G329" s="614"/>
      <c r="H329" s="122"/>
      <c r="I329" s="123"/>
      <c r="J329" s="61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0"/>
      <c r="G330" s="620"/>
      <c r="H330" s="35" t="s">
        <v>43</v>
      </c>
      <c r="I330" s="127">
        <f>SUM(I322:I329)/7</f>
        <v>3.5948147293915298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1" t="s">
        <v>189</v>
      </c>
      <c r="C331" s="635" t="s">
        <v>190</v>
      </c>
      <c r="D331" s="632" t="s">
        <v>191</v>
      </c>
      <c r="E331" s="632" t="s">
        <v>192</v>
      </c>
      <c r="F331" s="635" t="s">
        <v>81</v>
      </c>
      <c r="G331" s="635" t="s">
        <v>81</v>
      </c>
      <c r="H331" s="128" t="s">
        <v>46</v>
      </c>
      <c r="I331" s="129">
        <v>7660</v>
      </c>
      <c r="J331" s="623" t="s">
        <v>193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130" t="s">
        <v>49</v>
      </c>
      <c r="I332" s="131">
        <v>9435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614"/>
      <c r="F333" s="614"/>
      <c r="G333" s="614"/>
      <c r="H333" s="130" t="s">
        <v>51</v>
      </c>
      <c r="I333" s="131">
        <v>20676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130" t="s">
        <v>53</v>
      </c>
      <c r="I334" s="131">
        <v>5220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130" t="s">
        <v>56</v>
      </c>
      <c r="I335" s="131">
        <v>3187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614"/>
      <c r="E336" s="11"/>
      <c r="F336" s="614"/>
      <c r="G336" s="614"/>
      <c r="H336" s="130" t="s">
        <v>59</v>
      </c>
      <c r="I336" s="131">
        <v>15299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14"/>
      <c r="D337" s="12" t="s">
        <v>194</v>
      </c>
      <c r="E337" s="11"/>
      <c r="F337" s="614"/>
      <c r="G337" s="614"/>
      <c r="H337" s="130" t="s">
        <v>62</v>
      </c>
      <c r="I337" s="131">
        <v>3178</v>
      </c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33" t="s">
        <v>195</v>
      </c>
      <c r="D338" s="640" t="s">
        <v>196</v>
      </c>
      <c r="E338" s="11"/>
      <c r="F338" s="614"/>
      <c r="G338" s="614"/>
      <c r="H338" s="122"/>
      <c r="I338" s="123"/>
      <c r="J338" s="614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2"/>
      <c r="C339" s="614"/>
      <c r="D339" s="614"/>
      <c r="E339" s="11"/>
      <c r="F339" s="614"/>
      <c r="G339" s="614"/>
      <c r="H339" s="35" t="s">
        <v>43</v>
      </c>
      <c r="I339" s="133">
        <f>SUM(I330:I338)</f>
        <v>64658.594814729389</v>
      </c>
      <c r="J339" s="62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37" t="s">
        <v>197</v>
      </c>
      <c r="E340" s="11"/>
      <c r="F340" s="79"/>
      <c r="G340" s="79"/>
      <c r="H340" s="128" t="s">
        <v>46</v>
      </c>
      <c r="I340" s="129">
        <v>4066</v>
      </c>
      <c r="J340" s="623" t="s">
        <v>198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14"/>
      <c r="E341" s="11"/>
      <c r="F341" s="79"/>
      <c r="G341" s="79"/>
      <c r="H341" s="130" t="s">
        <v>49</v>
      </c>
      <c r="I341" s="131">
        <v>3362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33" t="s">
        <v>199</v>
      </c>
      <c r="E342" s="11"/>
      <c r="F342" s="79"/>
      <c r="G342" s="79"/>
      <c r="H342" s="130" t="s">
        <v>51</v>
      </c>
      <c r="I342" s="131">
        <v>9169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130" t="s">
        <v>53</v>
      </c>
      <c r="I343" s="131">
        <v>2190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14"/>
      <c r="E344" s="11"/>
      <c r="F344" s="79"/>
      <c r="G344" s="79"/>
      <c r="H344" s="130" t="s">
        <v>56</v>
      </c>
      <c r="I344" s="131">
        <v>1170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33" t="s">
        <v>200</v>
      </c>
      <c r="E345" s="11"/>
      <c r="F345" s="79"/>
      <c r="G345" s="79"/>
      <c r="H345" s="130" t="s">
        <v>59</v>
      </c>
      <c r="I345" s="131">
        <v>7667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130" t="s">
        <v>62</v>
      </c>
      <c r="I346" s="131">
        <v>1194</v>
      </c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14"/>
      <c r="E347" s="11"/>
      <c r="F347" s="79"/>
      <c r="G347" s="79"/>
      <c r="H347" s="122"/>
      <c r="I347" s="123"/>
      <c r="J347" s="614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33" t="s">
        <v>201</v>
      </c>
      <c r="E348" s="11"/>
      <c r="F348" s="79"/>
      <c r="G348" s="79"/>
      <c r="H348" s="35" t="s">
        <v>43</v>
      </c>
      <c r="I348" s="135">
        <f>SUM(I340:I347)</f>
        <v>28818</v>
      </c>
      <c r="J348" s="62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14"/>
      <c r="D349" s="614"/>
      <c r="E349" s="11"/>
      <c r="F349" s="79"/>
      <c r="G349" s="79"/>
      <c r="H349" s="99"/>
      <c r="I349" s="99"/>
      <c r="J349" s="136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2" t="s">
        <v>208</v>
      </c>
      <c r="B356" s="632" t="s">
        <v>209</v>
      </c>
      <c r="C356" s="53" t="s">
        <v>11</v>
      </c>
      <c r="D356" s="632" t="s">
        <v>210</v>
      </c>
      <c r="E356" s="53" t="s">
        <v>211</v>
      </c>
      <c r="F356" s="637" t="s">
        <v>81</v>
      </c>
      <c r="G356" s="633" t="s">
        <v>81</v>
      </c>
      <c r="H356" s="30" t="s">
        <v>46</v>
      </c>
      <c r="I356" s="46"/>
      <c r="J356" s="622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4"/>
      <c r="B357" s="614"/>
      <c r="C357" s="79"/>
      <c r="D357" s="614"/>
      <c r="E357" s="633"/>
      <c r="F357" s="614"/>
      <c r="G357" s="614"/>
      <c r="H357" s="32" t="s">
        <v>49</v>
      </c>
      <c r="I357" s="47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4"/>
      <c r="C358" s="79"/>
      <c r="D358" s="633" t="s">
        <v>213</v>
      </c>
      <c r="E358" s="614"/>
      <c r="F358" s="614"/>
      <c r="G358" s="614"/>
      <c r="H358" s="32" t="s">
        <v>51</v>
      </c>
      <c r="I358" s="47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614"/>
      <c r="F359" s="614"/>
      <c r="G359" s="614"/>
      <c r="H359" s="32" t="s">
        <v>53</v>
      </c>
      <c r="I359" s="47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4"/>
      <c r="C360" s="79"/>
      <c r="D360" s="614"/>
      <c r="E360" s="79"/>
      <c r="F360" s="614"/>
      <c r="G360" s="614"/>
      <c r="H360" s="32" t="s">
        <v>56</v>
      </c>
      <c r="I360" s="47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33" t="s">
        <v>214</v>
      </c>
      <c r="E361" s="97"/>
      <c r="F361" s="614"/>
      <c r="G361" s="614"/>
      <c r="H361" s="32" t="s">
        <v>59</v>
      </c>
      <c r="I361" s="47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32" t="s">
        <v>62</v>
      </c>
      <c r="I362" s="47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14"/>
      <c r="E363" s="12"/>
      <c r="F363" s="614"/>
      <c r="G363" s="614"/>
      <c r="H363" s="33"/>
      <c r="I363" s="71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4"/>
      <c r="C364" s="79"/>
      <c r="D364" s="633" t="s">
        <v>215</v>
      </c>
      <c r="E364" s="79"/>
      <c r="F364" s="617"/>
      <c r="G364" s="617"/>
      <c r="H364" s="35" t="s">
        <v>43</v>
      </c>
      <c r="I364" s="98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4"/>
      <c r="C365" s="79"/>
      <c r="D365" s="614"/>
      <c r="E365" s="12"/>
      <c r="F365" s="638" t="s">
        <v>81</v>
      </c>
      <c r="G365" s="638" t="s">
        <v>45</v>
      </c>
      <c r="H365" s="30" t="s">
        <v>46</v>
      </c>
      <c r="I365" s="46"/>
      <c r="J365" s="619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4"/>
      <c r="E366" s="12"/>
      <c r="F366" s="614"/>
      <c r="G366" s="614"/>
      <c r="H366" s="32" t="s">
        <v>49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3" t="s">
        <v>217</v>
      </c>
      <c r="E367" s="12"/>
      <c r="F367" s="614"/>
      <c r="G367" s="614"/>
      <c r="H367" s="32" t="s">
        <v>51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4"/>
      <c r="E368" s="12"/>
      <c r="F368" s="614"/>
      <c r="G368" s="614"/>
      <c r="H368" s="32" t="s">
        <v>53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3" t="s">
        <v>218</v>
      </c>
      <c r="E369" s="12"/>
      <c r="F369" s="614"/>
      <c r="G369" s="614"/>
      <c r="H369" s="32" t="s">
        <v>56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4"/>
      <c r="E370" s="12"/>
      <c r="F370" s="614"/>
      <c r="G370" s="614"/>
      <c r="H370" s="32" t="s">
        <v>59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39" t="s">
        <v>219</v>
      </c>
      <c r="E371" s="12"/>
      <c r="F371" s="614"/>
      <c r="G371" s="614"/>
      <c r="H371" s="32" t="s">
        <v>62</v>
      </c>
      <c r="I371" s="47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4"/>
      <c r="E372" s="12"/>
      <c r="F372" s="614"/>
      <c r="G372" s="614"/>
      <c r="H372" s="33"/>
      <c r="I372" s="71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4"/>
      <c r="E373" s="12"/>
      <c r="F373" s="617"/>
      <c r="G373" s="617"/>
      <c r="H373" s="35" t="s">
        <v>43</v>
      </c>
      <c r="I373" s="98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4"/>
      <c r="E374" s="79"/>
      <c r="F374" s="637" t="s">
        <v>81</v>
      </c>
      <c r="G374" s="637" t="s">
        <v>81</v>
      </c>
      <c r="H374" s="30" t="s">
        <v>46</v>
      </c>
      <c r="I374" s="46"/>
      <c r="J374" s="619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3" t="s">
        <v>221</v>
      </c>
      <c r="E375" s="79"/>
      <c r="F375" s="614"/>
      <c r="G375" s="614"/>
      <c r="H375" s="32" t="s">
        <v>49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4"/>
      <c r="E376" s="79"/>
      <c r="F376" s="614"/>
      <c r="G376" s="614"/>
      <c r="H376" s="32" t="s">
        <v>51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3" t="s">
        <v>222</v>
      </c>
      <c r="E377" s="79"/>
      <c r="F377" s="614"/>
      <c r="G377" s="614"/>
      <c r="H377" s="32" t="s">
        <v>53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2" t="s">
        <v>56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4"/>
      <c r="E379" s="79"/>
      <c r="F379" s="614"/>
      <c r="G379" s="614"/>
      <c r="H379" s="32" t="s">
        <v>59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14"/>
      <c r="G380" s="614"/>
      <c r="H380" s="32" t="s">
        <v>62</v>
      </c>
      <c r="I380" s="47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3" t="s">
        <v>224</v>
      </c>
      <c r="E381" s="79"/>
      <c r="F381" s="614"/>
      <c r="G381" s="614"/>
      <c r="H381" s="33"/>
      <c r="I381" s="71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4"/>
      <c r="E382" s="79"/>
      <c r="F382" s="614"/>
      <c r="G382" s="614"/>
      <c r="H382" s="35" t="s">
        <v>43</v>
      </c>
      <c r="I382" s="98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36" t="s">
        <v>81</v>
      </c>
      <c r="G383" s="636" t="s">
        <v>81</v>
      </c>
      <c r="H383" s="30" t="s">
        <v>46</v>
      </c>
      <c r="I383" s="46"/>
      <c r="J383" s="619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4"/>
      <c r="E384" s="79"/>
      <c r="F384" s="614"/>
      <c r="G384" s="614"/>
      <c r="H384" s="32" t="s">
        <v>49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2" t="s">
        <v>51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2" t="s">
        <v>53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2" t="s">
        <v>56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2" t="s">
        <v>59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2" t="s">
        <v>62</v>
      </c>
      <c r="I389" s="47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33"/>
      <c r="I390" s="71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7"/>
      <c r="G391" s="617"/>
      <c r="H391" s="35" t="s">
        <v>43</v>
      </c>
      <c r="I391" s="98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6" t="s">
        <v>81</v>
      </c>
      <c r="G392" s="636" t="s">
        <v>81</v>
      </c>
      <c r="H392" s="30" t="s">
        <v>46</v>
      </c>
      <c r="I392" s="46"/>
      <c r="J392" s="619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2" t="s">
        <v>49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2" t="s">
        <v>51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2" t="s">
        <v>53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2" t="s">
        <v>56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2" t="s">
        <v>59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2" t="s">
        <v>62</v>
      </c>
      <c r="I398" s="47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33"/>
      <c r="I399" s="71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7"/>
      <c r="G400" s="617"/>
      <c r="H400" s="35" t="s">
        <v>43</v>
      </c>
      <c r="I400" s="98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37" t="s">
        <v>81</v>
      </c>
      <c r="G401" s="637" t="s">
        <v>81</v>
      </c>
      <c r="H401" s="30" t="s">
        <v>46</v>
      </c>
      <c r="I401" s="46"/>
      <c r="J401" s="619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14"/>
      <c r="G402" s="614"/>
      <c r="H402" s="32" t="s">
        <v>49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2" t="s">
        <v>51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2" t="s">
        <v>53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2" t="s">
        <v>56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2" t="s">
        <v>59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2" t="s">
        <v>62</v>
      </c>
      <c r="I407" s="47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33"/>
      <c r="I408" s="71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0"/>
      <c r="G409" s="620"/>
      <c r="H409" s="35" t="s">
        <v>43</v>
      </c>
      <c r="I409" s="98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2" t="s">
        <v>230</v>
      </c>
      <c r="B410" s="632" t="s">
        <v>231</v>
      </c>
      <c r="C410" s="53" t="s">
        <v>232</v>
      </c>
      <c r="D410" s="52" t="s">
        <v>90</v>
      </c>
      <c r="E410" s="632"/>
      <c r="F410" s="635" t="s">
        <v>81</v>
      </c>
      <c r="G410" s="635" t="s">
        <v>81</v>
      </c>
      <c r="H410" s="67" t="s">
        <v>46</v>
      </c>
      <c r="I410" s="46"/>
      <c r="J410" s="619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4"/>
      <c r="B411" s="614"/>
      <c r="C411" s="11"/>
      <c r="D411" s="11" t="s">
        <v>92</v>
      </c>
      <c r="E411" s="614"/>
      <c r="F411" s="614"/>
      <c r="G411" s="614"/>
      <c r="H411" s="69" t="s">
        <v>49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4"/>
      <c r="C412" s="11"/>
      <c r="D412" s="11" t="s">
        <v>234</v>
      </c>
      <c r="E412" s="614"/>
      <c r="F412" s="614"/>
      <c r="G412" s="614"/>
      <c r="H412" s="69" t="s">
        <v>51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4"/>
      <c r="C413" s="11"/>
      <c r="D413" s="11" t="s">
        <v>33</v>
      </c>
      <c r="E413" s="11"/>
      <c r="F413" s="614"/>
      <c r="G413" s="614"/>
      <c r="H413" s="69" t="s">
        <v>53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4"/>
      <c r="C414" s="11"/>
      <c r="D414" s="11" t="s">
        <v>112</v>
      </c>
      <c r="E414" s="11"/>
      <c r="F414" s="614"/>
      <c r="G414" s="614"/>
      <c r="H414" s="69" t="s">
        <v>56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3" t="s">
        <v>235</v>
      </c>
      <c r="E415" s="11"/>
      <c r="F415" s="614"/>
      <c r="G415" s="614"/>
      <c r="H415" s="69" t="s">
        <v>59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69" t="s">
        <v>62</v>
      </c>
      <c r="I416" s="47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11"/>
      <c r="F417" s="614"/>
      <c r="G417" s="614"/>
      <c r="H417" s="70"/>
      <c r="I417" s="71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4"/>
      <c r="E418" s="68"/>
      <c r="F418" s="614"/>
      <c r="G418" s="614"/>
      <c r="H418" s="35" t="s">
        <v>43</v>
      </c>
      <c r="I418" s="98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4"/>
      <c r="E419" s="11"/>
      <c r="F419" s="636" t="s">
        <v>81</v>
      </c>
      <c r="G419" s="636" t="s">
        <v>81</v>
      </c>
      <c r="H419" s="42" t="s">
        <v>46</v>
      </c>
      <c r="I419" s="68"/>
      <c r="J419" s="619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11"/>
      <c r="F420" s="614"/>
      <c r="G420" s="614"/>
      <c r="H420" s="32" t="s">
        <v>49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3" t="s">
        <v>237</v>
      </c>
      <c r="E421" s="11"/>
      <c r="F421" s="614"/>
      <c r="G421" s="614"/>
      <c r="H421" s="32" t="s">
        <v>51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2" t="s">
        <v>53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32" t="s">
        <v>56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4"/>
      <c r="E424" s="11"/>
      <c r="F424" s="614"/>
      <c r="G424" s="614"/>
      <c r="H424" s="32" t="s">
        <v>59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3" t="s">
        <v>238</v>
      </c>
      <c r="E425" s="11"/>
      <c r="F425" s="614"/>
      <c r="G425" s="614"/>
      <c r="H425" s="32" t="s">
        <v>62</v>
      </c>
      <c r="I425" s="47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11"/>
      <c r="F426" s="614"/>
      <c r="G426" s="614"/>
      <c r="H426" s="33"/>
      <c r="I426" s="71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68"/>
      <c r="F427" s="617"/>
      <c r="G427" s="617"/>
      <c r="H427" s="35" t="s">
        <v>43</v>
      </c>
      <c r="I427" s="98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4"/>
      <c r="E428" s="139" t="s">
        <v>239</v>
      </c>
      <c r="F428" s="636" t="s">
        <v>81</v>
      </c>
      <c r="G428" s="636" t="s">
        <v>81</v>
      </c>
      <c r="H428" s="42" t="s">
        <v>46</v>
      </c>
      <c r="I428" s="68"/>
      <c r="J428" s="619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4"/>
      <c r="E429" s="637" t="s">
        <v>241</v>
      </c>
      <c r="F429" s="614"/>
      <c r="G429" s="614"/>
      <c r="H429" s="32" t="s">
        <v>49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3" t="s">
        <v>242</v>
      </c>
      <c r="E430" s="614"/>
      <c r="F430" s="614"/>
      <c r="G430" s="614"/>
      <c r="H430" s="32" t="s">
        <v>51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2" t="s">
        <v>53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4"/>
      <c r="E432" s="11"/>
      <c r="F432" s="614"/>
      <c r="G432" s="614"/>
      <c r="H432" s="32" t="s">
        <v>56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4"/>
      <c r="E433" s="11"/>
      <c r="F433" s="614"/>
      <c r="G433" s="614"/>
      <c r="H433" s="32" t="s">
        <v>59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3" t="s">
        <v>243</v>
      </c>
      <c r="E434" s="11"/>
      <c r="F434" s="614"/>
      <c r="G434" s="614"/>
      <c r="H434" s="32" t="s">
        <v>62</v>
      </c>
      <c r="I434" s="47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4"/>
      <c r="E435" s="11"/>
      <c r="F435" s="614"/>
      <c r="G435" s="614"/>
      <c r="H435" s="33"/>
      <c r="I435" s="71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4"/>
      <c r="E436" s="11"/>
      <c r="F436" s="617"/>
      <c r="G436" s="617"/>
      <c r="H436" s="35" t="s">
        <v>43</v>
      </c>
      <c r="I436" s="98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2" t="s">
        <v>244</v>
      </c>
      <c r="B437" s="632" t="s">
        <v>245</v>
      </c>
      <c r="C437" s="632" t="s">
        <v>246</v>
      </c>
      <c r="D437" s="632" t="s">
        <v>247</v>
      </c>
      <c r="E437" s="658" t="s">
        <v>248</v>
      </c>
      <c r="F437" s="632" t="s">
        <v>81</v>
      </c>
      <c r="G437" s="632" t="s">
        <v>81</v>
      </c>
      <c r="H437" s="30" t="s">
        <v>46</v>
      </c>
      <c r="I437" s="46"/>
      <c r="J437" s="619" t="s">
        <v>249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14"/>
      <c r="E438" s="628"/>
      <c r="F438" s="614"/>
      <c r="G438" s="614"/>
      <c r="H438" s="32" t="s">
        <v>49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33" t="s">
        <v>250</v>
      </c>
      <c r="E439" s="646" t="s">
        <v>251</v>
      </c>
      <c r="F439" s="614"/>
      <c r="G439" s="614"/>
      <c r="H439" s="32" t="s">
        <v>51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14"/>
      <c r="E440" s="614"/>
      <c r="F440" s="614"/>
      <c r="G440" s="614"/>
      <c r="H440" s="32" t="s">
        <v>53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/>
      <c r="B441" s="614"/>
      <c r="C441" s="614"/>
      <c r="D441" s="633" t="s">
        <v>252</v>
      </c>
      <c r="E441" s="628"/>
      <c r="F441" s="614"/>
      <c r="G441" s="614"/>
      <c r="H441" s="32" t="s">
        <v>56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14"/>
      <c r="E442" s="646" t="s">
        <v>253</v>
      </c>
      <c r="F442" s="614"/>
      <c r="G442" s="614"/>
      <c r="H442" s="32" t="s">
        <v>59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70" t="s">
        <v>254</v>
      </c>
      <c r="E443" s="628"/>
      <c r="F443" s="614"/>
      <c r="G443" s="614"/>
      <c r="H443" s="32" t="s">
        <v>62</v>
      </c>
      <c r="I443" s="47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4"/>
      <c r="C444" s="614"/>
      <c r="D444" s="642"/>
      <c r="E444" s="140"/>
      <c r="F444" s="614"/>
      <c r="G444" s="614"/>
      <c r="H444" s="33"/>
      <c r="I444" s="71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7"/>
      <c r="G445" s="617"/>
      <c r="H445" s="35" t="s">
        <v>43</v>
      </c>
      <c r="I445" s="98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3" t="s">
        <v>255</v>
      </c>
      <c r="F446" s="633" t="s">
        <v>81</v>
      </c>
      <c r="G446" s="633" t="s">
        <v>81</v>
      </c>
      <c r="H446" s="30" t="s">
        <v>46</v>
      </c>
      <c r="I446" s="46"/>
      <c r="J446" s="619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2" t="s">
        <v>49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2" t="s">
        <v>51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2" t="s">
        <v>53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4"/>
      <c r="F450" s="614"/>
      <c r="G450" s="614"/>
      <c r="H450" s="32" t="s">
        <v>56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4"/>
      <c r="G451" s="614"/>
      <c r="H451" s="32" t="s">
        <v>59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257</v>
      </c>
      <c r="F452" s="614"/>
      <c r="G452" s="614"/>
      <c r="H452" s="32" t="s">
        <v>62</v>
      </c>
      <c r="I452" s="47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4"/>
      <c r="F453" s="614"/>
      <c r="G453" s="614"/>
      <c r="H453" s="33"/>
      <c r="I453" s="71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8"/>
      <c r="F454" s="620"/>
      <c r="G454" s="620"/>
      <c r="H454" s="35" t="s">
        <v>43</v>
      </c>
      <c r="I454" s="98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2" t="s">
        <v>258</v>
      </c>
      <c r="B455" s="632" t="s">
        <v>259</v>
      </c>
      <c r="C455" s="635" t="s">
        <v>260</v>
      </c>
      <c r="D455" s="52"/>
      <c r="E455" s="53" t="s">
        <v>261</v>
      </c>
      <c r="F455" s="632" t="s">
        <v>81</v>
      </c>
      <c r="G455" s="632" t="s">
        <v>81</v>
      </c>
      <c r="H455" s="141" t="s">
        <v>27</v>
      </c>
      <c r="I455" s="142">
        <v>27.08</v>
      </c>
      <c r="J455" s="631" t="s">
        <v>262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143" t="s">
        <v>30</v>
      </c>
      <c r="I456" s="144">
        <v>27.26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143" t="s">
        <v>32</v>
      </c>
      <c r="I457" s="144">
        <v>15.81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143" t="s">
        <v>35</v>
      </c>
      <c r="I458" s="144">
        <v>14.16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14"/>
      <c r="D459" s="11"/>
      <c r="E459" s="11"/>
      <c r="F459" s="614"/>
      <c r="G459" s="614"/>
      <c r="H459" s="143" t="s">
        <v>37</v>
      </c>
      <c r="I459" s="144">
        <v>19.39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37" t="s">
        <v>263</v>
      </c>
      <c r="D460" s="11"/>
      <c r="E460" s="11"/>
      <c r="F460" s="614"/>
      <c r="G460" s="614"/>
      <c r="H460" s="143" t="s">
        <v>40</v>
      </c>
      <c r="I460" s="144">
        <v>21.32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143" t="s">
        <v>41</v>
      </c>
      <c r="I461" s="144">
        <v>23.57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106"/>
      <c r="I462" s="64"/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4"/>
      <c r="B463" s="614"/>
      <c r="C463" s="614"/>
      <c r="D463" s="11"/>
      <c r="E463" s="11"/>
      <c r="F463" s="614"/>
      <c r="G463" s="614"/>
      <c r="H463" s="35" t="s">
        <v>43</v>
      </c>
      <c r="I463" s="145">
        <f>SUM(I455:I462)/7</f>
        <v>21.227142857142859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146" t="s">
        <v>27</v>
      </c>
      <c r="I464" s="147">
        <v>16.100000000000001</v>
      </c>
      <c r="J464" s="631" t="s">
        <v>264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146" t="s">
        <v>30</v>
      </c>
      <c r="I465" s="148">
        <v>12.65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146" t="s">
        <v>32</v>
      </c>
      <c r="I466" s="148">
        <v>9.19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146" t="s">
        <v>35</v>
      </c>
      <c r="I467" s="148">
        <v>8.48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146" t="s">
        <v>37</v>
      </c>
      <c r="I468" s="148">
        <v>15.95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146" t="s">
        <v>40</v>
      </c>
      <c r="I469" s="148">
        <v>6.45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46" t="s">
        <v>41</v>
      </c>
      <c r="I470" s="148">
        <v>12.96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11"/>
      <c r="G471" s="11"/>
      <c r="H471" s="146"/>
      <c r="I471" s="149"/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4"/>
      <c r="D472" s="11"/>
      <c r="E472" s="82"/>
      <c r="F472" s="49"/>
      <c r="G472" s="49"/>
      <c r="H472" s="35" t="s">
        <v>43</v>
      </c>
      <c r="I472" s="150">
        <f>SUM(I464:I471)/7</f>
        <v>11.682857142857143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4"/>
      <c r="D473" s="11"/>
      <c r="E473" s="82"/>
      <c r="F473" s="49"/>
      <c r="G473" s="49"/>
      <c r="H473" s="151"/>
      <c r="I473" s="151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32" t="s">
        <v>265</v>
      </c>
      <c r="C474" s="153" t="s">
        <v>266</v>
      </c>
      <c r="D474" s="153" t="s">
        <v>267</v>
      </c>
      <c r="E474" s="641" t="s">
        <v>268</v>
      </c>
      <c r="F474" s="633" t="s">
        <v>81</v>
      </c>
      <c r="G474" s="633" t="s">
        <v>81</v>
      </c>
      <c r="H474" s="42" t="s">
        <v>46</v>
      </c>
      <c r="I474" s="68"/>
      <c r="J474" s="629" t="s">
        <v>269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33" t="s">
        <v>270</v>
      </c>
      <c r="E475" s="642"/>
      <c r="F475" s="614"/>
      <c r="G475" s="614"/>
      <c r="H475" s="32" t="s">
        <v>49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14"/>
      <c r="E476" s="82"/>
      <c r="F476" s="614"/>
      <c r="G476" s="614"/>
      <c r="H476" s="32" t="s">
        <v>51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33" t="s">
        <v>271</v>
      </c>
      <c r="E477" s="82"/>
      <c r="F477" s="614"/>
      <c r="G477" s="614"/>
      <c r="H477" s="32" t="s">
        <v>53</v>
      </c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14"/>
      <c r="E478" s="82"/>
      <c r="F478" s="614"/>
      <c r="G478" s="614"/>
      <c r="H478" s="32" t="s">
        <v>56</v>
      </c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33" t="s">
        <v>272</v>
      </c>
      <c r="E479" s="82"/>
      <c r="F479" s="614"/>
      <c r="G479" s="614"/>
      <c r="H479" s="32" t="s">
        <v>59</v>
      </c>
      <c r="I479" s="4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14"/>
      <c r="E480" s="154"/>
      <c r="F480" s="614"/>
      <c r="G480" s="614"/>
      <c r="H480" s="32" t="s">
        <v>62</v>
      </c>
      <c r="I480" s="37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4"/>
      <c r="C481" s="12"/>
      <c r="D481" s="633" t="s">
        <v>273</v>
      </c>
      <c r="E481" s="154"/>
      <c r="F481" s="614"/>
      <c r="G481" s="614"/>
      <c r="H481" s="33"/>
      <c r="I481" s="49"/>
      <c r="J481" s="61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4"/>
      <c r="E482" s="154"/>
      <c r="F482" s="617"/>
      <c r="G482" s="617"/>
      <c r="H482" s="35" t="s">
        <v>43</v>
      </c>
      <c r="I482" s="98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69" t="s">
        <v>274</v>
      </c>
      <c r="E483" s="154"/>
      <c r="F483" s="634" t="s">
        <v>81</v>
      </c>
      <c r="G483" s="634" t="s">
        <v>81</v>
      </c>
      <c r="H483" s="30" t="s">
        <v>46</v>
      </c>
      <c r="I483" s="46"/>
      <c r="J483" s="619" t="s">
        <v>275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4"/>
      <c r="E484" s="154"/>
      <c r="F484" s="614"/>
      <c r="G484" s="614"/>
      <c r="H484" s="32" t="s">
        <v>49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69" t="s">
        <v>276</v>
      </c>
      <c r="E485" s="154"/>
      <c r="F485" s="614"/>
      <c r="G485" s="614"/>
      <c r="H485" s="32" t="s">
        <v>51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2" t="s">
        <v>53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32" t="s">
        <v>56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32" t="s">
        <v>59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2" t="s">
        <v>62</v>
      </c>
      <c r="I489" s="4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4"/>
      <c r="E490" s="154"/>
      <c r="F490" s="614"/>
      <c r="G490" s="614"/>
      <c r="H490" s="155"/>
      <c r="I490" s="37"/>
      <c r="J490" s="61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4"/>
      <c r="E491" s="154"/>
      <c r="F491" s="617"/>
      <c r="G491" s="617"/>
      <c r="H491" s="26" t="s">
        <v>43</v>
      </c>
      <c r="I491" s="26" t="s">
        <v>43</v>
      </c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3" t="s">
        <v>277</v>
      </c>
      <c r="E492" s="156"/>
      <c r="F492" s="634" t="s">
        <v>81</v>
      </c>
      <c r="G492" s="634" t="s">
        <v>81</v>
      </c>
      <c r="H492" s="38" t="s">
        <v>27</v>
      </c>
      <c r="I492" s="157">
        <v>81.14</v>
      </c>
      <c r="J492" s="619" t="s">
        <v>278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4"/>
      <c r="E493" s="156"/>
      <c r="F493" s="614"/>
      <c r="G493" s="614"/>
      <c r="H493" s="32" t="s">
        <v>30</v>
      </c>
      <c r="I493" s="47">
        <v>68.8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3" t="s">
        <v>279</v>
      </c>
      <c r="E494" s="156"/>
      <c r="F494" s="614"/>
      <c r="G494" s="614"/>
      <c r="H494" s="32" t="s">
        <v>32</v>
      </c>
      <c r="I494" s="47">
        <v>68.08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4"/>
      <c r="E495" s="156"/>
      <c r="F495" s="614"/>
      <c r="G495" s="614"/>
      <c r="H495" s="32" t="s">
        <v>35</v>
      </c>
      <c r="I495" s="47">
        <v>68.069999999999993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3" t="s">
        <v>280</v>
      </c>
      <c r="E496" s="156"/>
      <c r="F496" s="614"/>
      <c r="G496" s="614"/>
      <c r="H496" s="32" t="s">
        <v>37</v>
      </c>
      <c r="I496" s="47">
        <v>86.52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32" t="s">
        <v>40</v>
      </c>
      <c r="I497" s="47">
        <v>68.37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32" t="s">
        <v>41</v>
      </c>
      <c r="I498" s="47">
        <v>66.31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4"/>
      <c r="E499" s="156"/>
      <c r="F499" s="614"/>
      <c r="G499" s="614"/>
      <c r="H499" s="33"/>
      <c r="I499" s="71"/>
      <c r="J499" s="61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0"/>
      <c r="G500" s="620"/>
      <c r="H500" s="98" t="s">
        <v>43</v>
      </c>
      <c r="I500" s="35">
        <f>SUM(I492:I499)/7</f>
        <v>72.47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32" t="s">
        <v>281</v>
      </c>
      <c r="C501" s="635" t="s">
        <v>282</v>
      </c>
      <c r="D501" s="632" t="s">
        <v>283</v>
      </c>
      <c r="E501" s="53" t="s">
        <v>284</v>
      </c>
      <c r="F501" s="633" t="s">
        <v>81</v>
      </c>
      <c r="G501" s="633" t="s">
        <v>81</v>
      </c>
      <c r="H501" s="158" t="s">
        <v>40</v>
      </c>
      <c r="I501" s="159">
        <v>2849</v>
      </c>
      <c r="J501" s="623" t="s">
        <v>285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160" t="s">
        <v>41</v>
      </c>
      <c r="I502" s="160">
        <v>637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4"/>
      <c r="C503" s="614"/>
      <c r="D503" s="614"/>
      <c r="E503" s="79"/>
      <c r="F503" s="614"/>
      <c r="G503" s="614"/>
      <c r="H503" s="160" t="s">
        <v>30</v>
      </c>
      <c r="I503" s="161">
        <v>1585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4"/>
      <c r="C504" s="614"/>
      <c r="D504" s="614"/>
      <c r="E504" s="79"/>
      <c r="F504" s="614"/>
      <c r="G504" s="614"/>
      <c r="H504" s="160" t="s">
        <v>27</v>
      </c>
      <c r="I504" s="161">
        <v>1384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33" t="s">
        <v>286</v>
      </c>
      <c r="E505" s="79"/>
      <c r="F505" s="614"/>
      <c r="G505" s="614"/>
      <c r="H505" s="160" t="s">
        <v>35</v>
      </c>
      <c r="I505" s="160">
        <v>952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4"/>
      <c r="C506" s="614"/>
      <c r="D506" s="614"/>
      <c r="E506" s="79"/>
      <c r="F506" s="614"/>
      <c r="G506" s="614"/>
      <c r="H506" s="160" t="s">
        <v>37</v>
      </c>
      <c r="I506" s="160">
        <v>800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4"/>
      <c r="C507" s="614"/>
      <c r="D507" s="614"/>
      <c r="E507" s="79"/>
      <c r="F507" s="614"/>
      <c r="G507" s="614"/>
      <c r="H507" s="160" t="s">
        <v>32</v>
      </c>
      <c r="I507" s="161">
        <v>2505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4"/>
      <c r="C508" s="614"/>
      <c r="D508" s="633" t="s">
        <v>287</v>
      </c>
      <c r="E508" s="79"/>
      <c r="F508" s="614"/>
      <c r="G508" s="614"/>
      <c r="H508" s="122"/>
      <c r="I508" s="123"/>
      <c r="J508" s="61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6.25" customHeight="1">
      <c r="A509" s="12"/>
      <c r="B509" s="614"/>
      <c r="C509" s="614"/>
      <c r="D509" s="614"/>
      <c r="E509" s="79"/>
      <c r="F509" s="614"/>
      <c r="G509" s="614"/>
      <c r="H509" s="35" t="s">
        <v>43</v>
      </c>
      <c r="I509" s="162">
        <f>SUM(I501:I508)</f>
        <v>10712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4"/>
      <c r="C510" s="614"/>
      <c r="D510" s="11" t="s">
        <v>288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32" t="s">
        <v>289</v>
      </c>
      <c r="C511" s="632" t="s">
        <v>290</v>
      </c>
      <c r="D511" s="632" t="s">
        <v>291</v>
      </c>
      <c r="E511" s="52" t="s">
        <v>292</v>
      </c>
      <c r="F511" s="633" t="s">
        <v>81</v>
      </c>
      <c r="G511" s="633" t="s">
        <v>81</v>
      </c>
      <c r="H511" s="30" t="s">
        <v>46</v>
      </c>
      <c r="I511" s="46"/>
      <c r="J511" s="622" t="s">
        <v>293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2" t="s">
        <v>49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4"/>
      <c r="C513" s="614"/>
      <c r="D513" s="614"/>
      <c r="E513" s="11"/>
      <c r="F513" s="614"/>
      <c r="G513" s="614"/>
      <c r="H513" s="32" t="s">
        <v>51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14"/>
      <c r="E514" s="11"/>
      <c r="F514" s="614"/>
      <c r="G514" s="614"/>
      <c r="H514" s="32" t="s">
        <v>53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14"/>
      <c r="E515" s="11"/>
      <c r="F515" s="614"/>
      <c r="G515" s="614"/>
      <c r="H515" s="32" t="s">
        <v>56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4"/>
      <c r="D516" s="97"/>
      <c r="E516" s="11"/>
      <c r="F516" s="614"/>
      <c r="G516" s="614"/>
      <c r="H516" s="32" t="s">
        <v>59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40" t="s">
        <v>294</v>
      </c>
      <c r="E517" s="11"/>
      <c r="F517" s="614"/>
      <c r="G517" s="614"/>
      <c r="H517" s="32" t="s">
        <v>62</v>
      </c>
      <c r="I517" s="47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614"/>
      <c r="E518" s="11"/>
      <c r="F518" s="614"/>
      <c r="G518" s="614"/>
      <c r="H518" s="33"/>
      <c r="I518" s="71"/>
      <c r="J518" s="61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37" t="s">
        <v>295</v>
      </c>
      <c r="E519" s="11"/>
      <c r="F519" s="617"/>
      <c r="G519" s="617"/>
      <c r="H519" s="35" t="s">
        <v>43</v>
      </c>
      <c r="I519" s="98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614"/>
      <c r="E520" s="11"/>
      <c r="F520" s="634" t="s">
        <v>81</v>
      </c>
      <c r="G520" s="634" t="s">
        <v>81</v>
      </c>
      <c r="H520" s="30" t="s">
        <v>46</v>
      </c>
      <c r="I520" s="46"/>
      <c r="J520" s="619" t="s">
        <v>296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2" t="s">
        <v>49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2" t="s">
        <v>51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32" t="s">
        <v>53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32" t="s">
        <v>56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32" t="s">
        <v>59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2" t="s">
        <v>62</v>
      </c>
      <c r="I526" s="47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4"/>
      <c r="G527" s="614"/>
      <c r="H527" s="33"/>
      <c r="I527" s="71"/>
      <c r="J527" s="61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0"/>
      <c r="G528" s="620"/>
      <c r="H528" s="35" t="s">
        <v>43</v>
      </c>
      <c r="I528" s="98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32" t="s">
        <v>297</v>
      </c>
      <c r="C529" s="635" t="s">
        <v>298</v>
      </c>
      <c r="D529" s="635" t="s">
        <v>299</v>
      </c>
      <c r="E529" s="632" t="s">
        <v>300</v>
      </c>
      <c r="F529" s="633" t="s">
        <v>81</v>
      </c>
      <c r="G529" s="633" t="s">
        <v>81</v>
      </c>
      <c r="H529" s="128" t="s">
        <v>30</v>
      </c>
      <c r="I529" s="163">
        <v>1.4023431596037914</v>
      </c>
      <c r="J529" s="623" t="s">
        <v>301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4"/>
      <c r="C530" s="614"/>
      <c r="D530" s="614"/>
      <c r="E530" s="614"/>
      <c r="F530" s="614"/>
      <c r="G530" s="614"/>
      <c r="H530" s="130" t="s">
        <v>32</v>
      </c>
      <c r="I530" s="164">
        <v>0.1279690417294248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33" t="s">
        <v>302</v>
      </c>
      <c r="E531" s="11"/>
      <c r="F531" s="614"/>
      <c r="G531" s="614"/>
      <c r="H531" s="130" t="s">
        <v>35</v>
      </c>
      <c r="I531" s="164">
        <v>0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130" t="s">
        <v>27</v>
      </c>
      <c r="I532" s="164">
        <v>1.7191648679108327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4"/>
      <c r="D533" s="614"/>
      <c r="E533" s="11"/>
      <c r="F533" s="614"/>
      <c r="G533" s="614"/>
      <c r="H533" s="130" t="s">
        <v>37</v>
      </c>
      <c r="I533" s="164">
        <v>0.19364458472918805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4"/>
      <c r="E534" s="11"/>
      <c r="F534" s="614"/>
      <c r="G534" s="614"/>
      <c r="H534" s="130" t="s">
        <v>40</v>
      </c>
      <c r="I534" s="164">
        <v>0.63930534501888792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33" t="s">
        <v>303</v>
      </c>
      <c r="E535" s="11"/>
      <c r="F535" s="614"/>
      <c r="G535" s="614"/>
      <c r="H535" s="130" t="s">
        <v>41</v>
      </c>
      <c r="I535" s="164">
        <v>0.31709993087221511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122"/>
      <c r="I536" s="123"/>
      <c r="J536" s="61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4"/>
      <c r="E537" s="11"/>
      <c r="F537" s="614"/>
      <c r="G537" s="614"/>
      <c r="H537" s="35" t="s">
        <v>43</v>
      </c>
      <c r="I537" s="133">
        <f>SUM(I529:I536)/7</f>
        <v>0.62850384712347718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33" t="s">
        <v>304</v>
      </c>
      <c r="E538" s="11"/>
      <c r="F538" s="11"/>
      <c r="G538" s="11"/>
      <c r="H538" s="165"/>
      <c r="I538" s="165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4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305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306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307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32" t="s">
        <v>308</v>
      </c>
      <c r="C544" s="635" t="s">
        <v>309</v>
      </c>
      <c r="D544" s="632" t="s">
        <v>310</v>
      </c>
      <c r="E544" s="53" t="s">
        <v>311</v>
      </c>
      <c r="F544" s="632" t="s">
        <v>81</v>
      </c>
      <c r="G544" s="632" t="s">
        <v>81</v>
      </c>
      <c r="H544" s="128" t="s">
        <v>30</v>
      </c>
      <c r="I544" s="163">
        <v>10.595481650339757</v>
      </c>
      <c r="J544" s="624" t="s">
        <v>312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130" t="s">
        <v>32</v>
      </c>
      <c r="I545" s="164">
        <v>5.2467307109064176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4"/>
      <c r="C546" s="614"/>
      <c r="D546" s="614"/>
      <c r="E546" s="79"/>
      <c r="F546" s="614"/>
      <c r="G546" s="614"/>
      <c r="H546" s="130" t="s">
        <v>35</v>
      </c>
      <c r="I546" s="164">
        <v>6.5012272872401127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130" t="s">
        <v>27</v>
      </c>
      <c r="I547" s="164">
        <v>5.3485129223892569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130" t="s">
        <v>37</v>
      </c>
      <c r="I548" s="164">
        <v>6.3902712960632062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130" t="s">
        <v>40</v>
      </c>
      <c r="I549" s="164">
        <v>9.3764783936103573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130" t="s">
        <v>41</v>
      </c>
      <c r="I550" s="164">
        <v>4.122299101338796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4"/>
      <c r="D551" s="11"/>
      <c r="E551" s="79"/>
      <c r="F551" s="614"/>
      <c r="G551" s="614"/>
      <c r="H551" s="122"/>
      <c r="I551" s="123"/>
      <c r="J551" s="61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0"/>
      <c r="G552" s="620"/>
      <c r="H552" s="35" t="s">
        <v>43</v>
      </c>
      <c r="I552" s="133">
        <f>SUM(I544:I551)/7</f>
        <v>6.7972859088411299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32" t="s">
        <v>313</v>
      </c>
      <c r="C553" s="672" t="s">
        <v>314</v>
      </c>
      <c r="D553" s="632" t="s">
        <v>315</v>
      </c>
      <c r="E553" s="53" t="s">
        <v>316</v>
      </c>
      <c r="F553" s="633" t="s">
        <v>81</v>
      </c>
      <c r="G553" s="633" t="s">
        <v>81</v>
      </c>
      <c r="H553" s="128" t="s">
        <v>30</v>
      </c>
      <c r="I553" s="163">
        <v>1.869790879471722</v>
      </c>
      <c r="J553" s="623" t="s">
        <v>317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14"/>
      <c r="E554" s="79"/>
      <c r="F554" s="614"/>
      <c r="G554" s="614"/>
      <c r="H554" s="130" t="s">
        <v>32</v>
      </c>
      <c r="I554" s="164">
        <v>1.0237523338353984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33" t="s">
        <v>318</v>
      </c>
      <c r="E555" s="79"/>
      <c r="F555" s="614"/>
      <c r="G555" s="614"/>
      <c r="H555" s="130" t="s">
        <v>35</v>
      </c>
      <c r="I555" s="164">
        <v>1.155773739953798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14"/>
      <c r="E556" s="79"/>
      <c r="F556" s="614"/>
      <c r="G556" s="614"/>
      <c r="H556" s="130" t="s">
        <v>27</v>
      </c>
      <c r="I556" s="164">
        <v>2.4832381425378696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33" t="s">
        <v>319</v>
      </c>
      <c r="E557" s="79"/>
      <c r="F557" s="614"/>
      <c r="G557" s="614"/>
      <c r="H557" s="130" t="s">
        <v>37</v>
      </c>
      <c r="I557" s="164">
        <v>0.96822292364594031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614"/>
      <c r="E558" s="79"/>
      <c r="F558" s="614"/>
      <c r="G558" s="614"/>
      <c r="H558" s="130" t="s">
        <v>40</v>
      </c>
      <c r="I558" s="164">
        <v>2.6992892345241932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39" t="s">
        <v>320</v>
      </c>
      <c r="D559" s="614"/>
      <c r="E559" s="79"/>
      <c r="F559" s="614"/>
      <c r="G559" s="614"/>
      <c r="H559" s="130" t="s">
        <v>41</v>
      </c>
      <c r="I559" s="164">
        <v>2.2196995161055058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4"/>
      <c r="C560" s="614"/>
      <c r="D560" s="12"/>
      <c r="E560" s="79"/>
      <c r="F560" s="614"/>
      <c r="G560" s="614"/>
      <c r="H560" s="122"/>
      <c r="I560" s="123"/>
      <c r="J560" s="61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0"/>
      <c r="C561" s="620"/>
      <c r="D561" s="50"/>
      <c r="E561" s="100"/>
      <c r="F561" s="620"/>
      <c r="G561" s="620"/>
      <c r="H561" s="35" t="s">
        <v>43</v>
      </c>
      <c r="I561" s="133">
        <f>SUM(I552:I560)/7</f>
        <v>2.7452932398450796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32" t="s">
        <v>321</v>
      </c>
      <c r="C562" s="635" t="s">
        <v>322</v>
      </c>
      <c r="D562" s="632" t="s">
        <v>323</v>
      </c>
      <c r="E562" s="632" t="s">
        <v>324</v>
      </c>
      <c r="F562" s="633" t="s">
        <v>81</v>
      </c>
      <c r="G562" s="633" t="s">
        <v>81</v>
      </c>
      <c r="H562" s="128" t="s">
        <v>40</v>
      </c>
      <c r="I562" s="167">
        <v>62.58</v>
      </c>
      <c r="J562" s="625" t="s">
        <v>325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614"/>
      <c r="F563" s="614"/>
      <c r="G563" s="614"/>
      <c r="H563" s="130" t="s">
        <v>41</v>
      </c>
      <c r="I563" s="167">
        <v>41.09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130" t="s">
        <v>30</v>
      </c>
      <c r="I564" s="167">
        <v>64.569999999999993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4"/>
      <c r="C565" s="614"/>
      <c r="D565" s="614"/>
      <c r="E565" s="11"/>
      <c r="F565" s="614"/>
      <c r="G565" s="614"/>
      <c r="H565" s="130" t="s">
        <v>27</v>
      </c>
      <c r="I565" s="167">
        <v>64.040000000000006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614"/>
      <c r="E566" s="11"/>
      <c r="F566" s="614"/>
      <c r="G566" s="614"/>
      <c r="H566" s="130" t="s">
        <v>35</v>
      </c>
      <c r="I566" s="167">
        <v>59.17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130" t="s">
        <v>37</v>
      </c>
      <c r="I567" s="167">
        <v>59.84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130" t="s">
        <v>32</v>
      </c>
      <c r="I568" s="167">
        <v>62.58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11"/>
      <c r="F569" s="614"/>
      <c r="G569" s="614"/>
      <c r="H569" s="122"/>
      <c r="I569" s="168"/>
      <c r="J569" s="61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4"/>
      <c r="D570" s="11"/>
      <c r="E570" s="68"/>
      <c r="F570" s="617"/>
      <c r="G570" s="617"/>
      <c r="H570" s="35" t="s">
        <v>43</v>
      </c>
      <c r="I570" s="133">
        <f>SUM(I561:I569)/7</f>
        <v>59.516470462835017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34" t="s">
        <v>81</v>
      </c>
      <c r="G571" s="634" t="s">
        <v>81</v>
      </c>
      <c r="H571" s="30" t="s">
        <v>46</v>
      </c>
      <c r="I571" s="169"/>
      <c r="J571" s="619" t="s">
        <v>326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2" t="s">
        <v>49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2" t="s">
        <v>51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2" t="s">
        <v>53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2" t="s">
        <v>56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2" t="s">
        <v>59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2" t="s">
        <v>62</v>
      </c>
      <c r="I577" s="170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4"/>
      <c r="G578" s="614"/>
      <c r="H578" s="33"/>
      <c r="I578" s="171"/>
      <c r="J578" s="61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17"/>
      <c r="G579" s="617"/>
      <c r="H579" s="35" t="s">
        <v>43</v>
      </c>
      <c r="I579" s="98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34" t="s">
        <v>81</v>
      </c>
      <c r="G580" s="634" t="s">
        <v>81</v>
      </c>
      <c r="H580" s="30" t="s">
        <v>46</v>
      </c>
      <c r="I580" s="169"/>
      <c r="J580" s="619" t="s">
        <v>327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2" t="s">
        <v>49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2" t="s">
        <v>51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4"/>
      <c r="G583" s="614"/>
      <c r="H583" s="32" t="s">
        <v>53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32" t="s">
        <v>56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32" t="s">
        <v>59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2" t="s">
        <v>62</v>
      </c>
      <c r="I586" s="170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4"/>
      <c r="G587" s="614"/>
      <c r="H587" s="33"/>
      <c r="I587" s="171"/>
      <c r="J587" s="61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17"/>
      <c r="G588" s="617"/>
      <c r="H588" s="35" t="s">
        <v>43</v>
      </c>
      <c r="I588" s="98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34" t="s">
        <v>81</v>
      </c>
      <c r="G589" s="634" t="s">
        <v>81</v>
      </c>
      <c r="H589" s="30" t="s">
        <v>46</v>
      </c>
      <c r="I589" s="169"/>
      <c r="J589" s="619" t="s">
        <v>328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2" t="s">
        <v>49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2" t="s">
        <v>51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2" t="s">
        <v>53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2" t="s">
        <v>56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2" t="s">
        <v>59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2" t="s">
        <v>62</v>
      </c>
      <c r="I595" s="170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4"/>
      <c r="G596" s="614"/>
      <c r="H596" s="33"/>
      <c r="I596" s="171"/>
      <c r="J596" s="61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0"/>
      <c r="G597" s="620"/>
      <c r="H597" s="35" t="s">
        <v>43</v>
      </c>
      <c r="I597" s="98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32" t="s">
        <v>329</v>
      </c>
      <c r="B598" s="632" t="s">
        <v>330</v>
      </c>
      <c r="C598" s="635" t="s">
        <v>331</v>
      </c>
      <c r="D598" s="632" t="s">
        <v>332</v>
      </c>
      <c r="E598" s="632" t="s">
        <v>333</v>
      </c>
      <c r="F598" s="633" t="s">
        <v>81</v>
      </c>
      <c r="G598" s="633" t="s">
        <v>81</v>
      </c>
      <c r="H598" s="30" t="s">
        <v>46</v>
      </c>
      <c r="I598" s="46"/>
      <c r="J598" s="619" t="s">
        <v>334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4"/>
      <c r="B599" s="614"/>
      <c r="C599" s="614"/>
      <c r="D599" s="614"/>
      <c r="E599" s="614"/>
      <c r="F599" s="614"/>
      <c r="G599" s="614"/>
      <c r="H599" s="32" t="s">
        <v>49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14"/>
      <c r="E600" s="614"/>
      <c r="F600" s="614"/>
      <c r="G600" s="614"/>
      <c r="H600" s="32" t="s">
        <v>51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4"/>
      <c r="B601" s="614"/>
      <c r="C601" s="614"/>
      <c r="D601" s="640" t="s">
        <v>335</v>
      </c>
      <c r="E601" s="97"/>
      <c r="F601" s="614"/>
      <c r="G601" s="614"/>
      <c r="H601" s="32" t="s">
        <v>53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32" t="s">
        <v>56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97"/>
      <c r="F603" s="614"/>
      <c r="G603" s="614"/>
      <c r="H603" s="32" t="s">
        <v>59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32" t="s">
        <v>62</v>
      </c>
      <c r="I604" s="47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14"/>
      <c r="E605" s="11"/>
      <c r="F605" s="614"/>
      <c r="G605" s="614"/>
      <c r="H605" s="33"/>
      <c r="I605" s="71"/>
      <c r="J605" s="61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4"/>
      <c r="B606" s="614"/>
      <c r="C606" s="614"/>
      <c r="D606" s="633" t="s">
        <v>336</v>
      </c>
      <c r="E606" s="11"/>
      <c r="F606" s="617"/>
      <c r="G606" s="617"/>
      <c r="H606" s="35" t="s">
        <v>43</v>
      </c>
      <c r="I606" s="98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34" t="s">
        <v>81</v>
      </c>
      <c r="G607" s="634" t="s">
        <v>81</v>
      </c>
      <c r="H607" s="30" t="s">
        <v>46</v>
      </c>
      <c r="I607" s="46"/>
      <c r="J607" s="619" t="s">
        <v>337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2" t="s">
        <v>49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14"/>
      <c r="E609" s="11"/>
      <c r="F609" s="614"/>
      <c r="G609" s="614"/>
      <c r="H609" s="32" t="s">
        <v>51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33" t="s">
        <v>338</v>
      </c>
      <c r="E610" s="11"/>
      <c r="F610" s="614"/>
      <c r="G610" s="614"/>
      <c r="H610" s="32" t="s">
        <v>53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2" t="s">
        <v>56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32" t="s">
        <v>59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2" t="s">
        <v>62</v>
      </c>
      <c r="I613" s="47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11"/>
      <c r="F614" s="614"/>
      <c r="G614" s="614"/>
      <c r="H614" s="33"/>
      <c r="I614" s="71"/>
      <c r="J614" s="61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4"/>
      <c r="B615" s="614"/>
      <c r="C615" s="614"/>
      <c r="D615" s="614"/>
      <c r="E615" s="68"/>
      <c r="F615" s="617"/>
      <c r="G615" s="617"/>
      <c r="H615" s="35" t="s">
        <v>43</v>
      </c>
      <c r="I615" s="98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33" t="s">
        <v>339</v>
      </c>
      <c r="F616" s="633" t="s">
        <v>81</v>
      </c>
      <c r="G616" s="633" t="s">
        <v>81</v>
      </c>
      <c r="H616" s="30" t="s">
        <v>46</v>
      </c>
      <c r="I616" s="46"/>
      <c r="J616" s="619" t="s">
        <v>340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2" t="s">
        <v>49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2" t="s">
        <v>51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614"/>
      <c r="F619" s="614"/>
      <c r="G619" s="614"/>
      <c r="H619" s="32" t="s">
        <v>53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11"/>
      <c r="F620" s="614"/>
      <c r="G620" s="614"/>
      <c r="H620" s="32" t="s">
        <v>56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33" t="s">
        <v>341</v>
      </c>
      <c r="E621" s="11"/>
      <c r="F621" s="614"/>
      <c r="G621" s="614"/>
      <c r="H621" s="32" t="s">
        <v>59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2" t="s">
        <v>62</v>
      </c>
      <c r="I622" s="47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11"/>
      <c r="F623" s="614"/>
      <c r="G623" s="614"/>
      <c r="H623" s="33"/>
      <c r="I623" s="71"/>
      <c r="J623" s="61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4"/>
      <c r="B624" s="614"/>
      <c r="C624" s="614"/>
      <c r="D624" s="614"/>
      <c r="E624" s="68"/>
      <c r="F624" s="617"/>
      <c r="G624" s="617"/>
      <c r="H624" s="35" t="s">
        <v>43</v>
      </c>
      <c r="I624" s="98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33" t="s">
        <v>342</v>
      </c>
      <c r="F625" s="634" t="s">
        <v>81</v>
      </c>
      <c r="G625" s="634" t="s">
        <v>81</v>
      </c>
      <c r="H625" s="30" t="s">
        <v>46</v>
      </c>
      <c r="I625" s="46"/>
      <c r="J625" s="619" t="s">
        <v>343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2" t="s">
        <v>49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614"/>
      <c r="F627" s="614"/>
      <c r="G627" s="614"/>
      <c r="H627" s="32" t="s">
        <v>51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32" t="s">
        <v>53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32" t="s">
        <v>56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32" t="s">
        <v>59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614"/>
      <c r="E631" s="11"/>
      <c r="F631" s="614"/>
      <c r="G631" s="614"/>
      <c r="H631" s="32" t="s">
        <v>62</v>
      </c>
      <c r="I631" s="47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12"/>
      <c r="E632" s="11"/>
      <c r="F632" s="614"/>
      <c r="G632" s="614"/>
      <c r="H632" s="33"/>
      <c r="I632" s="71"/>
      <c r="J632" s="61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4"/>
      <c r="B633" s="620"/>
      <c r="C633" s="614"/>
      <c r="D633" s="12"/>
      <c r="E633" s="49"/>
      <c r="F633" s="620"/>
      <c r="G633" s="620"/>
      <c r="H633" s="35" t="s">
        <v>43</v>
      </c>
      <c r="I633" s="98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33" t="s">
        <v>344</v>
      </c>
      <c r="B634" s="633" t="s">
        <v>345</v>
      </c>
      <c r="C634" s="632" t="s">
        <v>346</v>
      </c>
      <c r="D634" s="665" t="s">
        <v>347</v>
      </c>
      <c r="E634" s="97"/>
      <c r="F634" s="633" t="s">
        <v>81</v>
      </c>
      <c r="G634" s="633" t="s">
        <v>81</v>
      </c>
      <c r="H634" s="128" t="s">
        <v>30</v>
      </c>
      <c r="I634" s="163">
        <v>90.909090909090907</v>
      </c>
      <c r="J634" s="630" t="s">
        <v>348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130" t="s">
        <v>32</v>
      </c>
      <c r="I635" s="164">
        <v>100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14"/>
      <c r="E636" s="97"/>
      <c r="F636" s="614"/>
      <c r="G636" s="614"/>
      <c r="H636" s="130" t="s">
        <v>35</v>
      </c>
      <c r="I636" s="164">
        <v>92.307692307692307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39" t="s">
        <v>349</v>
      </c>
      <c r="E637" s="97"/>
      <c r="F637" s="614"/>
      <c r="G637" s="614"/>
      <c r="H637" s="130" t="s">
        <v>27</v>
      </c>
      <c r="I637" s="164">
        <v>90.909090909090907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14"/>
      <c r="E638" s="97"/>
      <c r="F638" s="614"/>
      <c r="G638" s="614"/>
      <c r="H638" s="130" t="s">
        <v>37</v>
      </c>
      <c r="I638" s="164">
        <v>75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4"/>
      <c r="B639" s="614"/>
      <c r="C639" s="633" t="s">
        <v>350</v>
      </c>
      <c r="D639" s="614"/>
      <c r="E639" s="97"/>
      <c r="F639" s="614"/>
      <c r="G639" s="614"/>
      <c r="H639" s="130" t="s">
        <v>40</v>
      </c>
      <c r="I639" s="164">
        <v>89.473684210526315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39" t="s">
        <v>351</v>
      </c>
      <c r="E640" s="12"/>
      <c r="F640" s="614"/>
      <c r="G640" s="614"/>
      <c r="H640" s="130" t="s">
        <v>41</v>
      </c>
      <c r="I640" s="164">
        <v>71.428571428571431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4"/>
      <c r="B641" s="614"/>
      <c r="C641" s="614"/>
      <c r="D641" s="614"/>
      <c r="E641" s="12"/>
      <c r="F641" s="614"/>
      <c r="G641" s="614"/>
      <c r="H641" s="122"/>
      <c r="I641" s="172"/>
      <c r="J641" s="61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4"/>
      <c r="B642" s="12"/>
      <c r="C642" s="614"/>
      <c r="D642" s="614"/>
      <c r="E642" s="12"/>
      <c r="F642" s="617"/>
      <c r="G642" s="617"/>
      <c r="H642" s="35" t="s">
        <v>43</v>
      </c>
      <c r="I642" s="145">
        <f>SUM(I634:I641)/7</f>
        <v>87.146875680710281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173"/>
      <c r="I643" s="174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33" t="s">
        <v>352</v>
      </c>
      <c r="F644" s="12" t="s">
        <v>81</v>
      </c>
      <c r="G644" s="12" t="s">
        <v>81</v>
      </c>
      <c r="H644" s="176" t="s">
        <v>30</v>
      </c>
      <c r="I644" s="177">
        <v>100</v>
      </c>
      <c r="J644" s="629" t="s">
        <v>353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178" t="s">
        <v>32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178" t="s">
        <v>35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178" t="s">
        <v>27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178" t="s">
        <v>37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4"/>
      <c r="F649" s="12"/>
      <c r="G649" s="12"/>
      <c r="H649" s="178" t="s">
        <v>40</v>
      </c>
      <c r="I649" s="179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180" t="s">
        <v>41</v>
      </c>
      <c r="I650" s="179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3"/>
      <c r="I651" s="71"/>
      <c r="J651" s="61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35" t="s">
        <v>43</v>
      </c>
      <c r="I652" s="145">
        <f>SUM(I644:I651)/7</f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34" t="s">
        <v>354</v>
      </c>
      <c r="F653" s="634" t="s">
        <v>81</v>
      </c>
      <c r="G653" s="634" t="s">
        <v>81</v>
      </c>
      <c r="H653" s="176" t="s">
        <v>30</v>
      </c>
      <c r="I653" s="181">
        <v>88.888888888888886</v>
      </c>
      <c r="J653" s="619" t="s">
        <v>355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178" t="s">
        <v>32</v>
      </c>
      <c r="I654" s="179">
        <v>100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178" t="s">
        <v>35</v>
      </c>
      <c r="I655" s="179">
        <v>90.909090909090907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178" t="s">
        <v>27</v>
      </c>
      <c r="I656" s="179">
        <v>90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4"/>
      <c r="F657" s="614"/>
      <c r="G657" s="614"/>
      <c r="H657" s="178" t="s">
        <v>37</v>
      </c>
      <c r="I657" s="179">
        <v>66.666666666666657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178" t="s">
        <v>40</v>
      </c>
      <c r="I658" s="179">
        <v>86.666666666666671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180" t="s">
        <v>41</v>
      </c>
      <c r="I659" s="179">
        <v>66.666666666666657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4"/>
      <c r="G660" s="614"/>
      <c r="H660" s="33"/>
      <c r="I660" s="71"/>
      <c r="J660" s="61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0"/>
      <c r="G661" s="620"/>
      <c r="H661" s="35" t="s">
        <v>43</v>
      </c>
      <c r="I661" s="145">
        <f>SUM(I653:I660)/7</f>
        <v>84.25685425685424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32" t="s">
        <v>356</v>
      </c>
      <c r="C662" s="53" t="s">
        <v>357</v>
      </c>
      <c r="D662" s="632" t="s">
        <v>358</v>
      </c>
      <c r="E662" s="632"/>
      <c r="F662" s="632" t="s">
        <v>81</v>
      </c>
      <c r="G662" s="632" t="s">
        <v>81</v>
      </c>
      <c r="H662" s="128" t="s">
        <v>46</v>
      </c>
      <c r="I662" s="182"/>
      <c r="J662" s="624" t="s">
        <v>359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614"/>
      <c r="F663" s="614"/>
      <c r="G663" s="614"/>
      <c r="H663" s="130" t="s">
        <v>49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4"/>
      <c r="C664" s="79"/>
      <c r="D664" s="614"/>
      <c r="E664" s="11"/>
      <c r="F664" s="614"/>
      <c r="G664" s="614"/>
      <c r="H664" s="130" t="s">
        <v>51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4"/>
      <c r="E665" s="11"/>
      <c r="F665" s="614"/>
      <c r="G665" s="614"/>
      <c r="H665" s="130" t="s">
        <v>53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33" t="s">
        <v>360</v>
      </c>
      <c r="E666" s="11"/>
      <c r="F666" s="614"/>
      <c r="G666" s="614"/>
      <c r="H666" s="130" t="s">
        <v>56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130" t="s">
        <v>59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130" t="s">
        <v>62</v>
      </c>
      <c r="I668" s="18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4"/>
      <c r="E669" s="11"/>
      <c r="F669" s="614"/>
      <c r="G669" s="614"/>
      <c r="H669" s="122"/>
      <c r="I669" s="123"/>
      <c r="J669" s="61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4"/>
      <c r="E670" s="68"/>
      <c r="F670" s="617"/>
      <c r="G670" s="617"/>
      <c r="H670" s="35" t="s">
        <v>43</v>
      </c>
      <c r="I670" s="72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33" t="s">
        <v>361</v>
      </c>
      <c r="E671" s="636" t="s">
        <v>362</v>
      </c>
      <c r="F671" s="634" t="s">
        <v>81</v>
      </c>
      <c r="G671" s="634" t="s">
        <v>81</v>
      </c>
      <c r="H671" s="30" t="s">
        <v>46</v>
      </c>
      <c r="I671" s="46"/>
      <c r="J671" s="619" t="s">
        <v>363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614"/>
      <c r="F672" s="614"/>
      <c r="G672" s="614"/>
      <c r="H672" s="32" t="s">
        <v>49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2" t="s">
        <v>51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4"/>
      <c r="E674" s="11"/>
      <c r="F674" s="614"/>
      <c r="G674" s="614"/>
      <c r="H674" s="32" t="s">
        <v>53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33" t="s">
        <v>364</v>
      </c>
      <c r="E675" s="11"/>
      <c r="F675" s="614"/>
      <c r="G675" s="614"/>
      <c r="H675" s="32" t="s">
        <v>56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2" t="s">
        <v>59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4"/>
      <c r="E677" s="11"/>
      <c r="F677" s="614"/>
      <c r="G677" s="614"/>
      <c r="H677" s="32" t="s">
        <v>62</v>
      </c>
      <c r="I677" s="47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33" t="s">
        <v>365</v>
      </c>
      <c r="E678" s="11"/>
      <c r="F678" s="614"/>
      <c r="G678" s="614"/>
      <c r="H678" s="33"/>
      <c r="I678" s="71"/>
      <c r="J678" s="61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4"/>
      <c r="E679" s="11"/>
      <c r="F679" s="614"/>
      <c r="G679" s="614"/>
      <c r="H679" s="35" t="s">
        <v>43</v>
      </c>
      <c r="I679" s="98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4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366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367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368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369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370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35" t="s">
        <v>371</v>
      </c>
      <c r="B686" s="632" t="s">
        <v>372</v>
      </c>
      <c r="C686" s="632" t="s">
        <v>373</v>
      </c>
      <c r="D686" s="52"/>
      <c r="E686" s="632"/>
      <c r="F686" s="632" t="s">
        <v>81</v>
      </c>
      <c r="G686" s="632" t="s">
        <v>81</v>
      </c>
      <c r="H686" s="30" t="s">
        <v>46</v>
      </c>
      <c r="I686" s="46"/>
      <c r="J686" s="622" t="s">
        <v>374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614"/>
      <c r="F687" s="614"/>
      <c r="G687" s="614"/>
      <c r="H687" s="32" t="s">
        <v>49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4"/>
      <c r="B688" s="614"/>
      <c r="C688" s="614"/>
      <c r="D688" s="11"/>
      <c r="E688" s="11"/>
      <c r="F688" s="614"/>
      <c r="G688" s="614"/>
      <c r="H688" s="32" t="s">
        <v>51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32" t="s">
        <v>53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614"/>
      <c r="C690" s="614"/>
      <c r="D690" s="11"/>
      <c r="E690" s="11"/>
      <c r="F690" s="614"/>
      <c r="G690" s="614"/>
      <c r="H690" s="32" t="s">
        <v>56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/>
      <c r="C691" s="614"/>
      <c r="D691" s="11"/>
      <c r="E691" s="11"/>
      <c r="F691" s="614"/>
      <c r="G691" s="614"/>
      <c r="H691" s="32" t="s">
        <v>59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 t="s">
        <v>333</v>
      </c>
      <c r="C692" s="614"/>
      <c r="D692" s="11"/>
      <c r="E692" s="11"/>
      <c r="F692" s="614"/>
      <c r="G692" s="614"/>
      <c r="H692" s="32" t="s">
        <v>62</v>
      </c>
      <c r="I692" s="47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11"/>
      <c r="F693" s="614"/>
      <c r="G693" s="614"/>
      <c r="H693" s="33"/>
      <c r="I693" s="71"/>
      <c r="J693" s="61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68"/>
      <c r="F694" s="617"/>
      <c r="G694" s="617"/>
      <c r="H694" s="35" t="s">
        <v>43</v>
      </c>
      <c r="I694" s="72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 t="s">
        <v>375</v>
      </c>
      <c r="F695" s="633" t="s">
        <v>81</v>
      </c>
      <c r="G695" s="633" t="s">
        <v>81</v>
      </c>
      <c r="H695" s="30" t="s">
        <v>46</v>
      </c>
      <c r="I695" s="46"/>
      <c r="J695" s="622" t="s">
        <v>376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2" t="s">
        <v>49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4"/>
      <c r="B697" s="11"/>
      <c r="C697" s="614"/>
      <c r="D697" s="11"/>
      <c r="E697" s="11"/>
      <c r="F697" s="614"/>
      <c r="G697" s="614"/>
      <c r="H697" s="32" t="s">
        <v>51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32" t="s">
        <v>53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32" t="s">
        <v>56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32" t="s">
        <v>59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2" t="s">
        <v>62</v>
      </c>
      <c r="I701" s="47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4"/>
      <c r="G702" s="614"/>
      <c r="H702" s="33"/>
      <c r="I702" s="71"/>
      <c r="J702" s="61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0"/>
      <c r="G703" s="620"/>
      <c r="H703" s="35" t="s">
        <v>43</v>
      </c>
      <c r="I703" s="72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32" t="s">
        <v>377</v>
      </c>
      <c r="B704" s="632" t="s">
        <v>378</v>
      </c>
      <c r="C704" s="53" t="s">
        <v>6</v>
      </c>
      <c r="D704" s="632" t="s">
        <v>379</v>
      </c>
      <c r="E704" s="632" t="s">
        <v>380</v>
      </c>
      <c r="F704" s="632" t="s">
        <v>81</v>
      </c>
      <c r="G704" s="632" t="s">
        <v>81</v>
      </c>
      <c r="H704" s="30" t="s">
        <v>46</v>
      </c>
      <c r="I704" s="46"/>
      <c r="J704" s="619" t="s">
        <v>381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4"/>
      <c r="B705" s="614"/>
      <c r="C705" s="79"/>
      <c r="D705" s="614"/>
      <c r="E705" s="614"/>
      <c r="F705" s="614"/>
      <c r="G705" s="614"/>
      <c r="H705" s="32" t="s">
        <v>49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33" t="s">
        <v>382</v>
      </c>
      <c r="E706" s="614"/>
      <c r="F706" s="614"/>
      <c r="G706" s="614"/>
      <c r="H706" s="32" t="s">
        <v>51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4"/>
      <c r="B707" s="614"/>
      <c r="C707" s="79"/>
      <c r="D707" s="614"/>
      <c r="E707" s="11"/>
      <c r="F707" s="614"/>
      <c r="G707" s="614"/>
      <c r="H707" s="32" t="s">
        <v>53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4"/>
      <c r="B708" s="614"/>
      <c r="C708" s="79"/>
      <c r="D708" s="614"/>
      <c r="E708" s="11"/>
      <c r="F708" s="614"/>
      <c r="G708" s="614"/>
      <c r="H708" s="32" t="s">
        <v>56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33" t="s">
        <v>383</v>
      </c>
      <c r="E709" s="11"/>
      <c r="F709" s="614"/>
      <c r="G709" s="614"/>
      <c r="H709" s="32" t="s">
        <v>59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32" t="s">
        <v>62</v>
      </c>
      <c r="I710" s="47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4"/>
      <c r="B711" s="614"/>
      <c r="C711" s="79"/>
      <c r="D711" s="614"/>
      <c r="E711" s="11"/>
      <c r="F711" s="614"/>
      <c r="G711" s="614"/>
      <c r="H711" s="33"/>
      <c r="I711" s="71"/>
      <c r="J711" s="61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4"/>
      <c r="E712" s="68"/>
      <c r="F712" s="617"/>
      <c r="G712" s="617"/>
      <c r="H712" s="35" t="s">
        <v>43</v>
      </c>
      <c r="I712" s="72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384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385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387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388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32" t="s">
        <v>389</v>
      </c>
      <c r="B718" s="632" t="s">
        <v>390</v>
      </c>
      <c r="C718" s="53" t="s">
        <v>391</v>
      </c>
      <c r="D718" s="53"/>
      <c r="E718" s="12"/>
      <c r="F718" s="633" t="s">
        <v>81</v>
      </c>
      <c r="G718" s="633" t="s">
        <v>81</v>
      </c>
      <c r="H718" s="185" t="s">
        <v>46</v>
      </c>
      <c r="I718" s="186"/>
      <c r="J718" s="618" t="s">
        <v>392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130" t="s">
        <v>49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614"/>
      <c r="C720" s="79"/>
      <c r="D720" s="79"/>
      <c r="E720" s="12"/>
      <c r="F720" s="614"/>
      <c r="G720" s="614"/>
      <c r="H720" s="130" t="s">
        <v>51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130" t="s">
        <v>53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4"/>
      <c r="B722" s="11"/>
      <c r="C722" s="79"/>
      <c r="D722" s="79"/>
      <c r="E722" s="11"/>
      <c r="F722" s="614"/>
      <c r="G722" s="614"/>
      <c r="H722" s="130" t="s">
        <v>56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130" t="s">
        <v>59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4"/>
      <c r="G724" s="614"/>
      <c r="H724" s="130" t="s">
        <v>62</v>
      </c>
      <c r="I724" s="18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4"/>
      <c r="G725" s="614"/>
      <c r="H725" s="122"/>
      <c r="I725" s="123"/>
      <c r="J725" s="61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17"/>
      <c r="G726" s="617"/>
      <c r="H726" s="35" t="s">
        <v>43</v>
      </c>
      <c r="I726" s="98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393</v>
      </c>
      <c r="F727" s="634" t="s">
        <v>81</v>
      </c>
      <c r="G727" s="634" t="s">
        <v>81</v>
      </c>
      <c r="H727" s="30" t="s">
        <v>46</v>
      </c>
      <c r="I727" s="46"/>
      <c r="J727" s="619" t="s">
        <v>394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2" t="s">
        <v>49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2" t="s">
        <v>51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2" t="s">
        <v>53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2" t="s">
        <v>56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2" t="s">
        <v>59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2" t="s">
        <v>62</v>
      </c>
      <c r="I733" s="47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4"/>
      <c r="G734" s="614"/>
      <c r="H734" s="33"/>
      <c r="I734" s="71"/>
      <c r="J734" s="614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0"/>
      <c r="G735" s="620"/>
      <c r="H735" s="40" t="s">
        <v>43</v>
      </c>
      <c r="I735" s="187"/>
      <c r="J735" s="620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33" t="s">
        <v>395</v>
      </c>
      <c r="B736" s="633" t="s">
        <v>396</v>
      </c>
      <c r="C736" s="635" t="s">
        <v>397</v>
      </c>
      <c r="D736" s="639" t="s">
        <v>398</v>
      </c>
      <c r="E736" s="12"/>
      <c r="F736" s="633" t="s">
        <v>81</v>
      </c>
      <c r="G736" s="633" t="s">
        <v>81</v>
      </c>
      <c r="H736" s="185" t="s">
        <v>46</v>
      </c>
      <c r="I736" s="186"/>
      <c r="J736" s="621" t="s">
        <v>399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130" t="s">
        <v>49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12"/>
      <c r="F738" s="614"/>
      <c r="G738" s="614"/>
      <c r="H738" s="130" t="s">
        <v>51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130" t="s">
        <v>53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97"/>
      <c r="F740" s="614"/>
      <c r="G740" s="614"/>
      <c r="H740" s="130" t="s">
        <v>56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39" t="s">
        <v>400</v>
      </c>
      <c r="E741" s="97"/>
      <c r="F741" s="614"/>
      <c r="G741" s="614"/>
      <c r="H741" s="130" t="s">
        <v>59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97"/>
      <c r="F742" s="614"/>
      <c r="G742" s="614"/>
      <c r="H742" s="130" t="s">
        <v>62</v>
      </c>
      <c r="I742" s="18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33" t="s">
        <v>401</v>
      </c>
      <c r="D743" s="614"/>
      <c r="E743" s="97"/>
      <c r="F743" s="614"/>
      <c r="G743" s="614"/>
      <c r="H743" s="122"/>
      <c r="I743" s="123"/>
      <c r="J743" s="61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4"/>
      <c r="B744" s="614"/>
      <c r="C744" s="614"/>
      <c r="D744" s="614"/>
      <c r="E744" s="188"/>
      <c r="F744" s="617"/>
      <c r="G744" s="617"/>
      <c r="H744" s="35" t="s">
        <v>43</v>
      </c>
      <c r="I744" s="72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4"/>
      <c r="B745" s="614"/>
      <c r="C745" s="614"/>
      <c r="D745" s="614"/>
      <c r="E745" s="636" t="s">
        <v>402</v>
      </c>
      <c r="F745" s="634" t="s">
        <v>81</v>
      </c>
      <c r="G745" s="634" t="s">
        <v>81</v>
      </c>
      <c r="H745" s="30" t="s">
        <v>46</v>
      </c>
      <c r="I745" s="46"/>
      <c r="J745" s="619" t="s">
        <v>403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4"/>
      <c r="D746" s="639" t="s">
        <v>404</v>
      </c>
      <c r="E746" s="614"/>
      <c r="F746" s="614"/>
      <c r="G746" s="614"/>
      <c r="H746" s="32" t="s">
        <v>49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4"/>
      <c r="D747" s="614"/>
      <c r="E747" s="614"/>
      <c r="F747" s="614"/>
      <c r="G747" s="614"/>
      <c r="H747" s="32" t="s">
        <v>51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39" t="s">
        <v>405</v>
      </c>
      <c r="E748" s="12"/>
      <c r="F748" s="614"/>
      <c r="G748" s="614"/>
      <c r="H748" s="32" t="s">
        <v>53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14"/>
      <c r="E749" s="12"/>
      <c r="F749" s="614"/>
      <c r="G749" s="614"/>
      <c r="H749" s="32" t="s">
        <v>56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39" t="s">
        <v>406</v>
      </c>
      <c r="E750" s="12"/>
      <c r="F750" s="614"/>
      <c r="G750" s="614"/>
      <c r="H750" s="32" t="s">
        <v>59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2" t="s">
        <v>62</v>
      </c>
      <c r="I751" s="47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14"/>
      <c r="E752" s="12"/>
      <c r="F752" s="614"/>
      <c r="G752" s="614"/>
      <c r="H752" s="33"/>
      <c r="I752" s="71"/>
      <c r="J752" s="61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33" t="s">
        <v>407</v>
      </c>
      <c r="E753" s="189"/>
      <c r="F753" s="617"/>
      <c r="G753" s="617"/>
      <c r="H753" s="35" t="s">
        <v>43</v>
      </c>
      <c r="I753" s="72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14"/>
      <c r="E754" s="37" t="s">
        <v>408</v>
      </c>
      <c r="F754" s="634" t="s">
        <v>81</v>
      </c>
      <c r="G754" s="634" t="s">
        <v>81</v>
      </c>
      <c r="H754" s="30" t="s">
        <v>46</v>
      </c>
      <c r="I754" s="46"/>
      <c r="J754" s="619" t="s">
        <v>409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2" t="s">
        <v>49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2" t="s">
        <v>51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82"/>
      <c r="F757" s="614"/>
      <c r="G757" s="614"/>
      <c r="H757" s="32" t="s">
        <v>53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32" t="s">
        <v>56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92"/>
      <c r="F759" s="614"/>
      <c r="G759" s="614"/>
      <c r="H759" s="32" t="s">
        <v>59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33" t="s">
        <v>410</v>
      </c>
      <c r="E760" s="92"/>
      <c r="F760" s="614"/>
      <c r="G760" s="614"/>
      <c r="H760" s="32" t="s">
        <v>62</v>
      </c>
      <c r="I760" s="47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4"/>
      <c r="E761" s="92"/>
      <c r="F761" s="614"/>
      <c r="G761" s="614"/>
      <c r="H761" s="33"/>
      <c r="I761" s="71"/>
      <c r="J761" s="61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4"/>
      <c r="E762" s="190"/>
      <c r="F762" s="617"/>
      <c r="G762" s="617"/>
      <c r="H762" s="35" t="s">
        <v>43</v>
      </c>
      <c r="I762" s="72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4"/>
      <c r="E763" s="633" t="s">
        <v>411</v>
      </c>
      <c r="F763" s="634" t="s">
        <v>81</v>
      </c>
      <c r="G763" s="634" t="s">
        <v>81</v>
      </c>
      <c r="H763" s="30" t="s">
        <v>46</v>
      </c>
      <c r="I763" s="46"/>
      <c r="J763" s="619" t="s">
        <v>412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4"/>
      <c r="F764" s="614"/>
      <c r="G764" s="614"/>
      <c r="H764" s="32" t="s">
        <v>49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39" t="s">
        <v>413</v>
      </c>
      <c r="E765" s="614"/>
      <c r="F765" s="614"/>
      <c r="G765" s="614"/>
      <c r="H765" s="32" t="s">
        <v>51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4"/>
      <c r="E766" s="614"/>
      <c r="F766" s="614"/>
      <c r="G766" s="614"/>
      <c r="H766" s="32" t="s">
        <v>53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4"/>
      <c r="E767" s="58"/>
      <c r="F767" s="614"/>
      <c r="G767" s="614"/>
      <c r="H767" s="32" t="s">
        <v>56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39" t="s">
        <v>414</v>
      </c>
      <c r="E768" s="58"/>
      <c r="F768" s="614"/>
      <c r="G768" s="614"/>
      <c r="H768" s="32" t="s">
        <v>59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32" t="s">
        <v>62</v>
      </c>
      <c r="I769" s="47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58"/>
      <c r="F770" s="614"/>
      <c r="G770" s="614"/>
      <c r="H770" s="33"/>
      <c r="I770" s="71"/>
      <c r="J770" s="61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4"/>
      <c r="E771" s="190"/>
      <c r="F771" s="617"/>
      <c r="G771" s="617"/>
      <c r="H771" s="35" t="s">
        <v>43</v>
      </c>
      <c r="I771" s="72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39" t="s">
        <v>415</v>
      </c>
      <c r="E772" s="633"/>
      <c r="F772" s="634" t="s">
        <v>81</v>
      </c>
      <c r="G772" s="634" t="s">
        <v>81</v>
      </c>
      <c r="H772" s="30" t="s">
        <v>46</v>
      </c>
      <c r="I772" s="46"/>
      <c r="J772" s="619" t="s">
        <v>416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614"/>
      <c r="F773" s="614"/>
      <c r="G773" s="614"/>
      <c r="H773" s="32" t="s">
        <v>49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4"/>
      <c r="E774" s="12"/>
      <c r="F774" s="614"/>
      <c r="G774" s="614"/>
      <c r="H774" s="32" t="s">
        <v>51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39" t="s">
        <v>417</v>
      </c>
      <c r="E775" s="12"/>
      <c r="F775" s="614"/>
      <c r="G775" s="614"/>
      <c r="H775" s="32" t="s">
        <v>53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4"/>
      <c r="E776" s="11"/>
      <c r="F776" s="614"/>
      <c r="G776" s="614"/>
      <c r="H776" s="32" t="s">
        <v>56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32" t="s">
        <v>59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32" t="s">
        <v>62</v>
      </c>
      <c r="I778" s="47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4"/>
      <c r="G779" s="614"/>
      <c r="H779" s="33"/>
      <c r="I779" s="71"/>
      <c r="J779" s="61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0"/>
      <c r="G780" s="620"/>
      <c r="H780" s="35" t="s">
        <v>43</v>
      </c>
      <c r="I780" s="72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32" t="s">
        <v>418</v>
      </c>
      <c r="B781" s="632" t="s">
        <v>419</v>
      </c>
      <c r="C781" s="632" t="s">
        <v>420</v>
      </c>
      <c r="D781" s="632" t="s">
        <v>421</v>
      </c>
      <c r="E781" s="632" t="s">
        <v>422</v>
      </c>
      <c r="F781" s="633" t="s">
        <v>81</v>
      </c>
      <c r="G781" s="633" t="s">
        <v>81</v>
      </c>
      <c r="H781" s="30" t="s">
        <v>46</v>
      </c>
      <c r="I781" s="182"/>
      <c r="J781" s="623" t="s">
        <v>423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614"/>
      <c r="D782" s="614"/>
      <c r="E782" s="614"/>
      <c r="F782" s="614"/>
      <c r="G782" s="614"/>
      <c r="H782" s="32" t="s">
        <v>49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33" t="s">
        <v>424</v>
      </c>
      <c r="E783" s="11"/>
      <c r="F783" s="614"/>
      <c r="G783" s="614"/>
      <c r="H783" s="32" t="s">
        <v>51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32" t="s">
        <v>53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14"/>
      <c r="E785" s="11"/>
      <c r="F785" s="614"/>
      <c r="G785" s="614"/>
      <c r="H785" s="32" t="s">
        <v>56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40" t="s">
        <v>425</v>
      </c>
      <c r="E786" s="11"/>
      <c r="F786" s="614"/>
      <c r="G786" s="614"/>
      <c r="H786" s="32" t="s">
        <v>59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32" t="s">
        <v>62</v>
      </c>
      <c r="I787" s="18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4"/>
      <c r="B788" s="614"/>
      <c r="C788" s="79"/>
      <c r="D788" s="614"/>
      <c r="E788" s="11"/>
      <c r="F788" s="614"/>
      <c r="G788" s="614"/>
      <c r="H788" s="33"/>
      <c r="I788" s="123"/>
      <c r="J788" s="61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4"/>
      <c r="C789" s="79"/>
      <c r="D789" s="58"/>
      <c r="E789" s="11"/>
      <c r="F789" s="617"/>
      <c r="G789" s="617"/>
      <c r="H789" s="35" t="s">
        <v>43</v>
      </c>
      <c r="I789" s="72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4"/>
      <c r="C790" s="79"/>
      <c r="D790" s="633" t="s">
        <v>426</v>
      </c>
      <c r="E790" s="633" t="s">
        <v>422</v>
      </c>
      <c r="F790" s="634" t="s">
        <v>81</v>
      </c>
      <c r="G790" s="634" t="s">
        <v>81</v>
      </c>
      <c r="H790" s="30" t="s">
        <v>46</v>
      </c>
      <c r="I790" s="46"/>
      <c r="J790" s="619" t="s">
        <v>427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614"/>
      <c r="F791" s="614"/>
      <c r="G791" s="614"/>
      <c r="H791" s="32" t="s">
        <v>49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4"/>
      <c r="E792" s="11"/>
      <c r="F792" s="614"/>
      <c r="G792" s="614"/>
      <c r="H792" s="32" t="s">
        <v>51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33" t="s">
        <v>428</v>
      </c>
      <c r="E793" s="11"/>
      <c r="F793" s="614"/>
      <c r="G793" s="614"/>
      <c r="H793" s="32" t="s">
        <v>53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32" t="s">
        <v>56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32" t="s">
        <v>59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4"/>
      <c r="E796" s="11"/>
      <c r="F796" s="614"/>
      <c r="G796" s="614"/>
      <c r="H796" s="32" t="s">
        <v>62</v>
      </c>
      <c r="I796" s="47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4"/>
      <c r="G797" s="614"/>
      <c r="H797" s="33"/>
      <c r="I797" s="71"/>
      <c r="J797" s="61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0"/>
      <c r="G798" s="620"/>
      <c r="H798" s="35" t="s">
        <v>43</v>
      </c>
      <c r="I798" s="72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429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62" t="s">
        <v>430</v>
      </c>
      <c r="B801" s="662" t="s">
        <v>431</v>
      </c>
      <c r="C801" s="195" t="s">
        <v>432</v>
      </c>
      <c r="D801" s="666" t="s">
        <v>433</v>
      </c>
      <c r="E801" s="666" t="s">
        <v>434</v>
      </c>
      <c r="F801" s="634" t="s">
        <v>81</v>
      </c>
      <c r="G801" s="634" t="s">
        <v>81</v>
      </c>
      <c r="H801" s="30" t="s">
        <v>46</v>
      </c>
      <c r="I801" s="46"/>
      <c r="J801" s="622" t="s">
        <v>435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2" t="s">
        <v>49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4"/>
      <c r="B803" s="614"/>
      <c r="C803" s="196"/>
      <c r="D803" s="614"/>
      <c r="E803" s="614"/>
      <c r="F803" s="614"/>
      <c r="G803" s="614"/>
      <c r="H803" s="32" t="s">
        <v>51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4"/>
      <c r="C804" s="196"/>
      <c r="D804" s="614"/>
      <c r="E804" s="614"/>
      <c r="F804" s="614"/>
      <c r="G804" s="614"/>
      <c r="H804" s="32" t="s">
        <v>53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32" t="s">
        <v>56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32" t="s">
        <v>59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2" t="s">
        <v>62</v>
      </c>
      <c r="I807" s="47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4"/>
      <c r="G808" s="614"/>
      <c r="H808" s="33"/>
      <c r="I808" s="71"/>
      <c r="J808" s="61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7"/>
      <c r="G809" s="617"/>
      <c r="H809" s="35" t="s">
        <v>43</v>
      </c>
      <c r="I809" s="72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34" t="s">
        <v>81</v>
      </c>
      <c r="G810" s="634" t="s">
        <v>81</v>
      </c>
      <c r="H810" s="30" t="s">
        <v>46</v>
      </c>
      <c r="I810" s="46"/>
      <c r="J810" s="613" t="s">
        <v>436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2" t="s">
        <v>49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2" t="s">
        <v>51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2" t="s">
        <v>53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2" t="s">
        <v>56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2" t="s">
        <v>59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2" t="s">
        <v>62</v>
      </c>
      <c r="I816" s="47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4"/>
      <c r="E817" s="614"/>
      <c r="F817" s="614"/>
      <c r="G817" s="614"/>
      <c r="H817" s="33"/>
      <c r="I817" s="71"/>
      <c r="J817" s="61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17"/>
      <c r="G818" s="617"/>
      <c r="H818" s="35" t="s">
        <v>43</v>
      </c>
      <c r="I818" s="72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34" t="s">
        <v>81</v>
      </c>
      <c r="G819" s="634" t="s">
        <v>81</v>
      </c>
      <c r="H819" s="30" t="s">
        <v>46</v>
      </c>
      <c r="I819" s="46"/>
      <c r="J819" s="613" t="s">
        <v>437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2" t="s">
        <v>49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2" t="s">
        <v>51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2" t="s">
        <v>53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2" t="s">
        <v>56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2" t="s">
        <v>59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2" t="s">
        <v>62</v>
      </c>
      <c r="I825" s="47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4"/>
      <c r="G826" s="614"/>
      <c r="H826" s="33"/>
      <c r="I826" s="71"/>
      <c r="J826" s="61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7"/>
      <c r="G827" s="617"/>
      <c r="H827" s="35" t="s">
        <v>43</v>
      </c>
      <c r="I827" s="72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34" t="s">
        <v>81</v>
      </c>
      <c r="G828" s="634" t="s">
        <v>81</v>
      </c>
      <c r="H828" s="30" t="s">
        <v>46</v>
      </c>
      <c r="I828" s="46"/>
      <c r="J828" s="613" t="s">
        <v>438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2" t="s">
        <v>49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2" t="s">
        <v>51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2" t="s">
        <v>53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2" t="s">
        <v>56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2" t="s">
        <v>59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2" t="s">
        <v>62</v>
      </c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4"/>
      <c r="G835" s="614"/>
      <c r="H835" s="33"/>
      <c r="I835" s="47"/>
      <c r="J835" s="61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0"/>
      <c r="G836" s="620"/>
      <c r="H836" s="35" t="s">
        <v>43</v>
      </c>
      <c r="I836" s="19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66" t="s">
        <v>439</v>
      </c>
      <c r="B837" s="666" t="s">
        <v>440</v>
      </c>
      <c r="C837" s="195" t="s">
        <v>23</v>
      </c>
      <c r="D837" s="666" t="s">
        <v>441</v>
      </c>
      <c r="E837" s="667" t="s">
        <v>442</v>
      </c>
      <c r="F837" s="633" t="s">
        <v>81</v>
      </c>
      <c r="G837" s="633" t="s">
        <v>81</v>
      </c>
      <c r="H837" s="30" t="s">
        <v>46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2" t="s">
        <v>49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2" t="s">
        <v>51</v>
      </c>
      <c r="I839" s="47"/>
      <c r="J839" s="200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2" t="s">
        <v>53</v>
      </c>
      <c r="I840" s="47"/>
      <c r="J840" s="196" t="s">
        <v>444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4"/>
      <c r="B841" s="614"/>
      <c r="C841" s="196"/>
      <c r="D841" s="614"/>
      <c r="E841" s="614"/>
      <c r="F841" s="614"/>
      <c r="G841" s="614"/>
      <c r="H841" s="32" t="s">
        <v>56</v>
      </c>
      <c r="I841" s="47"/>
      <c r="J841" s="196" t="s">
        <v>445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32" t="s">
        <v>59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32" t="s">
        <v>62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4"/>
      <c r="E844" s="614"/>
      <c r="F844" s="614"/>
      <c r="G844" s="614"/>
      <c r="H844" s="33"/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4"/>
      <c r="F845" s="617"/>
      <c r="G845" s="617"/>
      <c r="H845" s="35" t="s">
        <v>43</v>
      </c>
      <c r="I845" s="201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68" t="s">
        <v>446</v>
      </c>
      <c r="F846" s="196"/>
      <c r="G846" s="196"/>
      <c r="H846" s="67" t="s">
        <v>46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4"/>
      <c r="F847" s="196"/>
      <c r="G847" s="196"/>
      <c r="H847" s="69" t="s">
        <v>49</v>
      </c>
      <c r="I847" s="206"/>
      <c r="J847" s="207" t="s">
        <v>447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4"/>
      <c r="F848" s="196"/>
      <c r="G848" s="196"/>
      <c r="H848" s="32" t="s">
        <v>51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63" t="s">
        <v>449</v>
      </c>
      <c r="F849" s="196"/>
      <c r="G849" s="196"/>
      <c r="H849" s="32" t="s">
        <v>53</v>
      </c>
      <c r="I849" s="47"/>
      <c r="J849" s="196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32" t="s">
        <v>56</v>
      </c>
      <c r="I850" s="47"/>
      <c r="J850" s="196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32" t="s">
        <v>59</v>
      </c>
      <c r="I851" s="47"/>
      <c r="J851" s="196" t="s">
        <v>452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4"/>
      <c r="F852" s="196"/>
      <c r="G852" s="196"/>
      <c r="H852" s="32" t="s">
        <v>62</v>
      </c>
      <c r="I852" s="47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454</v>
      </c>
      <c r="F853" s="196"/>
      <c r="G853" s="196"/>
      <c r="H853" s="33"/>
      <c r="I853" s="71"/>
      <c r="J853" s="196" t="s">
        <v>455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63" t="s">
        <v>456</v>
      </c>
      <c r="F854" s="196"/>
      <c r="G854" s="196"/>
      <c r="H854" s="35" t="s">
        <v>43</v>
      </c>
      <c r="I854" s="201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4"/>
      <c r="F855" s="196"/>
      <c r="G855" s="196"/>
      <c r="H855" s="196"/>
      <c r="I855" s="196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457</v>
      </c>
      <c r="C856" s="209" t="s">
        <v>458</v>
      </c>
      <c r="D856" s="209" t="s">
        <v>459</v>
      </c>
      <c r="E856" s="209" t="s">
        <v>460</v>
      </c>
      <c r="F856" s="634" t="s">
        <v>45</v>
      </c>
      <c r="G856" s="634" t="s">
        <v>81</v>
      </c>
      <c r="H856" s="30" t="s">
        <v>46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461</v>
      </c>
      <c r="C857" s="210"/>
      <c r="D857" s="210" t="s">
        <v>462</v>
      </c>
      <c r="E857" s="210" t="s">
        <v>463</v>
      </c>
      <c r="F857" s="614"/>
      <c r="G857" s="614"/>
      <c r="H857" s="69" t="s">
        <v>49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464</v>
      </c>
      <c r="C858" s="210"/>
      <c r="D858" s="210" t="s">
        <v>465</v>
      </c>
      <c r="E858" s="210" t="s">
        <v>466</v>
      </c>
      <c r="F858" s="614"/>
      <c r="G858" s="614"/>
      <c r="H858" s="69" t="s">
        <v>51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467</v>
      </c>
      <c r="C859" s="210"/>
      <c r="D859" s="210" t="s">
        <v>468</v>
      </c>
      <c r="E859" s="210" t="s">
        <v>469</v>
      </c>
      <c r="F859" s="614"/>
      <c r="G859" s="614"/>
      <c r="H859" s="69" t="s">
        <v>53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470</v>
      </c>
      <c r="C860" s="210"/>
      <c r="D860" s="210" t="s">
        <v>471</v>
      </c>
      <c r="E860" s="210" t="s">
        <v>472</v>
      </c>
      <c r="F860" s="614"/>
      <c r="G860" s="614"/>
      <c r="H860" s="69" t="s">
        <v>56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 t="s">
        <v>474</v>
      </c>
      <c r="F861" s="614"/>
      <c r="G861" s="614"/>
      <c r="H861" s="69" t="s">
        <v>59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475</v>
      </c>
      <c r="E862" s="210"/>
      <c r="F862" s="614"/>
      <c r="G862" s="614"/>
      <c r="H862" s="69" t="s">
        <v>62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476</v>
      </c>
      <c r="E863" s="210" t="s">
        <v>477</v>
      </c>
      <c r="F863" s="614"/>
      <c r="G863" s="614"/>
      <c r="H863" s="70"/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478</v>
      </c>
      <c r="F864" s="617"/>
      <c r="G864" s="617"/>
      <c r="H864" s="35" t="s">
        <v>43</v>
      </c>
      <c r="I864" s="201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213"/>
      <c r="I865" s="210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66" t="s">
        <v>479</v>
      </c>
      <c r="B866" s="666" t="s">
        <v>480</v>
      </c>
      <c r="C866" s="195" t="s">
        <v>152</v>
      </c>
      <c r="D866" s="666" t="s">
        <v>481</v>
      </c>
      <c r="E866" s="666" t="s">
        <v>482</v>
      </c>
      <c r="F866" s="633" t="s">
        <v>81</v>
      </c>
      <c r="G866" s="633" t="s">
        <v>81</v>
      </c>
      <c r="H866" s="42" t="s">
        <v>46</v>
      </c>
      <c r="I866" s="46"/>
      <c r="J866" s="616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2" t="s">
        <v>49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2" t="s">
        <v>51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2" t="s">
        <v>53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614"/>
      <c r="F870" s="614"/>
      <c r="G870" s="614"/>
      <c r="H870" s="32" t="s">
        <v>56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32" t="s">
        <v>59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614"/>
      <c r="C872" s="214"/>
      <c r="D872" s="614"/>
      <c r="E872" s="2"/>
      <c r="F872" s="614"/>
      <c r="G872" s="614"/>
      <c r="H872" s="32" t="s">
        <v>62</v>
      </c>
      <c r="I872" s="47"/>
      <c r="J872" s="61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4"/>
      <c r="B873" s="2"/>
      <c r="C873" s="214"/>
      <c r="D873" s="2"/>
      <c r="E873" s="2"/>
      <c r="F873" s="614"/>
      <c r="G873" s="614"/>
      <c r="H873" s="33"/>
      <c r="I873" s="47"/>
      <c r="J873" s="617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17"/>
      <c r="G874" s="617"/>
      <c r="H874" s="35" t="s">
        <v>43</v>
      </c>
      <c r="I874" s="201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483</v>
      </c>
      <c r="C875" s="209" t="s">
        <v>23</v>
      </c>
      <c r="D875" s="209" t="s">
        <v>484</v>
      </c>
      <c r="E875" s="209" t="s">
        <v>485</v>
      </c>
      <c r="F875" s="634" t="s">
        <v>81</v>
      </c>
      <c r="G875" s="634" t="s">
        <v>81</v>
      </c>
      <c r="H875" s="30" t="s">
        <v>46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486</v>
      </c>
      <c r="C876" s="196"/>
      <c r="D876" s="196" t="s">
        <v>487</v>
      </c>
      <c r="E876" s="196" t="s">
        <v>488</v>
      </c>
      <c r="F876" s="614"/>
      <c r="G876" s="614"/>
      <c r="H876" s="32" t="s">
        <v>49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489</v>
      </c>
      <c r="C877" s="196"/>
      <c r="D877" s="196" t="s">
        <v>490</v>
      </c>
      <c r="E877" s="196" t="s">
        <v>491</v>
      </c>
      <c r="F877" s="614"/>
      <c r="G877" s="614"/>
      <c r="H877" s="32" t="s">
        <v>51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492</v>
      </c>
      <c r="C878" s="196"/>
      <c r="D878" s="196" t="s">
        <v>493</v>
      </c>
      <c r="E878" s="196" t="s">
        <v>494</v>
      </c>
      <c r="F878" s="614"/>
      <c r="G878" s="614"/>
      <c r="H878" s="32" t="s">
        <v>53</v>
      </c>
      <c r="I878" s="47"/>
      <c r="J878" s="209" t="s">
        <v>485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4"/>
      <c r="G879" s="614"/>
      <c r="H879" s="32" t="s">
        <v>56</v>
      </c>
      <c r="I879" s="47"/>
      <c r="J879" s="196" t="s">
        <v>488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4"/>
      <c r="G880" s="614"/>
      <c r="H880" s="32" t="s">
        <v>59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4"/>
      <c r="G881" s="614"/>
      <c r="H881" s="32" t="s">
        <v>62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4"/>
      <c r="G882" s="614"/>
      <c r="H882" s="33"/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503</v>
      </c>
      <c r="E883" s="196" t="s">
        <v>504</v>
      </c>
      <c r="F883" s="617"/>
      <c r="G883" s="617"/>
      <c r="H883" s="98" t="s">
        <v>43</v>
      </c>
      <c r="I883" s="201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0" t="s">
        <v>46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2" t="s">
        <v>49</v>
      </c>
      <c r="I885" s="47"/>
      <c r="J885" s="196" t="s">
        <v>491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509</v>
      </c>
      <c r="E886" s="196" t="s">
        <v>510</v>
      </c>
      <c r="F886" s="196"/>
      <c r="G886" s="196"/>
      <c r="H886" s="32" t="s">
        <v>51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32" t="s">
        <v>53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32" t="s">
        <v>56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32" t="s">
        <v>59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32" t="s">
        <v>62</v>
      </c>
      <c r="I890" s="47"/>
      <c r="J890" s="19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515</v>
      </c>
      <c r="F891" s="196"/>
      <c r="G891" s="196"/>
      <c r="H891" s="33"/>
      <c r="I891" s="71"/>
      <c r="J891" s="216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516</v>
      </c>
      <c r="F892" s="196"/>
      <c r="G892" s="196"/>
      <c r="H892" s="98" t="s">
        <v>43</v>
      </c>
      <c r="I892" s="201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0" t="s">
        <v>46</v>
      </c>
      <c r="I893" s="46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49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51</v>
      </c>
      <c r="I895" s="47"/>
      <c r="J895" s="196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53</v>
      </c>
      <c r="I896" s="47"/>
      <c r="J896" s="196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56</v>
      </c>
      <c r="I897" s="47"/>
      <c r="J897" s="196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59</v>
      </c>
      <c r="I898" s="47"/>
      <c r="J898" s="196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62</v>
      </c>
      <c r="I899" s="47"/>
      <c r="J899" s="196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3"/>
      <c r="I900" s="47"/>
      <c r="J900" s="196" t="s">
        <v>515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35" t="s">
        <v>43</v>
      </c>
      <c r="I901" s="201"/>
      <c r="J901" s="202" t="s">
        <v>516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517</v>
      </c>
      <c r="B902" s="209" t="s">
        <v>518</v>
      </c>
      <c r="C902" s="209" t="s">
        <v>391</v>
      </c>
      <c r="D902" s="209" t="s">
        <v>519</v>
      </c>
      <c r="E902" s="209" t="s">
        <v>520</v>
      </c>
      <c r="F902" s="633" t="s">
        <v>81</v>
      </c>
      <c r="G902" s="633" t="s">
        <v>81</v>
      </c>
      <c r="H902" s="30" t="s">
        <v>46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521</v>
      </c>
      <c r="B903" s="196" t="s">
        <v>522</v>
      </c>
      <c r="C903" s="196"/>
      <c r="D903" s="196" t="s">
        <v>523</v>
      </c>
      <c r="E903" s="196" t="s">
        <v>524</v>
      </c>
      <c r="F903" s="614"/>
      <c r="G903" s="614"/>
      <c r="H903" s="32" t="s">
        <v>49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525</v>
      </c>
      <c r="B904" s="196" t="s">
        <v>526</v>
      </c>
      <c r="C904" s="196"/>
      <c r="D904" s="196" t="s">
        <v>527</v>
      </c>
      <c r="E904" s="196" t="s">
        <v>528</v>
      </c>
      <c r="F904" s="614"/>
      <c r="G904" s="614"/>
      <c r="H904" s="32" t="s">
        <v>51</v>
      </c>
      <c r="I904" s="47"/>
      <c r="J904" s="196" t="s">
        <v>520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529</v>
      </c>
      <c r="B905" s="196" t="s">
        <v>530</v>
      </c>
      <c r="C905" s="196"/>
      <c r="D905" s="196" t="s">
        <v>531</v>
      </c>
      <c r="E905" s="196" t="s">
        <v>532</v>
      </c>
      <c r="F905" s="614"/>
      <c r="G905" s="614"/>
      <c r="H905" s="32" t="s">
        <v>53</v>
      </c>
      <c r="I905" s="47"/>
      <c r="J905" s="196" t="s">
        <v>524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533</v>
      </c>
      <c r="B906" s="196" t="s">
        <v>534</v>
      </c>
      <c r="C906" s="196"/>
      <c r="D906" s="196" t="s">
        <v>535</v>
      </c>
      <c r="E906" s="196" t="s">
        <v>536</v>
      </c>
      <c r="F906" s="614"/>
      <c r="G906" s="614"/>
      <c r="H906" s="32" t="s">
        <v>56</v>
      </c>
      <c r="I906" s="47"/>
      <c r="J906" s="196" t="s">
        <v>528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4"/>
      <c r="G907" s="614"/>
      <c r="H907" s="32" t="s">
        <v>59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4"/>
      <c r="G908" s="614"/>
      <c r="H908" s="32" t="s">
        <v>62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 t="s">
        <v>542</v>
      </c>
      <c r="F909" s="614"/>
      <c r="G909" s="614"/>
      <c r="H909" s="33"/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476</v>
      </c>
      <c r="E910" s="196"/>
      <c r="F910" s="617"/>
      <c r="G910" s="617"/>
      <c r="H910" s="35" t="s">
        <v>43</v>
      </c>
      <c r="I910" s="201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0" t="s">
        <v>46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544</v>
      </c>
      <c r="E912" s="196"/>
      <c r="F912" s="196"/>
      <c r="G912" s="196"/>
      <c r="H912" s="32" t="s">
        <v>49</v>
      </c>
      <c r="I912" s="47"/>
      <c r="J912" s="196" t="s">
        <v>532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545</v>
      </c>
      <c r="E913" s="196"/>
      <c r="F913" s="196"/>
      <c r="G913" s="196"/>
      <c r="H913" s="32" t="s">
        <v>51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533</v>
      </c>
      <c r="E914" s="196"/>
      <c r="F914" s="196"/>
      <c r="G914" s="196"/>
      <c r="H914" s="32" t="s">
        <v>53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2" t="s">
        <v>56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32" t="s">
        <v>59</v>
      </c>
      <c r="I916" s="47"/>
      <c r="J916" s="196" t="s">
        <v>542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2" t="s">
        <v>62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549</v>
      </c>
      <c r="E918" s="196"/>
      <c r="F918" s="196"/>
      <c r="G918" s="196"/>
      <c r="H918" s="33"/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550</v>
      </c>
      <c r="E919" s="196"/>
      <c r="F919" s="196"/>
      <c r="G919" s="196"/>
      <c r="H919" s="35" t="s">
        <v>43</v>
      </c>
      <c r="I919" s="201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559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560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561</v>
      </c>
      <c r="E930" s="216"/>
      <c r="F930" s="216"/>
      <c r="G930" s="216"/>
      <c r="H930" s="196"/>
      <c r="I930" s="216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562</v>
      </c>
      <c r="B931" s="209" t="s">
        <v>563</v>
      </c>
      <c r="C931" s="209" t="s">
        <v>564</v>
      </c>
      <c r="D931" s="209" t="s">
        <v>565</v>
      </c>
      <c r="E931" s="209" t="s">
        <v>566</v>
      </c>
      <c r="F931" s="634" t="s">
        <v>81</v>
      </c>
      <c r="G931" s="634" t="s">
        <v>81</v>
      </c>
      <c r="H931" s="30" t="s">
        <v>46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567</v>
      </c>
      <c r="B932" s="196" t="s">
        <v>568</v>
      </c>
      <c r="C932" s="196"/>
      <c r="D932" s="196" t="s">
        <v>569</v>
      </c>
      <c r="E932" s="196" t="s">
        <v>570</v>
      </c>
      <c r="F932" s="614"/>
      <c r="G932" s="614"/>
      <c r="H932" s="32" t="s">
        <v>49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571</v>
      </c>
      <c r="B933" s="196" t="s">
        <v>572</v>
      </c>
      <c r="C933" s="196"/>
      <c r="D933" s="196" t="s">
        <v>573</v>
      </c>
      <c r="E933" s="196" t="s">
        <v>574</v>
      </c>
      <c r="F933" s="614"/>
      <c r="G933" s="614"/>
      <c r="H933" s="32" t="s">
        <v>51</v>
      </c>
      <c r="I933" s="31"/>
      <c r="J933" s="196" t="s">
        <v>566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575</v>
      </c>
      <c r="B934" s="196" t="s">
        <v>576</v>
      </c>
      <c r="C934" s="196"/>
      <c r="D934" s="196" t="s">
        <v>577</v>
      </c>
      <c r="E934" s="196" t="s">
        <v>578</v>
      </c>
      <c r="F934" s="614"/>
      <c r="G934" s="614"/>
      <c r="H934" s="32" t="s">
        <v>53</v>
      </c>
      <c r="I934" s="31"/>
      <c r="J934" s="196" t="s">
        <v>570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579</v>
      </c>
      <c r="B935" s="196" t="s">
        <v>580</v>
      </c>
      <c r="C935" s="196"/>
      <c r="D935" s="196" t="s">
        <v>581</v>
      </c>
      <c r="E935" s="196"/>
      <c r="F935" s="614"/>
      <c r="G935" s="614"/>
      <c r="H935" s="32" t="s">
        <v>56</v>
      </c>
      <c r="I935" s="31"/>
      <c r="J935" s="196" t="s">
        <v>574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4"/>
      <c r="G936" s="614"/>
      <c r="H936" s="32" t="s">
        <v>59</v>
      </c>
      <c r="I936" s="31"/>
      <c r="J936" s="196" t="s">
        <v>578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4"/>
      <c r="G937" s="614"/>
      <c r="H937" s="32" t="s">
        <v>62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4"/>
      <c r="G938" s="614"/>
      <c r="H938" s="33"/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588</v>
      </c>
      <c r="C939" s="196"/>
      <c r="D939" s="196" t="s">
        <v>589</v>
      </c>
      <c r="E939" s="196"/>
      <c r="F939" s="617"/>
      <c r="G939" s="617"/>
      <c r="H939" s="98" t="s">
        <v>43</v>
      </c>
      <c r="I939" s="201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475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591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592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593</v>
      </c>
      <c r="E944" s="216"/>
      <c r="F944" s="216"/>
      <c r="G944" s="216"/>
      <c r="H944" s="216"/>
      <c r="I944" s="216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E474:E475"/>
    <mergeCell ref="D475:D476"/>
    <mergeCell ref="D477:D478"/>
    <mergeCell ref="D479:D480"/>
    <mergeCell ref="D481:D482"/>
    <mergeCell ref="D483:D484"/>
    <mergeCell ref="D485:D491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595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596</v>
      </c>
      <c r="C3" s="12" t="s">
        <v>23</v>
      </c>
      <c r="D3" s="12" t="s">
        <v>24</v>
      </c>
      <c r="E3" s="646" t="s">
        <v>597</v>
      </c>
      <c r="F3" s="13"/>
      <c r="G3" s="675" t="s">
        <v>26</v>
      </c>
      <c r="H3" s="146" t="s">
        <v>598</v>
      </c>
      <c r="I3" s="221">
        <v>79.739999999999995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76"/>
      <c r="H4" s="146" t="s">
        <v>599</v>
      </c>
      <c r="I4" s="221">
        <v>94.4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76"/>
      <c r="H5" s="146" t="s">
        <v>600</v>
      </c>
      <c r="I5" s="221">
        <v>89.64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76"/>
      <c r="H6" s="146" t="s">
        <v>601</v>
      </c>
      <c r="I6" s="221">
        <v>88.45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76"/>
      <c r="H7" s="146" t="s">
        <v>602</v>
      </c>
      <c r="I7" s="221">
        <v>91.94</v>
      </c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76"/>
      <c r="H8" s="146" t="s">
        <v>603</v>
      </c>
      <c r="I8" s="221">
        <v>98.1</v>
      </c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76"/>
      <c r="H9" s="146" t="s">
        <v>604</v>
      </c>
      <c r="I9" s="221">
        <v>93.03</v>
      </c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76"/>
      <c r="H10" s="33"/>
      <c r="I10" s="34"/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77"/>
      <c r="H11" s="222" t="s">
        <v>43</v>
      </c>
      <c r="I11" s="223">
        <f>SUM(I3:I10)/7</f>
        <v>90.757142857142853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605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607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608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609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2" t="s">
        <v>610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32" t="s">
        <v>611</v>
      </c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32" t="s">
        <v>612</v>
      </c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3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24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0" t="s">
        <v>605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607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608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609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2" t="s">
        <v>610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32" t="s">
        <v>611</v>
      </c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32" t="s">
        <v>612</v>
      </c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3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24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0" t="s">
        <v>605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607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608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609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2" t="s">
        <v>610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32" t="s">
        <v>611</v>
      </c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32" t="s">
        <v>612</v>
      </c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3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24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605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607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608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609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2" t="s">
        <v>610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32" t="s">
        <v>611</v>
      </c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32" t="s">
        <v>612</v>
      </c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3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24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605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607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608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609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2" t="s">
        <v>610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32" t="s">
        <v>611</v>
      </c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32" t="s">
        <v>612</v>
      </c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3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24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225" t="s">
        <v>613</v>
      </c>
      <c r="F57" s="226"/>
      <c r="G57" s="680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78" t="s">
        <v>87</v>
      </c>
      <c r="F58" s="226"/>
      <c r="G58" s="614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227"/>
      <c r="G59" s="620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2"/>
      <c r="B60" s="635" t="s">
        <v>614</v>
      </c>
      <c r="C60" s="635" t="s">
        <v>89</v>
      </c>
      <c r="D60" s="54" t="s">
        <v>90</v>
      </c>
      <c r="E60" s="679" t="s">
        <v>615</v>
      </c>
      <c r="F60" s="228"/>
      <c r="G60" s="681"/>
      <c r="H60" s="229" t="s">
        <v>598</v>
      </c>
      <c r="I60" s="230">
        <v>11.76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4"/>
      <c r="B61" s="614"/>
      <c r="C61" s="614"/>
      <c r="D61" s="54" t="s">
        <v>92</v>
      </c>
      <c r="E61" s="614"/>
      <c r="F61" s="232"/>
      <c r="G61" s="614"/>
      <c r="H61" s="229" t="s">
        <v>599</v>
      </c>
      <c r="I61" s="233">
        <v>9.39</v>
      </c>
      <c r="J61" s="674" t="s">
        <v>616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4"/>
      <c r="B62" s="614"/>
      <c r="C62" s="614"/>
      <c r="D62" s="54" t="s">
        <v>94</v>
      </c>
      <c r="E62" s="614"/>
      <c r="F62" s="232"/>
      <c r="G62" s="614"/>
      <c r="H62" s="229" t="s">
        <v>600</v>
      </c>
      <c r="I62" s="230">
        <v>6.45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4"/>
      <c r="B63" s="614"/>
      <c r="C63" s="614"/>
      <c r="D63" s="54" t="s">
        <v>33</v>
      </c>
      <c r="E63" s="628"/>
      <c r="F63" s="232"/>
      <c r="G63" s="614"/>
      <c r="H63" s="229" t="s">
        <v>601</v>
      </c>
      <c r="I63" s="230">
        <v>9.26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4"/>
      <c r="C64" s="614"/>
      <c r="D64" s="633" t="s">
        <v>95</v>
      </c>
      <c r="E64" s="678" t="s">
        <v>96</v>
      </c>
      <c r="F64" s="232"/>
      <c r="G64" s="614"/>
      <c r="H64" s="229" t="s">
        <v>602</v>
      </c>
      <c r="I64" s="230">
        <v>10.9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4"/>
      <c r="C65" s="614"/>
      <c r="D65" s="614"/>
      <c r="E65" s="614"/>
      <c r="F65" s="232"/>
      <c r="G65" s="628"/>
      <c r="H65" s="229" t="s">
        <v>603</v>
      </c>
      <c r="I65" s="230">
        <v>8.89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4"/>
      <c r="E66" s="614"/>
      <c r="F66" s="232"/>
      <c r="G66" s="234"/>
      <c r="H66" s="229" t="s">
        <v>604</v>
      </c>
      <c r="I66" s="230">
        <v>10.5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4"/>
      <c r="E67" s="614"/>
      <c r="F67" s="232"/>
      <c r="G67" s="234"/>
      <c r="H67" s="122"/>
      <c r="I67" s="183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4"/>
      <c r="E68" s="617"/>
      <c r="F68" s="232"/>
      <c r="G68" s="234"/>
      <c r="H68" s="65" t="s">
        <v>43</v>
      </c>
      <c r="I68" s="127">
        <f>SUM(I60:I67)/7</f>
        <v>9.5928571428571434</v>
      </c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4"/>
      <c r="E69" s="659" t="s">
        <v>617</v>
      </c>
      <c r="F69" s="636" t="s">
        <v>81</v>
      </c>
      <c r="G69" s="636" t="s">
        <v>81</v>
      </c>
      <c r="H69" s="30" t="s">
        <v>605</v>
      </c>
      <c r="I69" s="68"/>
      <c r="J69" s="619" t="s">
        <v>618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14"/>
      <c r="F70" s="614"/>
      <c r="G70" s="614"/>
      <c r="H70" s="32" t="s">
        <v>607</v>
      </c>
      <c r="I70" s="47"/>
      <c r="J70" s="614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2" t="s">
        <v>608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4"/>
      <c r="E72" s="614"/>
      <c r="F72" s="614"/>
      <c r="G72" s="614"/>
      <c r="H72" s="32" t="s">
        <v>609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3" t="s">
        <v>99</v>
      </c>
      <c r="E73" s="614"/>
      <c r="F73" s="614"/>
      <c r="G73" s="614"/>
      <c r="H73" s="32" t="s">
        <v>610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4"/>
      <c r="E74" s="614"/>
      <c r="F74" s="614"/>
      <c r="G74" s="614"/>
      <c r="H74" s="32" t="s">
        <v>611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32" t="s">
        <v>612</v>
      </c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33"/>
      <c r="I76" s="71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4"/>
      <c r="E77" s="617"/>
      <c r="F77" s="617"/>
      <c r="G77" s="617"/>
      <c r="H77" s="35" t="s">
        <v>43</v>
      </c>
      <c r="I77" s="72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3" t="s">
        <v>100</v>
      </c>
      <c r="E78" s="634" t="s">
        <v>101</v>
      </c>
      <c r="F78" s="647" t="s">
        <v>81</v>
      </c>
      <c r="G78" s="647" t="s">
        <v>81</v>
      </c>
      <c r="H78" s="30" t="s">
        <v>605</v>
      </c>
      <c r="I78" s="68"/>
      <c r="J78" s="619" t="s">
        <v>619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4"/>
      <c r="E79" s="614"/>
      <c r="F79" s="614"/>
      <c r="G79" s="614"/>
      <c r="H79" s="32" t="s">
        <v>607</v>
      </c>
      <c r="I79" s="47"/>
      <c r="J79" s="614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608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609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4"/>
      <c r="E82" s="614"/>
      <c r="F82" s="614"/>
      <c r="G82" s="614"/>
      <c r="H82" s="32" t="s">
        <v>610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3" t="s">
        <v>103</v>
      </c>
      <c r="E83" s="614"/>
      <c r="F83" s="614"/>
      <c r="G83" s="614"/>
      <c r="H83" s="32" t="s">
        <v>611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4"/>
      <c r="E84" s="614"/>
      <c r="F84" s="614"/>
      <c r="G84" s="614"/>
      <c r="H84" s="32" t="s">
        <v>612</v>
      </c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3"/>
      <c r="I85" s="34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4"/>
      <c r="E86" s="58"/>
      <c r="F86" s="617"/>
      <c r="G86" s="617"/>
      <c r="H86" s="35" t="s">
        <v>43</v>
      </c>
      <c r="I86" s="36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6" t="s">
        <v>104</v>
      </c>
      <c r="F87" s="634" t="s">
        <v>45</v>
      </c>
      <c r="G87" s="634" t="s">
        <v>45</v>
      </c>
      <c r="H87" s="30" t="s">
        <v>605</v>
      </c>
      <c r="I87" s="68"/>
      <c r="J87" s="619" t="s">
        <v>620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4"/>
      <c r="F88" s="614"/>
      <c r="G88" s="614"/>
      <c r="H88" s="32" t="s">
        <v>607</v>
      </c>
      <c r="I88" s="47"/>
      <c r="J88" s="614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608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609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2" t="s">
        <v>610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2" t="s">
        <v>611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32" t="s">
        <v>612</v>
      </c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3"/>
      <c r="I94" s="31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7"/>
      <c r="F95" s="614"/>
      <c r="G95" s="614"/>
      <c r="H95" s="35" t="s">
        <v>43</v>
      </c>
      <c r="I95" s="36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8" t="s">
        <v>621</v>
      </c>
      <c r="F96" s="73"/>
      <c r="G96" s="12"/>
      <c r="H96" s="645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4"/>
      <c r="F97" s="73"/>
      <c r="G97" s="12"/>
      <c r="H97" s="614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8"/>
      <c r="F98" s="73"/>
      <c r="G98" s="73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622</v>
      </c>
      <c r="F99" s="77"/>
      <c r="G99" s="77"/>
      <c r="H99" s="620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3"/>
      <c r="B100" s="633" t="s">
        <v>623</v>
      </c>
      <c r="C100" s="79" t="s">
        <v>6</v>
      </c>
      <c r="D100" s="12" t="s">
        <v>90</v>
      </c>
      <c r="E100" s="646" t="s">
        <v>624</v>
      </c>
      <c r="F100" s="632" t="s">
        <v>45</v>
      </c>
      <c r="G100" s="632" t="s">
        <v>45</v>
      </c>
      <c r="H100" s="30" t="s">
        <v>605</v>
      </c>
      <c r="I100" s="68"/>
      <c r="J100" s="629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4"/>
      <c r="B101" s="614"/>
      <c r="C101" s="79"/>
      <c r="D101" s="12" t="s">
        <v>92</v>
      </c>
      <c r="E101" s="614"/>
      <c r="F101" s="614"/>
      <c r="G101" s="614"/>
      <c r="H101" s="32" t="s">
        <v>607</v>
      </c>
      <c r="I101" s="47"/>
      <c r="J101" s="614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94</v>
      </c>
      <c r="E102" s="628"/>
      <c r="F102" s="614"/>
      <c r="G102" s="614"/>
      <c r="H102" s="32" t="s">
        <v>608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33</v>
      </c>
      <c r="E103" s="21" t="s">
        <v>111</v>
      </c>
      <c r="F103" s="614"/>
      <c r="G103" s="614"/>
      <c r="H103" s="32" t="s">
        <v>609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4"/>
      <c r="C104" s="79"/>
      <c r="D104" s="12" t="s">
        <v>112</v>
      </c>
      <c r="E104" s="21" t="s">
        <v>113</v>
      </c>
      <c r="F104" s="614"/>
      <c r="G104" s="614"/>
      <c r="H104" s="32" t="s">
        <v>610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4"/>
      <c r="C105" s="79"/>
      <c r="D105" s="637" t="s">
        <v>114</v>
      </c>
      <c r="E105" s="11"/>
      <c r="F105" s="614"/>
      <c r="G105" s="614"/>
      <c r="H105" s="32" t="s">
        <v>611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4"/>
      <c r="E106" s="11"/>
      <c r="F106" s="614"/>
      <c r="G106" s="614"/>
      <c r="H106" s="32" t="s">
        <v>612</v>
      </c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4"/>
      <c r="E107" s="11"/>
      <c r="F107" s="614"/>
      <c r="G107" s="614"/>
      <c r="H107" s="33"/>
      <c r="I107" s="31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4"/>
      <c r="E108" s="11"/>
      <c r="F108" s="617"/>
      <c r="G108" s="617"/>
      <c r="H108" s="35" t="s">
        <v>43</v>
      </c>
      <c r="I108" s="36"/>
      <c r="J108" s="620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82" t="s">
        <v>45</v>
      </c>
      <c r="G109" s="11" t="s">
        <v>45</v>
      </c>
      <c r="H109" s="30" t="s">
        <v>605</v>
      </c>
      <c r="I109" s="68"/>
      <c r="J109" s="622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3"/>
      <c r="G110" s="79"/>
      <c r="H110" s="32" t="s">
        <v>607</v>
      </c>
      <c r="I110" s="47"/>
      <c r="J110" s="614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608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609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2" t="s">
        <v>610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4"/>
      <c r="E114" s="11"/>
      <c r="F114" s="83"/>
      <c r="G114" s="79"/>
      <c r="H114" s="32" t="s">
        <v>611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32" t="s">
        <v>612</v>
      </c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3"/>
      <c r="I116" s="31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4"/>
      <c r="G117" s="85"/>
      <c r="H117" s="35" t="s">
        <v>43</v>
      </c>
      <c r="I117" s="36"/>
      <c r="J117" s="620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605</v>
      </c>
      <c r="I118" s="46"/>
      <c r="J118" s="622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3"/>
      <c r="E119" s="11"/>
      <c r="F119" s="83"/>
      <c r="G119" s="79"/>
      <c r="H119" s="32" t="s">
        <v>607</v>
      </c>
      <c r="I119" s="47"/>
      <c r="J119" s="614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4"/>
      <c r="E120" s="11"/>
      <c r="F120" s="83"/>
      <c r="G120" s="79"/>
      <c r="H120" s="32" t="s">
        <v>608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609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2" t="s">
        <v>610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2" t="s">
        <v>611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44"/>
      <c r="G124" s="44"/>
      <c r="H124" s="32" t="s">
        <v>612</v>
      </c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3"/>
      <c r="I125" s="71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68"/>
      <c r="F126" s="86"/>
      <c r="G126" s="86"/>
      <c r="H126" s="35" t="s">
        <v>43</v>
      </c>
      <c r="I126" s="36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34" t="s">
        <v>625</v>
      </c>
      <c r="F127" s="87"/>
      <c r="G127" s="37"/>
      <c r="H127" s="30" t="s">
        <v>605</v>
      </c>
      <c r="I127" s="46"/>
      <c r="J127" s="619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14"/>
      <c r="F128" s="633" t="s">
        <v>81</v>
      </c>
      <c r="G128" s="633" t="s">
        <v>81</v>
      </c>
      <c r="H128" s="32" t="s">
        <v>607</v>
      </c>
      <c r="I128" s="47"/>
      <c r="J128" s="614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11"/>
      <c r="F129" s="614"/>
      <c r="G129" s="614"/>
      <c r="H129" s="32" t="s">
        <v>608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609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2" t="s">
        <v>610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2" t="s">
        <v>611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32" t="s">
        <v>612</v>
      </c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3"/>
      <c r="I134" s="71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68"/>
      <c r="F135" s="617"/>
      <c r="G135" s="617"/>
      <c r="H135" s="35" t="s">
        <v>43</v>
      </c>
      <c r="I135" s="36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37" t="s">
        <v>119</v>
      </c>
      <c r="F136" s="634" t="s">
        <v>81</v>
      </c>
      <c r="G136" s="634" t="s">
        <v>81</v>
      </c>
      <c r="H136" s="30" t="s">
        <v>605</v>
      </c>
      <c r="I136" s="46"/>
      <c r="J136" s="619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11"/>
      <c r="F137" s="614"/>
      <c r="G137" s="614"/>
      <c r="H137" s="32" t="s">
        <v>607</v>
      </c>
      <c r="I137" s="47"/>
      <c r="J137" s="614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608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609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2" t="s">
        <v>610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2" t="s">
        <v>611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32" t="s">
        <v>612</v>
      </c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3"/>
      <c r="I143" s="71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68"/>
      <c r="F144" s="617"/>
      <c r="G144" s="617"/>
      <c r="H144" s="35" t="s">
        <v>43</v>
      </c>
      <c r="I144" s="36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37" t="s">
        <v>121</v>
      </c>
      <c r="F145" s="634" t="s">
        <v>81</v>
      </c>
      <c r="G145" s="634" t="s">
        <v>81</v>
      </c>
      <c r="H145" s="30" t="s">
        <v>605</v>
      </c>
      <c r="I145" s="46"/>
      <c r="J145" s="619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11"/>
      <c r="F146" s="614"/>
      <c r="G146" s="614"/>
      <c r="H146" s="32" t="s">
        <v>607</v>
      </c>
      <c r="I146" s="47"/>
      <c r="J146" s="614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608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609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2" t="s">
        <v>610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2" t="s">
        <v>611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32" t="s">
        <v>612</v>
      </c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3"/>
      <c r="I152" s="71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68"/>
      <c r="F153" s="617"/>
      <c r="G153" s="617"/>
      <c r="H153" s="35" t="s">
        <v>43</v>
      </c>
      <c r="I153" s="8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4"/>
      <c r="E154" s="634" t="s">
        <v>123</v>
      </c>
      <c r="F154" s="634" t="s">
        <v>45</v>
      </c>
      <c r="G154" s="634" t="s">
        <v>45</v>
      </c>
      <c r="H154" s="30" t="s">
        <v>605</v>
      </c>
      <c r="I154" s="46"/>
      <c r="J154" s="619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14"/>
      <c r="F155" s="614"/>
      <c r="G155" s="614"/>
      <c r="H155" s="32" t="s">
        <v>607</v>
      </c>
      <c r="I155" s="47"/>
      <c r="J155" s="614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11"/>
      <c r="F156" s="614"/>
      <c r="G156" s="614"/>
      <c r="H156" s="32" t="s">
        <v>608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609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2" t="s">
        <v>610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2" t="s">
        <v>611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32" t="s">
        <v>612</v>
      </c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3"/>
      <c r="I161" s="71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" t="s">
        <v>43</v>
      </c>
      <c r="I162" s="8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4"/>
      <c r="E163" s="646" t="s">
        <v>626</v>
      </c>
      <c r="F163" s="44"/>
      <c r="G163" s="629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28"/>
      <c r="F164" s="44"/>
      <c r="G164" s="614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46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28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32" t="s">
        <v>627</v>
      </c>
      <c r="C168" s="53" t="s">
        <v>23</v>
      </c>
      <c r="D168" s="53"/>
      <c r="E168" s="649" t="s">
        <v>130</v>
      </c>
      <c r="F168" s="635" t="s">
        <v>45</v>
      </c>
      <c r="G168" s="635" t="s">
        <v>81</v>
      </c>
      <c r="H168" s="30" t="s">
        <v>605</v>
      </c>
      <c r="I168" s="68"/>
      <c r="J168" s="622" t="s">
        <v>628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4"/>
      <c r="C169" s="79"/>
      <c r="D169" s="79"/>
      <c r="E169" s="614"/>
      <c r="F169" s="614"/>
      <c r="G169" s="614"/>
      <c r="H169" s="32" t="s">
        <v>607</v>
      </c>
      <c r="I169" s="47"/>
      <c r="J169" s="614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97"/>
      <c r="F170" s="614"/>
      <c r="G170" s="614"/>
      <c r="H170" s="32" t="s">
        <v>608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609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4"/>
      <c r="C172" s="79"/>
      <c r="D172" s="79"/>
      <c r="E172" s="97"/>
      <c r="F172" s="614"/>
      <c r="G172" s="614"/>
      <c r="H172" s="32" t="s">
        <v>610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2" t="s">
        <v>611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4"/>
      <c r="G174" s="614"/>
      <c r="H174" s="32" t="s">
        <v>612</v>
      </c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4"/>
      <c r="G175" s="614"/>
      <c r="H175" s="33"/>
      <c r="I175" s="71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7"/>
      <c r="G176" s="617"/>
      <c r="H176" s="35" t="s">
        <v>43</v>
      </c>
      <c r="I176" s="72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7" t="s">
        <v>45</v>
      </c>
      <c r="G177" s="637" t="s">
        <v>81</v>
      </c>
      <c r="H177" s="30" t="s">
        <v>605</v>
      </c>
      <c r="I177" s="68"/>
      <c r="J177" s="619" t="s">
        <v>629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4"/>
      <c r="G178" s="614"/>
      <c r="H178" s="32" t="s">
        <v>607</v>
      </c>
      <c r="I178" s="47"/>
      <c r="J178" s="614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608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609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2" t="s">
        <v>610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2" t="s">
        <v>611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32" t="s">
        <v>612</v>
      </c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3"/>
      <c r="I184" s="71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7"/>
      <c r="G185" s="617"/>
      <c r="H185" s="35" t="s">
        <v>43</v>
      </c>
      <c r="I185" s="9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3" t="s">
        <v>630</v>
      </c>
      <c r="F186" s="11" t="s">
        <v>45</v>
      </c>
      <c r="G186" s="11" t="s">
        <v>45</v>
      </c>
      <c r="H186" s="30" t="s">
        <v>605</v>
      </c>
      <c r="I186" s="68"/>
      <c r="J186" s="619" t="s">
        <v>631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4"/>
      <c r="F187" s="79"/>
      <c r="G187" s="79"/>
      <c r="H187" s="32" t="s">
        <v>607</v>
      </c>
      <c r="I187" s="47"/>
      <c r="J187" s="614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608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609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610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611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612</v>
      </c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4" t="s">
        <v>632</v>
      </c>
      <c r="F195" s="11" t="s">
        <v>45</v>
      </c>
      <c r="G195" s="11" t="s">
        <v>45</v>
      </c>
      <c r="H195" s="30" t="s">
        <v>605</v>
      </c>
      <c r="I195" s="68"/>
      <c r="J195" s="619" t="s">
        <v>633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4"/>
      <c r="F196" s="79"/>
      <c r="G196" s="79"/>
      <c r="H196" s="32" t="s">
        <v>607</v>
      </c>
      <c r="I196" s="47"/>
      <c r="J196" s="614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608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609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2" t="s">
        <v>610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4"/>
      <c r="F200" s="79"/>
      <c r="G200" s="79"/>
      <c r="H200" s="32" t="s">
        <v>611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612</v>
      </c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5" t="s">
        <v>634</v>
      </c>
      <c r="C204" s="53" t="s">
        <v>138</v>
      </c>
      <c r="D204" s="632" t="s">
        <v>635</v>
      </c>
      <c r="E204" s="635" t="s">
        <v>140</v>
      </c>
      <c r="F204" s="635" t="s">
        <v>45</v>
      </c>
      <c r="G204" s="635" t="s">
        <v>81</v>
      </c>
      <c r="H204" s="30" t="s">
        <v>605</v>
      </c>
      <c r="I204" s="68"/>
      <c r="J204" s="619" t="s">
        <v>636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4"/>
      <c r="C205" s="79"/>
      <c r="D205" s="614"/>
      <c r="E205" s="614"/>
      <c r="F205" s="614"/>
      <c r="G205" s="614"/>
      <c r="H205" s="32" t="s">
        <v>607</v>
      </c>
      <c r="I205" s="47"/>
      <c r="J205" s="614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608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609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2" t="s">
        <v>610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2" t="s">
        <v>611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4"/>
      <c r="E210" s="614"/>
      <c r="F210" s="614"/>
      <c r="G210" s="614"/>
      <c r="H210" s="32" t="s">
        <v>612</v>
      </c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4"/>
      <c r="E211" s="79"/>
      <c r="F211" s="614"/>
      <c r="G211" s="614"/>
      <c r="H211" s="33"/>
      <c r="I211" s="71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7"/>
      <c r="G212" s="617"/>
      <c r="H212" s="35" t="s">
        <v>43</v>
      </c>
      <c r="I212" s="9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3" t="s">
        <v>142</v>
      </c>
      <c r="E214" s="79"/>
      <c r="F214" s="637" t="s">
        <v>45</v>
      </c>
      <c r="G214" s="637" t="s">
        <v>81</v>
      </c>
      <c r="H214" s="30" t="s">
        <v>605</v>
      </c>
      <c r="I214" s="68"/>
      <c r="J214" s="629" t="s">
        <v>637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4"/>
      <c r="E215" s="79"/>
      <c r="F215" s="614"/>
      <c r="G215" s="614"/>
      <c r="H215" s="32" t="s">
        <v>607</v>
      </c>
      <c r="I215" s="47"/>
      <c r="J215" s="614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608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4"/>
      <c r="E217" s="79"/>
      <c r="F217" s="614"/>
      <c r="G217" s="614"/>
      <c r="H217" s="32" t="s">
        <v>609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3" t="s">
        <v>638</v>
      </c>
      <c r="E218" s="79"/>
      <c r="F218" s="614"/>
      <c r="G218" s="614"/>
      <c r="H218" s="32" t="s">
        <v>610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4"/>
      <c r="E219" s="79"/>
      <c r="F219" s="614"/>
      <c r="G219" s="614"/>
      <c r="H219" s="32" t="s">
        <v>611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32" t="s">
        <v>612</v>
      </c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3"/>
      <c r="I221" s="71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4"/>
      <c r="E222" s="79"/>
      <c r="F222" s="617"/>
      <c r="G222" s="617"/>
      <c r="H222" s="35" t="s">
        <v>43</v>
      </c>
      <c r="I222" s="9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3" t="s">
        <v>639</v>
      </c>
      <c r="E223" s="79"/>
      <c r="F223" s="637" t="s">
        <v>45</v>
      </c>
      <c r="G223" s="637" t="s">
        <v>81</v>
      </c>
      <c r="H223" s="30" t="s">
        <v>605</v>
      </c>
      <c r="I223" s="68"/>
      <c r="J223" s="619" t="s">
        <v>640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4"/>
      <c r="E224" s="79"/>
      <c r="F224" s="614"/>
      <c r="G224" s="614"/>
      <c r="H224" s="32" t="s">
        <v>607</v>
      </c>
      <c r="I224" s="47"/>
      <c r="J224" s="614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608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609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2" t="s">
        <v>610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3" t="s">
        <v>641</v>
      </c>
      <c r="E228" s="79"/>
      <c r="F228" s="614"/>
      <c r="G228" s="614"/>
      <c r="H228" s="32" t="s">
        <v>611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4"/>
      <c r="E229" s="79"/>
      <c r="F229" s="614"/>
      <c r="G229" s="614"/>
      <c r="H229" s="32" t="s">
        <v>612</v>
      </c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3"/>
      <c r="I230" s="71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" t="s">
        <v>43</v>
      </c>
      <c r="I231" s="9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4"/>
      <c r="E232" s="79"/>
      <c r="F232" s="636" t="s">
        <v>45</v>
      </c>
      <c r="G232" s="636" t="s">
        <v>81</v>
      </c>
      <c r="H232" s="30" t="s">
        <v>605</v>
      </c>
      <c r="I232" s="68"/>
      <c r="J232" s="619" t="s">
        <v>642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3" t="s">
        <v>643</v>
      </c>
      <c r="E233" s="79"/>
      <c r="F233" s="614"/>
      <c r="G233" s="614"/>
      <c r="H233" s="32" t="s">
        <v>607</v>
      </c>
      <c r="I233" s="47"/>
      <c r="J233" s="614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4"/>
      <c r="E234" s="79"/>
      <c r="F234" s="614"/>
      <c r="G234" s="614"/>
      <c r="H234" s="32" t="s">
        <v>608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609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2" t="s">
        <v>610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2" t="s">
        <v>611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4"/>
      <c r="G238" s="614"/>
      <c r="H238" s="32" t="s">
        <v>612</v>
      </c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3"/>
      <c r="I239" s="71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7"/>
      <c r="G240" s="617"/>
      <c r="H240" s="35" t="s">
        <v>43</v>
      </c>
      <c r="I240" s="72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7" t="s">
        <v>45</v>
      </c>
      <c r="G241" s="637" t="s">
        <v>81</v>
      </c>
      <c r="H241" s="30" t="s">
        <v>605</v>
      </c>
      <c r="I241" s="68"/>
      <c r="J241" s="619" t="s">
        <v>644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4"/>
      <c r="G242" s="614"/>
      <c r="H242" s="32" t="s">
        <v>607</v>
      </c>
      <c r="I242" s="47"/>
      <c r="J242" s="614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608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609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2" t="s">
        <v>610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2" t="s">
        <v>611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32" t="s">
        <v>612</v>
      </c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3"/>
      <c r="I248" s="71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4"/>
      <c r="G249" s="614"/>
      <c r="H249" s="35" t="s">
        <v>43</v>
      </c>
      <c r="I249" s="72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3" t="s">
        <v>151</v>
      </c>
      <c r="C250" s="79" t="s">
        <v>152</v>
      </c>
      <c r="D250" s="633"/>
      <c r="E250" s="79"/>
      <c r="F250" s="632" t="s">
        <v>45</v>
      </c>
      <c r="G250" s="632" t="s">
        <v>81</v>
      </c>
      <c r="H250" s="235"/>
      <c r="I250" s="236"/>
      <c r="J250" s="673" t="s">
        <v>645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4"/>
      <c r="C251" s="79"/>
      <c r="D251" s="614"/>
      <c r="E251" s="79"/>
      <c r="F251" s="614"/>
      <c r="G251" s="614"/>
      <c r="H251" s="102" t="s">
        <v>599</v>
      </c>
      <c r="I251" s="103">
        <v>3268</v>
      </c>
      <c r="J251" s="614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58"/>
      <c r="D252" s="614"/>
      <c r="E252" s="79"/>
      <c r="F252" s="614"/>
      <c r="G252" s="614"/>
      <c r="H252" s="102" t="s">
        <v>601</v>
      </c>
      <c r="I252" s="102">
        <v>932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4"/>
      <c r="C253" s="79"/>
      <c r="D253" s="104"/>
      <c r="E253" s="79"/>
      <c r="F253" s="614"/>
      <c r="G253" s="614"/>
      <c r="H253" s="102" t="s">
        <v>602</v>
      </c>
      <c r="I253" s="102">
        <v>690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603</v>
      </c>
      <c r="I254" s="103">
        <v>2793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4"/>
      <c r="G255" s="614"/>
      <c r="H255" s="102" t="s">
        <v>600</v>
      </c>
      <c r="I255" s="103">
        <v>2559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102" t="s">
        <v>604</v>
      </c>
      <c r="I256" s="102">
        <v>344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7"/>
      <c r="C257" s="79"/>
      <c r="D257" s="11"/>
      <c r="E257" s="79"/>
      <c r="F257" s="614"/>
      <c r="G257" s="614"/>
      <c r="H257" s="102" t="s">
        <v>598</v>
      </c>
      <c r="I257" s="102">
        <v>997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4"/>
      <c r="C258" s="79"/>
      <c r="D258" s="11"/>
      <c r="E258" s="79"/>
      <c r="F258" s="614"/>
      <c r="G258" s="614"/>
      <c r="H258" s="122"/>
      <c r="I258" s="123"/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85"/>
      <c r="F259" s="617"/>
      <c r="G259" s="617"/>
      <c r="H259" s="35" t="s">
        <v>43</v>
      </c>
      <c r="I259" s="107">
        <f>SUM(I251:I258)</f>
        <v>11583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4"/>
      <c r="C260" s="79"/>
      <c r="D260" s="633" t="s">
        <v>646</v>
      </c>
      <c r="E260" s="637" t="s">
        <v>155</v>
      </c>
      <c r="F260" s="637" t="s">
        <v>81</v>
      </c>
      <c r="G260" s="637" t="s">
        <v>81</v>
      </c>
      <c r="H260" s="30" t="s">
        <v>605</v>
      </c>
      <c r="I260" s="68"/>
      <c r="J260" s="619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14"/>
      <c r="E261" s="614"/>
      <c r="F261" s="614"/>
      <c r="G261" s="614"/>
      <c r="H261" s="32" t="s">
        <v>607</v>
      </c>
      <c r="I261" s="47"/>
      <c r="J261" s="614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4"/>
      <c r="E262" s="82"/>
      <c r="F262" s="614"/>
      <c r="G262" s="614"/>
      <c r="H262" s="32" t="s">
        <v>608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4"/>
      <c r="G263" s="614"/>
      <c r="H263" s="32" t="s">
        <v>609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2" t="s">
        <v>610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2" t="s">
        <v>611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32" t="s">
        <v>612</v>
      </c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3"/>
      <c r="I267" s="71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7"/>
      <c r="G268" s="617"/>
      <c r="H268" s="35" t="s">
        <v>43</v>
      </c>
      <c r="I268" s="72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3" t="s">
        <v>647</v>
      </c>
      <c r="E269" s="634" t="s">
        <v>158</v>
      </c>
      <c r="F269" s="636" t="s">
        <v>45</v>
      </c>
      <c r="G269" s="636" t="s">
        <v>45</v>
      </c>
      <c r="H269" s="30" t="s">
        <v>605</v>
      </c>
      <c r="I269" s="68"/>
      <c r="J269" s="619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4"/>
      <c r="E270" s="614"/>
      <c r="F270" s="614"/>
      <c r="G270" s="614"/>
      <c r="H270" s="32" t="s">
        <v>607</v>
      </c>
      <c r="I270" s="47"/>
      <c r="J270" s="614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608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3" t="s">
        <v>160</v>
      </c>
      <c r="E272" s="614"/>
      <c r="F272" s="614"/>
      <c r="G272" s="614"/>
      <c r="H272" s="32" t="s">
        <v>609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12"/>
      <c r="F273" s="614"/>
      <c r="G273" s="614"/>
      <c r="H273" s="32" t="s">
        <v>610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2" t="s">
        <v>611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3" t="s">
        <v>161</v>
      </c>
      <c r="E275" s="12"/>
      <c r="F275" s="614"/>
      <c r="G275" s="614"/>
      <c r="H275" s="32" t="s">
        <v>612</v>
      </c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33"/>
      <c r="I276" s="71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08"/>
      <c r="F277" s="617"/>
      <c r="G277" s="617"/>
      <c r="H277" s="35" t="s">
        <v>43</v>
      </c>
      <c r="I277" s="72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3" t="s">
        <v>162</v>
      </c>
      <c r="E278" s="633" t="s">
        <v>163</v>
      </c>
      <c r="F278" s="634" t="s">
        <v>45</v>
      </c>
      <c r="G278" s="634" t="s">
        <v>45</v>
      </c>
      <c r="H278" s="30" t="s">
        <v>605</v>
      </c>
      <c r="I278" s="68"/>
      <c r="J278" s="619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4"/>
      <c r="E279" s="614"/>
      <c r="F279" s="614"/>
      <c r="G279" s="614"/>
      <c r="H279" s="32" t="s">
        <v>607</v>
      </c>
      <c r="I279" s="47"/>
      <c r="J279" s="61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608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3" t="s">
        <v>165</v>
      </c>
      <c r="E281" s="614"/>
      <c r="F281" s="614"/>
      <c r="G281" s="614"/>
      <c r="H281" s="32" t="s">
        <v>609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32" t="s">
        <v>610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4"/>
      <c r="F283" s="614"/>
      <c r="G283" s="614"/>
      <c r="H283" s="32" t="s">
        <v>611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32" t="s">
        <v>612</v>
      </c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4"/>
      <c r="F285" s="614"/>
      <c r="G285" s="614"/>
      <c r="H285" s="33"/>
      <c r="I285" s="34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4"/>
      <c r="F286" s="617"/>
      <c r="G286" s="617"/>
      <c r="H286" s="35" t="s">
        <v>43</v>
      </c>
      <c r="I286" s="36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648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3" t="s">
        <v>168</v>
      </c>
      <c r="F289" s="637" t="s">
        <v>81</v>
      </c>
      <c r="G289" s="637" t="s">
        <v>81</v>
      </c>
      <c r="H289" s="30" t="s">
        <v>605</v>
      </c>
      <c r="I289" s="68"/>
      <c r="J289" s="629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4"/>
      <c r="F290" s="614"/>
      <c r="G290" s="614"/>
      <c r="H290" s="32" t="s">
        <v>607</v>
      </c>
      <c r="I290" s="47"/>
      <c r="J290" s="614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4"/>
      <c r="F291" s="614"/>
      <c r="G291" s="614"/>
      <c r="H291" s="32" t="s">
        <v>608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609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4"/>
      <c r="G293" s="614"/>
      <c r="H293" s="32" t="s">
        <v>610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2" t="s">
        <v>611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4"/>
      <c r="G295" s="614"/>
      <c r="H295" s="32" t="s">
        <v>612</v>
      </c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4"/>
      <c r="G296" s="614"/>
      <c r="H296" s="33"/>
      <c r="I296" s="34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7"/>
      <c r="G297" s="617"/>
      <c r="H297" s="35" t="s">
        <v>43</v>
      </c>
      <c r="I297" s="36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3" t="s">
        <v>170</v>
      </c>
      <c r="F298" s="636" t="s">
        <v>81</v>
      </c>
      <c r="G298" s="636" t="s">
        <v>81</v>
      </c>
      <c r="H298" s="30" t="s">
        <v>605</v>
      </c>
      <c r="I298" s="68"/>
      <c r="J298" s="619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4"/>
      <c r="F299" s="614"/>
      <c r="G299" s="614"/>
      <c r="H299" s="32" t="s">
        <v>607</v>
      </c>
      <c r="I299" s="47"/>
      <c r="J299" s="61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608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609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4"/>
      <c r="F302" s="614"/>
      <c r="G302" s="614"/>
      <c r="H302" s="32" t="s">
        <v>610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2" t="s">
        <v>611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32" t="s">
        <v>612</v>
      </c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3"/>
      <c r="I305" s="71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7"/>
      <c r="G306" s="617"/>
      <c r="H306" s="35" t="s">
        <v>43</v>
      </c>
      <c r="I306" s="72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649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2" t="s">
        <v>650</v>
      </c>
      <c r="C312" s="635" t="s">
        <v>178</v>
      </c>
      <c r="D312" s="635"/>
      <c r="E312" s="635" t="s">
        <v>651</v>
      </c>
      <c r="F312" s="635" t="s">
        <v>81</v>
      </c>
      <c r="G312" s="635" t="s">
        <v>81</v>
      </c>
      <c r="H312" s="120" t="s">
        <v>601</v>
      </c>
      <c r="I312" s="121">
        <v>0.91030741081263133</v>
      </c>
      <c r="J312" s="627" t="s">
        <v>652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/>
      <c r="C313" s="614"/>
      <c r="D313" s="614"/>
      <c r="E313" s="614"/>
      <c r="F313" s="614"/>
      <c r="G313" s="614"/>
      <c r="H313" s="120" t="s">
        <v>598</v>
      </c>
      <c r="I313" s="121">
        <v>2.163612367208291</v>
      </c>
      <c r="J313" s="614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120" t="s">
        <v>599</v>
      </c>
      <c r="I314" s="121">
        <v>1.3499466771062543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120" t="s">
        <v>602</v>
      </c>
      <c r="I315" s="121">
        <v>0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120" t="s">
        <v>603</v>
      </c>
      <c r="I316" s="121">
        <v>0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120" t="s">
        <v>604</v>
      </c>
      <c r="I317" s="121">
        <v>0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120" t="s">
        <v>600</v>
      </c>
      <c r="I318" s="121">
        <v>3.2772149291185224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122"/>
      <c r="I319" s="12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4"/>
      <c r="C320" s="614"/>
      <c r="D320" s="614"/>
      <c r="E320" s="614"/>
      <c r="F320" s="620"/>
      <c r="G320" s="620"/>
      <c r="H320" s="35" t="s">
        <v>43</v>
      </c>
      <c r="I320" s="124">
        <f>SUM(I312:I319)/8</f>
        <v>0.96263517303071244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2" t="s">
        <v>653</v>
      </c>
      <c r="C321" s="632" t="s">
        <v>182</v>
      </c>
      <c r="D321" s="52" t="s">
        <v>183</v>
      </c>
      <c r="E321" s="53" t="s">
        <v>184</v>
      </c>
      <c r="F321" s="635" t="s">
        <v>81</v>
      </c>
      <c r="G321" s="635" t="s">
        <v>81</v>
      </c>
      <c r="H321" s="125" t="s">
        <v>598</v>
      </c>
      <c r="I321" s="126">
        <v>6.1582960193569152</v>
      </c>
      <c r="J321" s="627" t="s">
        <v>654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/>
      <c r="C322" s="614"/>
      <c r="D322" s="11" t="s">
        <v>186</v>
      </c>
      <c r="E322" s="79"/>
      <c r="F322" s="614"/>
      <c r="G322" s="614"/>
      <c r="H322" s="125" t="s">
        <v>599</v>
      </c>
      <c r="I322" s="126">
        <v>2.8931985402848963</v>
      </c>
      <c r="J322" s="61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187</v>
      </c>
      <c r="E323" s="79"/>
      <c r="F323" s="614"/>
      <c r="G323" s="614"/>
      <c r="H323" s="125" t="s">
        <v>655</v>
      </c>
      <c r="I323" s="126">
        <v>6.5036793609561174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4"/>
      <c r="D324" s="11" t="s">
        <v>188</v>
      </c>
      <c r="E324" s="79"/>
      <c r="F324" s="614"/>
      <c r="G324" s="614"/>
      <c r="H324" s="125" t="s">
        <v>601</v>
      </c>
      <c r="I324" s="126">
        <v>4.9934108687015177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4"/>
      <c r="G325" s="614"/>
      <c r="H325" s="125" t="s">
        <v>602</v>
      </c>
      <c r="I325" s="126">
        <v>3.8122250432687546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125" t="s">
        <v>603</v>
      </c>
      <c r="I326" s="126">
        <v>3.422232401169877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4"/>
      <c r="G327" s="614"/>
      <c r="H327" s="125" t="s">
        <v>604</v>
      </c>
      <c r="I327" s="126">
        <v>2.8340975949847809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122"/>
      <c r="I328" s="12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0"/>
      <c r="G329" s="620"/>
      <c r="H329" s="35" t="s">
        <v>43</v>
      </c>
      <c r="I329" s="237">
        <f>SUM(I321:I328)/7</f>
        <v>4.3738771183889797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1" t="s">
        <v>656</v>
      </c>
      <c r="C330" s="635" t="s">
        <v>190</v>
      </c>
      <c r="D330" s="632" t="s">
        <v>191</v>
      </c>
      <c r="E330" s="632" t="s">
        <v>192</v>
      </c>
      <c r="F330" s="635" t="s">
        <v>81</v>
      </c>
      <c r="G330" s="635" t="s">
        <v>81</v>
      </c>
      <c r="H330" s="238" t="s">
        <v>598</v>
      </c>
      <c r="I330" s="129">
        <v>7301</v>
      </c>
      <c r="J330" s="623" t="s">
        <v>657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/>
      <c r="C331" s="614"/>
      <c r="D331" s="614"/>
      <c r="E331" s="614"/>
      <c r="F331" s="614"/>
      <c r="G331" s="614"/>
      <c r="H331" s="238" t="s">
        <v>599</v>
      </c>
      <c r="I331" s="131">
        <v>16185</v>
      </c>
      <c r="J331" s="61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238" t="s">
        <v>600</v>
      </c>
      <c r="I332" s="131">
        <v>10239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11"/>
      <c r="F333" s="614"/>
      <c r="G333" s="614"/>
      <c r="H333" s="238" t="s">
        <v>601</v>
      </c>
      <c r="I333" s="131">
        <v>4244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38" t="s">
        <v>602</v>
      </c>
      <c r="I334" s="131">
        <v>3759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38" t="s">
        <v>603</v>
      </c>
      <c r="I335" s="131">
        <v>7040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12" t="s">
        <v>194</v>
      </c>
      <c r="E336" s="11"/>
      <c r="F336" s="614"/>
      <c r="G336" s="614"/>
      <c r="H336" s="238" t="s">
        <v>604</v>
      </c>
      <c r="I336" s="131">
        <v>1577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33" t="s">
        <v>195</v>
      </c>
      <c r="D337" s="640" t="s">
        <v>196</v>
      </c>
      <c r="E337" s="11"/>
      <c r="F337" s="614"/>
      <c r="G337" s="614"/>
      <c r="H337" s="122"/>
      <c r="I337" s="12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614"/>
      <c r="E338" s="11"/>
      <c r="F338" s="614"/>
      <c r="G338" s="614"/>
      <c r="H338" s="35" t="s">
        <v>43</v>
      </c>
      <c r="I338" s="135">
        <f>SUM(I330:I337)</f>
        <v>50345</v>
      </c>
      <c r="J338" s="62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4"/>
      <c r="D339" s="633" t="s">
        <v>197</v>
      </c>
      <c r="E339" s="11"/>
      <c r="F339" s="79"/>
      <c r="G339" s="79"/>
      <c r="H339" s="238" t="s">
        <v>598</v>
      </c>
      <c r="I339" s="129">
        <v>2944</v>
      </c>
      <c r="J339" s="623" t="s">
        <v>658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14"/>
      <c r="E340" s="11"/>
      <c r="F340" s="79"/>
      <c r="G340" s="79"/>
      <c r="H340" s="238" t="s">
        <v>599</v>
      </c>
      <c r="I340" s="131">
        <v>6945</v>
      </c>
      <c r="J340" s="614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33" t="s">
        <v>199</v>
      </c>
      <c r="E341" s="11"/>
      <c r="F341" s="79"/>
      <c r="G341" s="79"/>
      <c r="H341" s="238" t="s">
        <v>600</v>
      </c>
      <c r="I341" s="131">
        <v>4915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14"/>
      <c r="E342" s="11"/>
      <c r="F342" s="79"/>
      <c r="G342" s="79"/>
      <c r="H342" s="238" t="s">
        <v>601</v>
      </c>
      <c r="I342" s="131">
        <v>1807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238" t="s">
        <v>602</v>
      </c>
      <c r="I343" s="131">
        <v>1436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33" t="s">
        <v>659</v>
      </c>
      <c r="E344" s="11"/>
      <c r="F344" s="79"/>
      <c r="G344" s="79"/>
      <c r="H344" s="238" t="s">
        <v>603</v>
      </c>
      <c r="I344" s="131">
        <v>3354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14"/>
      <c r="E345" s="11"/>
      <c r="F345" s="79"/>
      <c r="G345" s="79"/>
      <c r="H345" s="238" t="s">
        <v>604</v>
      </c>
      <c r="I345" s="131">
        <v>1285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122"/>
      <c r="I346" s="12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33" t="s">
        <v>201</v>
      </c>
      <c r="E347" s="11"/>
      <c r="F347" s="79"/>
      <c r="G347" s="79"/>
      <c r="H347" s="35" t="s">
        <v>43</v>
      </c>
      <c r="I347" s="135">
        <f>SUM(I339:I346)</f>
        <v>22686</v>
      </c>
      <c r="J347" s="62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14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2" t="s">
        <v>208</v>
      </c>
      <c r="B355" s="632" t="s">
        <v>660</v>
      </c>
      <c r="C355" s="53" t="s">
        <v>11</v>
      </c>
      <c r="D355" s="632" t="s">
        <v>210</v>
      </c>
      <c r="E355" s="53" t="s">
        <v>211</v>
      </c>
      <c r="F355" s="637" t="s">
        <v>81</v>
      </c>
      <c r="G355" s="633" t="s">
        <v>81</v>
      </c>
      <c r="H355" s="30" t="s">
        <v>605</v>
      </c>
      <c r="I355" s="220"/>
      <c r="J355" s="622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4"/>
      <c r="B356" s="614"/>
      <c r="C356" s="79"/>
      <c r="D356" s="614"/>
      <c r="E356" s="633"/>
      <c r="F356" s="614"/>
      <c r="G356" s="614"/>
      <c r="H356" s="32" t="s">
        <v>607</v>
      </c>
      <c r="I356" s="31"/>
      <c r="J356" s="614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4"/>
      <c r="C357" s="79"/>
      <c r="D357" s="633" t="s">
        <v>213</v>
      </c>
      <c r="E357" s="614"/>
      <c r="F357" s="614"/>
      <c r="G357" s="614"/>
      <c r="H357" s="32" t="s">
        <v>608</v>
      </c>
      <c r="I357" s="31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4"/>
      <c r="C358" s="79"/>
      <c r="D358" s="614"/>
      <c r="E358" s="614"/>
      <c r="F358" s="614"/>
      <c r="G358" s="614"/>
      <c r="H358" s="32" t="s">
        <v>609</v>
      </c>
      <c r="I358" s="31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79"/>
      <c r="F359" s="614"/>
      <c r="G359" s="614"/>
      <c r="H359" s="32" t="s">
        <v>610</v>
      </c>
      <c r="I359" s="31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4"/>
      <c r="C360" s="79"/>
      <c r="D360" s="633" t="s">
        <v>214</v>
      </c>
      <c r="E360" s="97"/>
      <c r="F360" s="614"/>
      <c r="G360" s="614"/>
      <c r="H360" s="32" t="s">
        <v>611</v>
      </c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14"/>
      <c r="E361" s="12"/>
      <c r="F361" s="614"/>
      <c r="G361" s="614"/>
      <c r="H361" s="32" t="s">
        <v>612</v>
      </c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33"/>
      <c r="I362" s="239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33" t="s">
        <v>215</v>
      </c>
      <c r="E363" s="79"/>
      <c r="F363" s="617"/>
      <c r="G363" s="617"/>
      <c r="H363" s="35" t="s">
        <v>43</v>
      </c>
      <c r="I363" s="98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4"/>
      <c r="C364" s="79"/>
      <c r="D364" s="614"/>
      <c r="E364" s="12"/>
      <c r="F364" s="638" t="s">
        <v>81</v>
      </c>
      <c r="G364" s="638" t="s">
        <v>45</v>
      </c>
      <c r="H364" s="30" t="s">
        <v>605</v>
      </c>
      <c r="I364" s="46"/>
      <c r="J364" s="619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4"/>
      <c r="E365" s="12"/>
      <c r="F365" s="614"/>
      <c r="G365" s="614"/>
      <c r="H365" s="32" t="s">
        <v>607</v>
      </c>
      <c r="I365" s="47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3" t="s">
        <v>217</v>
      </c>
      <c r="E366" s="12"/>
      <c r="F366" s="614"/>
      <c r="G366" s="614"/>
      <c r="H366" s="32" t="s">
        <v>608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4"/>
      <c r="E367" s="12"/>
      <c r="F367" s="614"/>
      <c r="G367" s="614"/>
      <c r="H367" s="32" t="s">
        <v>609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3" t="s">
        <v>218</v>
      </c>
      <c r="E368" s="12"/>
      <c r="F368" s="614"/>
      <c r="G368" s="614"/>
      <c r="H368" s="32" t="s">
        <v>610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4"/>
      <c r="E369" s="12"/>
      <c r="F369" s="614"/>
      <c r="G369" s="614"/>
      <c r="H369" s="32" t="s">
        <v>611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9" t="s">
        <v>219</v>
      </c>
      <c r="E370" s="12"/>
      <c r="F370" s="614"/>
      <c r="G370" s="614"/>
      <c r="H370" s="32" t="s">
        <v>612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4"/>
      <c r="E371" s="12"/>
      <c r="F371" s="614"/>
      <c r="G371" s="614"/>
      <c r="H371" s="33"/>
      <c r="I371" s="71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4"/>
      <c r="E372" s="12"/>
      <c r="F372" s="617"/>
      <c r="G372" s="617"/>
      <c r="H372" s="35" t="s">
        <v>43</v>
      </c>
      <c r="I372" s="98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4"/>
      <c r="E373" s="79"/>
      <c r="F373" s="637" t="s">
        <v>81</v>
      </c>
      <c r="G373" s="637" t="s">
        <v>81</v>
      </c>
      <c r="H373" s="30" t="s">
        <v>605</v>
      </c>
      <c r="I373" s="46"/>
      <c r="J373" s="619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3" t="s">
        <v>221</v>
      </c>
      <c r="E374" s="79"/>
      <c r="F374" s="614"/>
      <c r="G374" s="614"/>
      <c r="H374" s="32" t="s">
        <v>607</v>
      </c>
      <c r="I374" s="47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4"/>
      <c r="E375" s="79"/>
      <c r="F375" s="614"/>
      <c r="G375" s="614"/>
      <c r="H375" s="32" t="s">
        <v>608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3" t="s">
        <v>222</v>
      </c>
      <c r="E376" s="79"/>
      <c r="F376" s="614"/>
      <c r="G376" s="614"/>
      <c r="H376" s="32" t="s">
        <v>609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4"/>
      <c r="E377" s="79"/>
      <c r="F377" s="614"/>
      <c r="G377" s="614"/>
      <c r="H377" s="32" t="s">
        <v>610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2" t="s">
        <v>611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14"/>
      <c r="G379" s="614"/>
      <c r="H379" s="32" t="s">
        <v>612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3" t="s">
        <v>224</v>
      </c>
      <c r="E380" s="79"/>
      <c r="F380" s="614"/>
      <c r="G380" s="614"/>
      <c r="H380" s="33"/>
      <c r="I380" s="71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4"/>
      <c r="E381" s="79"/>
      <c r="F381" s="614"/>
      <c r="G381" s="614"/>
      <c r="H381" s="35" t="s">
        <v>43</v>
      </c>
      <c r="I381" s="98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36" t="s">
        <v>81</v>
      </c>
      <c r="G382" s="636" t="s">
        <v>81</v>
      </c>
      <c r="H382" s="30" t="s">
        <v>605</v>
      </c>
      <c r="I382" s="46"/>
      <c r="J382" s="619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14"/>
      <c r="G383" s="614"/>
      <c r="H383" s="32" t="s">
        <v>607</v>
      </c>
      <c r="I383" s="47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4"/>
      <c r="G384" s="614"/>
      <c r="H384" s="32" t="s">
        <v>608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2" t="s">
        <v>609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2" t="s">
        <v>610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2" t="s">
        <v>611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2" t="s">
        <v>612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3"/>
      <c r="I389" s="71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7"/>
      <c r="G390" s="617"/>
      <c r="H390" s="35" t="s">
        <v>43</v>
      </c>
      <c r="I390" s="98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6" t="s">
        <v>81</v>
      </c>
      <c r="G391" s="636" t="s">
        <v>81</v>
      </c>
      <c r="H391" s="30" t="s">
        <v>605</v>
      </c>
      <c r="I391" s="46"/>
      <c r="J391" s="619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2" t="s">
        <v>607</v>
      </c>
      <c r="I392" s="47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2" t="s">
        <v>608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2" t="s">
        <v>609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2" t="s">
        <v>610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2" t="s">
        <v>611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2" t="s">
        <v>612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3"/>
      <c r="I398" s="71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7"/>
      <c r="G399" s="617"/>
      <c r="H399" s="35" t="s">
        <v>43</v>
      </c>
      <c r="I399" s="98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37" t="s">
        <v>81</v>
      </c>
      <c r="G400" s="637" t="s">
        <v>81</v>
      </c>
      <c r="H400" s="30" t="s">
        <v>605</v>
      </c>
      <c r="I400" s="46"/>
      <c r="J400" s="619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14"/>
      <c r="G401" s="614"/>
      <c r="H401" s="32" t="s">
        <v>607</v>
      </c>
      <c r="I401" s="47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4"/>
      <c r="G402" s="614"/>
      <c r="H402" s="32" t="s">
        <v>608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2" t="s">
        <v>609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2" t="s">
        <v>610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2" t="s">
        <v>611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2" t="s">
        <v>612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3"/>
      <c r="I407" s="71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0"/>
      <c r="G408" s="620"/>
      <c r="H408" s="35" t="s">
        <v>43</v>
      </c>
      <c r="I408" s="98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2" t="s">
        <v>230</v>
      </c>
      <c r="B409" s="632" t="s">
        <v>661</v>
      </c>
      <c r="C409" s="53" t="s">
        <v>232</v>
      </c>
      <c r="D409" s="52" t="s">
        <v>90</v>
      </c>
      <c r="E409" s="632"/>
      <c r="F409" s="635" t="s">
        <v>81</v>
      </c>
      <c r="G409" s="635" t="s">
        <v>81</v>
      </c>
      <c r="H409" s="30" t="s">
        <v>605</v>
      </c>
      <c r="I409" s="46"/>
      <c r="J409" s="619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/>
      <c r="B410" s="614"/>
      <c r="C410" s="11"/>
      <c r="D410" s="11" t="s">
        <v>92</v>
      </c>
      <c r="E410" s="614"/>
      <c r="F410" s="614"/>
      <c r="G410" s="614"/>
      <c r="H410" s="32" t="s">
        <v>607</v>
      </c>
      <c r="I410" s="47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4"/>
      <c r="C411" s="11"/>
      <c r="D411" s="11" t="s">
        <v>234</v>
      </c>
      <c r="E411" s="614"/>
      <c r="F411" s="614"/>
      <c r="G411" s="614"/>
      <c r="H411" s="32" t="s">
        <v>608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4"/>
      <c r="C412" s="11"/>
      <c r="D412" s="11" t="s">
        <v>33</v>
      </c>
      <c r="E412" s="11"/>
      <c r="F412" s="614"/>
      <c r="G412" s="614"/>
      <c r="H412" s="32" t="s">
        <v>609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4"/>
      <c r="C413" s="11"/>
      <c r="D413" s="11" t="s">
        <v>112</v>
      </c>
      <c r="E413" s="11"/>
      <c r="F413" s="614"/>
      <c r="G413" s="614"/>
      <c r="H413" s="32" t="s">
        <v>610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3" t="s">
        <v>235</v>
      </c>
      <c r="E414" s="11"/>
      <c r="F414" s="614"/>
      <c r="G414" s="614"/>
      <c r="H414" s="32" t="s">
        <v>611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4"/>
      <c r="E415" s="11"/>
      <c r="F415" s="614"/>
      <c r="G415" s="614"/>
      <c r="H415" s="32" t="s">
        <v>612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33"/>
      <c r="I416" s="71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68"/>
      <c r="F417" s="614"/>
      <c r="G417" s="614"/>
      <c r="H417" s="35" t="s">
        <v>43</v>
      </c>
      <c r="I417" s="98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4"/>
      <c r="E418" s="11"/>
      <c r="F418" s="636" t="s">
        <v>81</v>
      </c>
      <c r="G418" s="636" t="s">
        <v>81</v>
      </c>
      <c r="H418" s="30" t="s">
        <v>605</v>
      </c>
      <c r="I418" s="68"/>
      <c r="J418" s="619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2" t="s">
        <v>607</v>
      </c>
      <c r="I419" s="47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3" t="s">
        <v>237</v>
      </c>
      <c r="E420" s="11"/>
      <c r="F420" s="614"/>
      <c r="G420" s="614"/>
      <c r="H420" s="32" t="s">
        <v>608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4"/>
      <c r="E421" s="11"/>
      <c r="F421" s="614"/>
      <c r="G421" s="614"/>
      <c r="H421" s="32" t="s">
        <v>609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2" t="s">
        <v>610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32" t="s">
        <v>611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3" t="s">
        <v>238</v>
      </c>
      <c r="E424" s="11"/>
      <c r="F424" s="614"/>
      <c r="G424" s="614"/>
      <c r="H424" s="32" t="s">
        <v>612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4"/>
      <c r="E425" s="11"/>
      <c r="F425" s="614"/>
      <c r="G425" s="614"/>
      <c r="H425" s="33"/>
      <c r="I425" s="71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68"/>
      <c r="F426" s="617"/>
      <c r="G426" s="617"/>
      <c r="H426" s="35" t="s">
        <v>43</v>
      </c>
      <c r="I426" s="98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139" t="s">
        <v>239</v>
      </c>
      <c r="F427" s="636" t="s">
        <v>81</v>
      </c>
      <c r="G427" s="636" t="s">
        <v>81</v>
      </c>
      <c r="H427" s="30" t="s">
        <v>605</v>
      </c>
      <c r="I427" s="68"/>
      <c r="J427" s="619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4"/>
      <c r="E428" s="637" t="s">
        <v>241</v>
      </c>
      <c r="F428" s="614"/>
      <c r="G428" s="614"/>
      <c r="H428" s="32" t="s">
        <v>607</v>
      </c>
      <c r="I428" s="47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3" t="s">
        <v>242</v>
      </c>
      <c r="E429" s="614"/>
      <c r="F429" s="614"/>
      <c r="G429" s="614"/>
      <c r="H429" s="32" t="s">
        <v>608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1"/>
      <c r="F430" s="614"/>
      <c r="G430" s="614"/>
      <c r="H430" s="32" t="s">
        <v>609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2" t="s">
        <v>610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4"/>
      <c r="E432" s="11"/>
      <c r="F432" s="614"/>
      <c r="G432" s="614"/>
      <c r="H432" s="32" t="s">
        <v>611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3" t="s">
        <v>243</v>
      </c>
      <c r="E433" s="11"/>
      <c r="F433" s="614"/>
      <c r="G433" s="614"/>
      <c r="H433" s="32" t="s">
        <v>612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4"/>
      <c r="E434" s="11"/>
      <c r="F434" s="614"/>
      <c r="G434" s="614"/>
      <c r="H434" s="33"/>
      <c r="I434" s="71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7"/>
      <c r="G435" s="617"/>
      <c r="H435" s="35" t="s">
        <v>43</v>
      </c>
      <c r="I435" s="98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2" t="s">
        <v>244</v>
      </c>
      <c r="B436" s="632" t="s">
        <v>245</v>
      </c>
      <c r="C436" s="632" t="s">
        <v>246</v>
      </c>
      <c r="D436" s="632" t="s">
        <v>247</v>
      </c>
      <c r="E436" s="658" t="s">
        <v>662</v>
      </c>
      <c r="F436" s="632" t="s">
        <v>81</v>
      </c>
      <c r="G436" s="632" t="s">
        <v>81</v>
      </c>
      <c r="H436" s="30" t="s">
        <v>605</v>
      </c>
      <c r="I436" s="46"/>
      <c r="J436" s="619" t="s">
        <v>663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/>
      <c r="B437" s="614"/>
      <c r="C437" s="614"/>
      <c r="D437" s="614"/>
      <c r="E437" s="628"/>
      <c r="F437" s="614"/>
      <c r="G437" s="614"/>
      <c r="H437" s="32" t="s">
        <v>607</v>
      </c>
      <c r="I437" s="47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33" t="s">
        <v>250</v>
      </c>
      <c r="E438" s="646" t="s">
        <v>251</v>
      </c>
      <c r="F438" s="614"/>
      <c r="G438" s="614"/>
      <c r="H438" s="32" t="s">
        <v>608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14"/>
      <c r="E439" s="614"/>
      <c r="F439" s="614"/>
      <c r="G439" s="614"/>
      <c r="H439" s="32" t="s">
        <v>609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33" t="s">
        <v>252</v>
      </c>
      <c r="E440" s="628"/>
      <c r="F440" s="614"/>
      <c r="G440" s="614"/>
      <c r="H440" s="32" t="s">
        <v>610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4"/>
      <c r="C441" s="614"/>
      <c r="D441" s="614"/>
      <c r="E441" s="646" t="s">
        <v>253</v>
      </c>
      <c r="F441" s="614"/>
      <c r="G441" s="614"/>
      <c r="H441" s="32" t="s">
        <v>611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70" t="s">
        <v>254</v>
      </c>
      <c r="E442" s="628"/>
      <c r="F442" s="614"/>
      <c r="G442" s="614"/>
      <c r="H442" s="32" t="s">
        <v>612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42"/>
      <c r="E443" s="140"/>
      <c r="F443" s="614"/>
      <c r="G443" s="614"/>
      <c r="H443" s="33"/>
      <c r="I443" s="71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7"/>
      <c r="G444" s="617"/>
      <c r="H444" s="35" t="s">
        <v>43</v>
      </c>
      <c r="I444" s="98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3" t="s">
        <v>664</v>
      </c>
      <c r="F445" s="633" t="s">
        <v>81</v>
      </c>
      <c r="G445" s="633" t="s">
        <v>81</v>
      </c>
      <c r="H445" s="30" t="s">
        <v>605</v>
      </c>
      <c r="I445" s="46"/>
      <c r="J445" s="619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4"/>
      <c r="F446" s="614"/>
      <c r="G446" s="614"/>
      <c r="H446" s="32" t="s">
        <v>607</v>
      </c>
      <c r="I446" s="47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2" t="s">
        <v>608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2" t="s">
        <v>609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2" t="s">
        <v>610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4"/>
      <c r="G450" s="614"/>
      <c r="H450" s="32" t="s">
        <v>611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665</v>
      </c>
      <c r="F451" s="614"/>
      <c r="G451" s="614"/>
      <c r="H451" s="32" t="s">
        <v>612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33"/>
      <c r="I452" s="71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8"/>
      <c r="F453" s="620"/>
      <c r="G453" s="620"/>
      <c r="H453" s="35" t="s">
        <v>43</v>
      </c>
      <c r="I453" s="98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2" t="s">
        <v>258</v>
      </c>
      <c r="B454" s="632" t="s">
        <v>666</v>
      </c>
      <c r="C454" s="635" t="s">
        <v>260</v>
      </c>
      <c r="D454" s="52"/>
      <c r="E454" s="53" t="s">
        <v>261</v>
      </c>
      <c r="F454" s="632" t="s">
        <v>81</v>
      </c>
      <c r="G454" s="632" t="s">
        <v>81</v>
      </c>
      <c r="H454" s="128" t="s">
        <v>598</v>
      </c>
      <c r="I454" s="240">
        <v>19.2</v>
      </c>
      <c r="J454" s="623" t="s">
        <v>667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/>
      <c r="B455" s="614"/>
      <c r="C455" s="614"/>
      <c r="D455" s="11"/>
      <c r="E455" s="11"/>
      <c r="F455" s="614"/>
      <c r="G455" s="614"/>
      <c r="H455" s="130" t="s">
        <v>599</v>
      </c>
      <c r="I455" s="240">
        <v>27.14</v>
      </c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130" t="s">
        <v>600</v>
      </c>
      <c r="I456" s="240">
        <v>23.12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130" t="s">
        <v>601</v>
      </c>
      <c r="I457" s="240">
        <v>27.67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130" t="s">
        <v>602</v>
      </c>
      <c r="I458" s="240">
        <v>8.06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37" t="s">
        <v>263</v>
      </c>
      <c r="D459" s="11"/>
      <c r="E459" s="11"/>
      <c r="F459" s="614"/>
      <c r="G459" s="614"/>
      <c r="H459" s="130" t="s">
        <v>603</v>
      </c>
      <c r="I459" s="240">
        <v>18.7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130" t="s">
        <v>604</v>
      </c>
      <c r="I460" s="240">
        <v>21.69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122"/>
      <c r="I461" s="123"/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5" t="s">
        <v>43</v>
      </c>
      <c r="I462" s="145">
        <f>SUM(I454:I461)/7</f>
        <v>20.797142857142859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4"/>
      <c r="D463" s="11"/>
      <c r="E463" s="82"/>
      <c r="F463" s="11"/>
      <c r="G463" s="11"/>
      <c r="H463" s="128" t="s">
        <v>598</v>
      </c>
      <c r="I463" s="240">
        <v>7.68</v>
      </c>
      <c r="J463" s="631" t="s">
        <v>668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130" t="s">
        <v>599</v>
      </c>
      <c r="I464" s="240">
        <v>16.260000000000002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130" t="s">
        <v>600</v>
      </c>
      <c r="I465" s="240">
        <v>10.61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130" t="s">
        <v>601</v>
      </c>
      <c r="I466" s="240">
        <v>10.76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130" t="s">
        <v>602</v>
      </c>
      <c r="I467" s="240">
        <v>13.35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130" t="s">
        <v>603</v>
      </c>
      <c r="I468" s="240">
        <v>3.41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130" t="s">
        <v>604</v>
      </c>
      <c r="I469" s="240">
        <v>9.18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22"/>
      <c r="I470" s="123"/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49"/>
      <c r="G471" s="49"/>
      <c r="H471" s="35" t="s">
        <v>43</v>
      </c>
      <c r="I471" s="145">
        <f>SUM(I463:I470)/7</f>
        <v>10.178571428571429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4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2" t="s">
        <v>265</v>
      </c>
      <c r="C473" s="153" t="s">
        <v>266</v>
      </c>
      <c r="D473" s="153" t="s">
        <v>267</v>
      </c>
      <c r="E473" s="632" t="s">
        <v>268</v>
      </c>
      <c r="F473" s="633" t="s">
        <v>81</v>
      </c>
      <c r="G473" s="633" t="s">
        <v>81</v>
      </c>
      <c r="H473" s="30" t="s">
        <v>605</v>
      </c>
      <c r="I473" s="68"/>
      <c r="J473" s="629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/>
      <c r="C474" s="12"/>
      <c r="D474" s="633" t="s">
        <v>270</v>
      </c>
      <c r="E474" s="614"/>
      <c r="F474" s="614"/>
      <c r="G474" s="614"/>
      <c r="H474" s="32" t="s">
        <v>607</v>
      </c>
      <c r="I474" s="47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14"/>
      <c r="E475" s="82"/>
      <c r="F475" s="614"/>
      <c r="G475" s="614"/>
      <c r="H475" s="32" t="s">
        <v>608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33" t="s">
        <v>271</v>
      </c>
      <c r="E476" s="82"/>
      <c r="F476" s="614"/>
      <c r="G476" s="614"/>
      <c r="H476" s="32" t="s">
        <v>609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14"/>
      <c r="E477" s="82"/>
      <c r="F477" s="614"/>
      <c r="G477" s="614"/>
      <c r="H477" s="32" t="s">
        <v>610</v>
      </c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33" t="s">
        <v>272</v>
      </c>
      <c r="E478" s="82"/>
      <c r="F478" s="614"/>
      <c r="G478" s="614"/>
      <c r="H478" s="32" t="s">
        <v>611</v>
      </c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14"/>
      <c r="E479" s="154"/>
      <c r="F479" s="614"/>
      <c r="G479" s="614"/>
      <c r="H479" s="32" t="s">
        <v>612</v>
      </c>
      <c r="I479" s="3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33" t="s">
        <v>273</v>
      </c>
      <c r="E480" s="154"/>
      <c r="F480" s="614"/>
      <c r="G480" s="614"/>
      <c r="H480" s="33"/>
      <c r="I480" s="49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4"/>
      <c r="E481" s="154"/>
      <c r="F481" s="617"/>
      <c r="G481" s="617"/>
      <c r="H481" s="35" t="s">
        <v>43</v>
      </c>
      <c r="I481" s="98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69" t="s">
        <v>274</v>
      </c>
      <c r="E482" s="154"/>
      <c r="F482" s="634" t="s">
        <v>81</v>
      </c>
      <c r="G482" s="634" t="s">
        <v>81</v>
      </c>
      <c r="H482" s="30" t="s">
        <v>605</v>
      </c>
      <c r="I482" s="46"/>
      <c r="J482" s="619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4"/>
      <c r="E483" s="154"/>
      <c r="F483" s="614"/>
      <c r="G483" s="614"/>
      <c r="H483" s="32" t="s">
        <v>607</v>
      </c>
      <c r="I483" s="4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69" t="s">
        <v>276</v>
      </c>
      <c r="E484" s="154"/>
      <c r="F484" s="614"/>
      <c r="G484" s="614"/>
      <c r="H484" s="32" t="s">
        <v>608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4"/>
      <c r="E485" s="154"/>
      <c r="F485" s="614"/>
      <c r="G485" s="614"/>
      <c r="H485" s="32" t="s">
        <v>609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2" t="s">
        <v>610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32" t="s">
        <v>611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32" t="s">
        <v>612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3"/>
      <c r="I489" s="3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4"/>
      <c r="E490" s="154"/>
      <c r="F490" s="617"/>
      <c r="G490" s="617"/>
      <c r="H490" s="26" t="s">
        <v>43</v>
      </c>
      <c r="I490" s="26" t="s">
        <v>43</v>
      </c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3" t="s">
        <v>277</v>
      </c>
      <c r="E491" s="156"/>
      <c r="F491" s="634" t="s">
        <v>81</v>
      </c>
      <c r="G491" s="634" t="s">
        <v>81</v>
      </c>
      <c r="H491" s="30" t="s">
        <v>598</v>
      </c>
      <c r="I491" s="157">
        <v>50.55</v>
      </c>
      <c r="J491" s="619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6"/>
      <c r="F492" s="614"/>
      <c r="G492" s="614"/>
      <c r="H492" s="32" t="s">
        <v>599</v>
      </c>
      <c r="I492" s="47">
        <v>37.42</v>
      </c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3" t="s">
        <v>279</v>
      </c>
      <c r="E493" s="156"/>
      <c r="F493" s="614"/>
      <c r="G493" s="614"/>
      <c r="H493" s="32" t="s">
        <v>600</v>
      </c>
      <c r="I493" s="47">
        <v>42.18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4"/>
      <c r="E494" s="156"/>
      <c r="F494" s="614"/>
      <c r="G494" s="614"/>
      <c r="H494" s="32" t="s">
        <v>601</v>
      </c>
      <c r="I494" s="47">
        <v>54.33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280</v>
      </c>
      <c r="E495" s="156"/>
      <c r="F495" s="614"/>
      <c r="G495" s="614"/>
      <c r="H495" s="32" t="s">
        <v>602</v>
      </c>
      <c r="I495" s="47">
        <v>28.57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32" t="s">
        <v>603</v>
      </c>
      <c r="I496" s="47">
        <v>23.83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32" t="s">
        <v>604</v>
      </c>
      <c r="I497" s="47">
        <v>70.37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33"/>
      <c r="I498" s="71"/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0"/>
      <c r="G499" s="620"/>
      <c r="H499" s="98" t="s">
        <v>43</v>
      </c>
      <c r="I499" s="241">
        <f>SUM(I491:I498)/7</f>
        <v>43.892857142857146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2" t="s">
        <v>281</v>
      </c>
      <c r="C500" s="635" t="s">
        <v>282</v>
      </c>
      <c r="D500" s="632" t="s">
        <v>283</v>
      </c>
      <c r="E500" s="53" t="s">
        <v>284</v>
      </c>
      <c r="F500" s="633" t="s">
        <v>81</v>
      </c>
      <c r="G500" s="633" t="s">
        <v>81</v>
      </c>
      <c r="H500" s="30" t="s">
        <v>599</v>
      </c>
      <c r="I500" s="103">
        <v>3268</v>
      </c>
      <c r="J500" s="623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/>
      <c r="C501" s="614"/>
      <c r="D501" s="614"/>
      <c r="E501" s="79"/>
      <c r="F501" s="614"/>
      <c r="G501" s="614"/>
      <c r="H501" s="32" t="s">
        <v>601</v>
      </c>
      <c r="I501" s="102">
        <v>932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32" t="s">
        <v>602</v>
      </c>
      <c r="I502" s="102">
        <v>690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4"/>
      <c r="C503" s="614"/>
      <c r="D503" s="614"/>
      <c r="E503" s="79"/>
      <c r="F503" s="614"/>
      <c r="G503" s="614"/>
      <c r="H503" s="32" t="s">
        <v>603</v>
      </c>
      <c r="I503" s="103">
        <v>2793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33" t="s">
        <v>286</v>
      </c>
      <c r="E504" s="79"/>
      <c r="F504" s="614"/>
      <c r="G504" s="614"/>
      <c r="H504" s="32" t="s">
        <v>600</v>
      </c>
      <c r="I504" s="103">
        <v>2559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32" t="s">
        <v>604</v>
      </c>
      <c r="I505" s="102">
        <v>344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4"/>
      <c r="C506" s="614"/>
      <c r="D506" s="614"/>
      <c r="E506" s="79"/>
      <c r="F506" s="614"/>
      <c r="G506" s="614"/>
      <c r="H506" s="32" t="s">
        <v>598</v>
      </c>
      <c r="I506" s="102">
        <v>997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4"/>
      <c r="C507" s="614"/>
      <c r="D507" s="633" t="s">
        <v>287</v>
      </c>
      <c r="E507" s="79"/>
      <c r="F507" s="614"/>
      <c r="G507" s="614"/>
      <c r="H507" s="33"/>
      <c r="I507" s="123"/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4"/>
      <c r="C508" s="614"/>
      <c r="D508" s="614"/>
      <c r="E508" s="79"/>
      <c r="F508" s="614"/>
      <c r="G508" s="614"/>
      <c r="H508" s="35" t="s">
        <v>43</v>
      </c>
      <c r="I508" s="162">
        <f>SUM(I500:I507)</f>
        <v>11583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2" t="s">
        <v>289</v>
      </c>
      <c r="C510" s="632" t="s">
        <v>290</v>
      </c>
      <c r="D510" s="632" t="s">
        <v>291</v>
      </c>
      <c r="E510" s="52" t="s">
        <v>292</v>
      </c>
      <c r="F510" s="633" t="s">
        <v>81</v>
      </c>
      <c r="G510" s="633" t="s">
        <v>81</v>
      </c>
      <c r="H510" s="30" t="s">
        <v>605</v>
      </c>
      <c r="I510" s="46"/>
      <c r="J510" s="622" t="s">
        <v>669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/>
      <c r="C511" s="614"/>
      <c r="D511" s="614"/>
      <c r="E511" s="11"/>
      <c r="F511" s="614"/>
      <c r="G511" s="614"/>
      <c r="H511" s="32" t="s">
        <v>607</v>
      </c>
      <c r="I511" s="47"/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2" t="s">
        <v>608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4"/>
      <c r="D513" s="640" t="s">
        <v>294</v>
      </c>
      <c r="E513" s="11"/>
      <c r="F513" s="614"/>
      <c r="G513" s="614"/>
      <c r="H513" s="32" t="s">
        <v>609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14"/>
      <c r="E514" s="11"/>
      <c r="F514" s="614"/>
      <c r="G514" s="614"/>
      <c r="H514" s="32" t="s">
        <v>610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37" t="s">
        <v>295</v>
      </c>
      <c r="E515" s="11"/>
      <c r="F515" s="614"/>
      <c r="G515" s="614"/>
      <c r="H515" s="32" t="s">
        <v>611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4"/>
      <c r="E516" s="11"/>
      <c r="F516" s="614"/>
      <c r="G516" s="614"/>
      <c r="H516" s="32" t="s">
        <v>612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4"/>
      <c r="G517" s="614"/>
      <c r="H517" s="33"/>
      <c r="I517" s="71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7"/>
      <c r="G518" s="617"/>
      <c r="H518" s="35" t="s">
        <v>43</v>
      </c>
      <c r="I518" s="98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4" t="s">
        <v>81</v>
      </c>
      <c r="G519" s="634" t="s">
        <v>81</v>
      </c>
      <c r="H519" s="30" t="s">
        <v>605</v>
      </c>
      <c r="I519" s="46"/>
      <c r="J519" s="619" t="s">
        <v>670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4"/>
      <c r="G520" s="614"/>
      <c r="H520" s="32" t="s">
        <v>607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2" t="s">
        <v>608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2" t="s">
        <v>609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32" t="s">
        <v>610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32" t="s">
        <v>611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32" t="s">
        <v>612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3"/>
      <c r="I526" s="71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0"/>
      <c r="G527" s="620"/>
      <c r="H527" s="35" t="s">
        <v>43</v>
      </c>
      <c r="I527" s="98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2" t="s">
        <v>297</v>
      </c>
      <c r="C528" s="635" t="s">
        <v>298</v>
      </c>
      <c r="D528" s="635" t="s">
        <v>299</v>
      </c>
      <c r="E528" s="632" t="s">
        <v>300</v>
      </c>
      <c r="F528" s="633" t="s">
        <v>81</v>
      </c>
      <c r="G528" s="633" t="s">
        <v>81</v>
      </c>
      <c r="H528" s="128" t="s">
        <v>601</v>
      </c>
      <c r="I528" s="163">
        <v>1.7368385630266148</v>
      </c>
      <c r="J528" s="623" t="s">
        <v>671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/>
      <c r="C529" s="614"/>
      <c r="D529" s="614"/>
      <c r="E529" s="614"/>
      <c r="F529" s="614"/>
      <c r="G529" s="614"/>
      <c r="H529" s="130" t="s">
        <v>598</v>
      </c>
      <c r="I529" s="164">
        <v>0.59596413090550782</v>
      </c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4"/>
      <c r="D530" s="633" t="s">
        <v>302</v>
      </c>
      <c r="E530" s="11"/>
      <c r="F530" s="614"/>
      <c r="G530" s="614"/>
      <c r="H530" s="130" t="s">
        <v>599</v>
      </c>
      <c r="I530" s="164">
        <v>1.607332522380498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14"/>
      <c r="E531" s="11"/>
      <c r="F531" s="614"/>
      <c r="G531" s="614"/>
      <c r="H531" s="130" t="s">
        <v>602</v>
      </c>
      <c r="I531" s="164">
        <v>1.1436675129806262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130" t="s">
        <v>603</v>
      </c>
      <c r="I532" s="164">
        <v>1.3162432312191834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4"/>
      <c r="E533" s="11"/>
      <c r="F533" s="614"/>
      <c r="G533" s="614"/>
      <c r="H533" s="130" t="s">
        <v>604</v>
      </c>
      <c r="I533" s="164">
        <v>0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3" t="s">
        <v>303</v>
      </c>
      <c r="E534" s="11"/>
      <c r="F534" s="614"/>
      <c r="G534" s="614"/>
      <c r="H534" s="130" t="s">
        <v>600</v>
      </c>
      <c r="I534" s="164">
        <v>0.86078109189125085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4"/>
      <c r="E535" s="11"/>
      <c r="F535" s="614"/>
      <c r="G535" s="614"/>
      <c r="H535" s="122"/>
      <c r="I535" s="123"/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35" t="s">
        <v>43</v>
      </c>
      <c r="I536" s="145">
        <f>SUM(I528:I535)/7</f>
        <v>1.0372610074862401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3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4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2" t="s">
        <v>308</v>
      </c>
      <c r="C543" s="635" t="s">
        <v>309</v>
      </c>
      <c r="D543" s="632" t="s">
        <v>310</v>
      </c>
      <c r="E543" s="53" t="s">
        <v>311</v>
      </c>
      <c r="F543" s="632" t="s">
        <v>81</v>
      </c>
      <c r="G543" s="632" t="s">
        <v>81</v>
      </c>
      <c r="H543" s="120" t="s">
        <v>601</v>
      </c>
      <c r="I543" s="163">
        <v>8.6841928151330734</v>
      </c>
      <c r="J543" s="624" t="s">
        <v>672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/>
      <c r="C544" s="614"/>
      <c r="D544" s="614"/>
      <c r="E544" s="79"/>
      <c r="F544" s="614"/>
      <c r="G544" s="614"/>
      <c r="H544" s="120" t="s">
        <v>598</v>
      </c>
      <c r="I544" s="164">
        <v>8.7408072532807832</v>
      </c>
      <c r="J544" s="614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120" t="s">
        <v>599</v>
      </c>
      <c r="I545" s="164">
        <v>9.9654616387590877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4"/>
      <c r="D546" s="11"/>
      <c r="E546" s="79"/>
      <c r="F546" s="614"/>
      <c r="G546" s="614"/>
      <c r="H546" s="120" t="s">
        <v>602</v>
      </c>
      <c r="I546" s="164">
        <v>9.1493401038450095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120" t="s">
        <v>603</v>
      </c>
      <c r="I547" s="164">
        <v>7.6342107410712643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120" t="s">
        <v>604</v>
      </c>
      <c r="I548" s="164">
        <v>3.4009171139817371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120" t="s">
        <v>600</v>
      </c>
      <c r="I549" s="164">
        <v>8.3208838882820917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122"/>
      <c r="I550" s="123"/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0"/>
      <c r="G551" s="620"/>
      <c r="H551" s="35" t="s">
        <v>43</v>
      </c>
      <c r="I551" s="145">
        <f>SUM(I543:I550)/7</f>
        <v>7.9851162220504346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2" t="s">
        <v>313</v>
      </c>
      <c r="C552" s="672" t="s">
        <v>314</v>
      </c>
      <c r="D552" s="632" t="s">
        <v>315</v>
      </c>
      <c r="E552" s="53" t="s">
        <v>316</v>
      </c>
      <c r="F552" s="633" t="s">
        <v>81</v>
      </c>
      <c r="G552" s="633" t="s">
        <v>81</v>
      </c>
      <c r="H552" s="120" t="s">
        <v>601</v>
      </c>
      <c r="I552" s="163">
        <v>1.519733742648288</v>
      </c>
      <c r="J552" s="623" t="s">
        <v>673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/>
      <c r="C553" s="614"/>
      <c r="D553" s="614"/>
      <c r="E553" s="79"/>
      <c r="F553" s="614"/>
      <c r="G553" s="614"/>
      <c r="H553" s="120" t="s">
        <v>598</v>
      </c>
      <c r="I553" s="164">
        <v>3.5757847854330476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33" t="s">
        <v>318</v>
      </c>
      <c r="E554" s="79"/>
      <c r="F554" s="614"/>
      <c r="G554" s="614"/>
      <c r="H554" s="120" t="s">
        <v>599</v>
      </c>
      <c r="I554" s="164">
        <v>2.7003186375992367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14"/>
      <c r="E555" s="79"/>
      <c r="F555" s="614"/>
      <c r="G555" s="614"/>
      <c r="H555" s="120" t="s">
        <v>602</v>
      </c>
      <c r="I555" s="164">
        <v>2.6685575302881279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33" t="s">
        <v>319</v>
      </c>
      <c r="E556" s="79"/>
      <c r="F556" s="614"/>
      <c r="G556" s="614"/>
      <c r="H556" s="120" t="s">
        <v>603</v>
      </c>
      <c r="I556" s="164">
        <v>1.3162432312191834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120" t="s">
        <v>604</v>
      </c>
      <c r="I557" s="164">
        <v>0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39" t="s">
        <v>320</v>
      </c>
      <c r="D558" s="614"/>
      <c r="E558" s="79"/>
      <c r="F558" s="614"/>
      <c r="G558" s="614"/>
      <c r="H558" s="120" t="s">
        <v>600</v>
      </c>
      <c r="I558" s="164">
        <v>3.5387667111084755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12"/>
      <c r="E559" s="79"/>
      <c r="F559" s="614"/>
      <c r="G559" s="614"/>
      <c r="H559" s="122"/>
      <c r="I559" s="123"/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0"/>
      <c r="C560" s="620"/>
      <c r="D560" s="50"/>
      <c r="E560" s="100"/>
      <c r="F560" s="620"/>
      <c r="G560" s="620"/>
      <c r="H560" s="35" t="s">
        <v>43</v>
      </c>
      <c r="I560" s="133">
        <f>SUM(I552:I559)/7</f>
        <v>2.1884863768994798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2" t="s">
        <v>321</v>
      </c>
      <c r="C561" s="635" t="s">
        <v>322</v>
      </c>
      <c r="D561" s="632" t="s">
        <v>323</v>
      </c>
      <c r="E561" s="632" t="s">
        <v>324</v>
      </c>
      <c r="F561" s="633" t="s">
        <v>81</v>
      </c>
      <c r="G561" s="633" t="s">
        <v>81</v>
      </c>
      <c r="H561" s="167" t="s">
        <v>599</v>
      </c>
      <c r="I561" s="167">
        <v>66.83</v>
      </c>
      <c r="J561" s="625" t="s">
        <v>674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/>
      <c r="C562" s="614"/>
      <c r="D562" s="614"/>
      <c r="E562" s="614"/>
      <c r="F562" s="614"/>
      <c r="G562" s="614"/>
      <c r="H562" s="167" t="s">
        <v>601</v>
      </c>
      <c r="I562" s="167">
        <v>64.650000000000006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11"/>
      <c r="F563" s="614"/>
      <c r="G563" s="614"/>
      <c r="H563" s="167" t="s">
        <v>602</v>
      </c>
      <c r="I563" s="167">
        <v>59.09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167" t="s">
        <v>603</v>
      </c>
      <c r="I564" s="167">
        <v>56.31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4"/>
      <c r="D565" s="614"/>
      <c r="E565" s="11"/>
      <c r="F565" s="614"/>
      <c r="G565" s="614"/>
      <c r="H565" s="167" t="s">
        <v>600</v>
      </c>
      <c r="I565" s="167">
        <v>76.27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11"/>
      <c r="E566" s="11"/>
      <c r="F566" s="614"/>
      <c r="G566" s="614"/>
      <c r="H566" s="167" t="s">
        <v>604</v>
      </c>
      <c r="I566" s="167">
        <v>75.53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167" t="s">
        <v>598</v>
      </c>
      <c r="I567" s="167">
        <v>66.16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122"/>
      <c r="I568" s="168"/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68"/>
      <c r="F569" s="617"/>
      <c r="G569" s="617"/>
      <c r="H569" s="35" t="s">
        <v>43</v>
      </c>
      <c r="I569" s="133">
        <f>SUM(I561:I568)/7</f>
        <v>66.405714285714296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4" t="s">
        <v>81</v>
      </c>
      <c r="G570" s="634" t="s">
        <v>81</v>
      </c>
      <c r="H570" s="30" t="s">
        <v>605</v>
      </c>
      <c r="I570" s="169"/>
      <c r="J570" s="619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4"/>
      <c r="G571" s="614"/>
      <c r="H571" s="32" t="s">
        <v>607</v>
      </c>
      <c r="I571" s="170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2" t="s">
        <v>608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2" t="s">
        <v>609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2" t="s">
        <v>610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2" t="s">
        <v>611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2" t="s">
        <v>612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3"/>
      <c r="I577" s="171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7"/>
      <c r="G578" s="617"/>
      <c r="H578" s="35" t="s">
        <v>43</v>
      </c>
      <c r="I578" s="98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4" t="s">
        <v>81</v>
      </c>
      <c r="G579" s="634" t="s">
        <v>81</v>
      </c>
      <c r="H579" s="30" t="s">
        <v>605</v>
      </c>
      <c r="I579" s="169"/>
      <c r="J579" s="619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2" t="s">
        <v>607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2" t="s">
        <v>608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2" t="s">
        <v>609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4"/>
      <c r="G583" s="614"/>
      <c r="H583" s="32" t="s">
        <v>610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32" t="s">
        <v>611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32" t="s">
        <v>612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3"/>
      <c r="I586" s="171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7"/>
      <c r="G587" s="617"/>
      <c r="H587" s="35" t="s">
        <v>43</v>
      </c>
      <c r="I587" s="98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4" t="s">
        <v>81</v>
      </c>
      <c r="G588" s="634" t="s">
        <v>81</v>
      </c>
      <c r="H588" s="30" t="s">
        <v>605</v>
      </c>
      <c r="I588" s="169"/>
      <c r="J588" s="619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4"/>
      <c r="G589" s="614"/>
      <c r="H589" s="32" t="s">
        <v>607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2" t="s">
        <v>608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2" t="s">
        <v>609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2" t="s">
        <v>610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2" t="s">
        <v>611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2" t="s">
        <v>612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3"/>
      <c r="I595" s="171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0"/>
      <c r="G596" s="620"/>
      <c r="H596" s="35" t="s">
        <v>43</v>
      </c>
      <c r="I596" s="98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2" t="s">
        <v>329</v>
      </c>
      <c r="B597" s="632" t="s">
        <v>330</v>
      </c>
      <c r="C597" s="635" t="s">
        <v>331</v>
      </c>
      <c r="D597" s="632" t="s">
        <v>332</v>
      </c>
      <c r="E597" s="632" t="s">
        <v>333</v>
      </c>
      <c r="F597" s="633" t="s">
        <v>81</v>
      </c>
      <c r="G597" s="633" t="s">
        <v>81</v>
      </c>
      <c r="H597" s="30" t="s">
        <v>605</v>
      </c>
      <c r="I597" s="46"/>
      <c r="J597" s="619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4"/>
      <c r="B598" s="614"/>
      <c r="C598" s="614"/>
      <c r="D598" s="614"/>
      <c r="E598" s="614"/>
      <c r="F598" s="614"/>
      <c r="G598" s="614"/>
      <c r="H598" s="32" t="s">
        <v>607</v>
      </c>
      <c r="I598" s="47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4"/>
      <c r="B599" s="614"/>
      <c r="C599" s="614"/>
      <c r="D599" s="614"/>
      <c r="E599" s="614"/>
      <c r="F599" s="614"/>
      <c r="G599" s="614"/>
      <c r="H599" s="32" t="s">
        <v>608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40" t="s">
        <v>335</v>
      </c>
      <c r="E600" s="97"/>
      <c r="F600" s="614"/>
      <c r="G600" s="614"/>
      <c r="H600" s="32" t="s">
        <v>609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97"/>
      <c r="F601" s="614"/>
      <c r="G601" s="614"/>
      <c r="H601" s="32" t="s">
        <v>610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32" t="s">
        <v>611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11"/>
      <c r="F603" s="614"/>
      <c r="G603" s="614"/>
      <c r="H603" s="32" t="s">
        <v>612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33"/>
      <c r="I604" s="71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33" t="s">
        <v>336</v>
      </c>
      <c r="E605" s="11"/>
      <c r="F605" s="617"/>
      <c r="G605" s="617"/>
      <c r="H605" s="35" t="s">
        <v>43</v>
      </c>
      <c r="I605" s="98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4"/>
      <c r="B606" s="614"/>
      <c r="C606" s="614"/>
      <c r="D606" s="614"/>
      <c r="E606" s="11"/>
      <c r="F606" s="634" t="s">
        <v>81</v>
      </c>
      <c r="G606" s="634" t="s">
        <v>81</v>
      </c>
      <c r="H606" s="30" t="s">
        <v>605</v>
      </c>
      <c r="I606" s="46"/>
      <c r="J606" s="619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14"/>
      <c r="G607" s="614"/>
      <c r="H607" s="32" t="s">
        <v>607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2" t="s">
        <v>608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33" t="s">
        <v>338</v>
      </c>
      <c r="E609" s="11"/>
      <c r="F609" s="614"/>
      <c r="G609" s="614"/>
      <c r="H609" s="32" t="s">
        <v>609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32" t="s">
        <v>610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2" t="s">
        <v>611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32" t="s">
        <v>612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3"/>
      <c r="I613" s="71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68"/>
      <c r="F614" s="617"/>
      <c r="G614" s="617"/>
      <c r="H614" s="35" t="s">
        <v>43</v>
      </c>
      <c r="I614" s="98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4"/>
      <c r="B615" s="614"/>
      <c r="C615" s="614"/>
      <c r="D615" s="614"/>
      <c r="E615" s="633" t="s">
        <v>339</v>
      </c>
      <c r="F615" s="633" t="s">
        <v>81</v>
      </c>
      <c r="G615" s="633" t="s">
        <v>81</v>
      </c>
      <c r="H615" s="30" t="s">
        <v>605</v>
      </c>
      <c r="I615" s="46"/>
      <c r="J615" s="619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14"/>
      <c r="F616" s="614"/>
      <c r="G616" s="614"/>
      <c r="H616" s="32" t="s">
        <v>607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2" t="s">
        <v>608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2" t="s">
        <v>609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11"/>
      <c r="F619" s="614"/>
      <c r="G619" s="614"/>
      <c r="H619" s="32" t="s">
        <v>610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33" t="s">
        <v>341</v>
      </c>
      <c r="E620" s="11"/>
      <c r="F620" s="614"/>
      <c r="G620" s="614"/>
      <c r="H620" s="32" t="s">
        <v>611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11"/>
      <c r="F621" s="614"/>
      <c r="G621" s="614"/>
      <c r="H621" s="32" t="s">
        <v>612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3"/>
      <c r="I622" s="71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68"/>
      <c r="F623" s="617"/>
      <c r="G623" s="617"/>
      <c r="H623" s="35" t="s">
        <v>43</v>
      </c>
      <c r="I623" s="98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4"/>
      <c r="B624" s="614"/>
      <c r="C624" s="614"/>
      <c r="D624" s="614"/>
      <c r="E624" s="633" t="s">
        <v>342</v>
      </c>
      <c r="F624" s="634" t="s">
        <v>81</v>
      </c>
      <c r="G624" s="634" t="s">
        <v>81</v>
      </c>
      <c r="H624" s="30" t="s">
        <v>605</v>
      </c>
      <c r="I624" s="46"/>
      <c r="J624" s="619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14"/>
      <c r="F625" s="614"/>
      <c r="G625" s="614"/>
      <c r="H625" s="32" t="s">
        <v>607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2" t="s">
        <v>608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11"/>
      <c r="F627" s="614"/>
      <c r="G627" s="614"/>
      <c r="H627" s="32" t="s">
        <v>609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32" t="s">
        <v>610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32" t="s">
        <v>611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32" t="s">
        <v>612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12"/>
      <c r="E631" s="11"/>
      <c r="F631" s="614"/>
      <c r="G631" s="614"/>
      <c r="H631" s="33"/>
      <c r="I631" s="71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20"/>
      <c r="C632" s="614"/>
      <c r="D632" s="12"/>
      <c r="E632" s="49"/>
      <c r="F632" s="620"/>
      <c r="G632" s="620"/>
      <c r="H632" s="35" t="s">
        <v>43</v>
      </c>
      <c r="I632" s="98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3" t="s">
        <v>344</v>
      </c>
      <c r="B633" s="633" t="s">
        <v>345</v>
      </c>
      <c r="C633" s="632" t="s">
        <v>346</v>
      </c>
      <c r="D633" s="665" t="s">
        <v>347</v>
      </c>
      <c r="E633" s="97"/>
      <c r="F633" s="633" t="s">
        <v>81</v>
      </c>
      <c r="G633" s="633" t="s">
        <v>81</v>
      </c>
      <c r="H633" s="242" t="s">
        <v>601</v>
      </c>
      <c r="I633" s="163">
        <v>66.666666666666657</v>
      </c>
      <c r="J633" s="630" t="s">
        <v>675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4"/>
      <c r="B634" s="614"/>
      <c r="C634" s="614"/>
      <c r="D634" s="614"/>
      <c r="E634" s="97"/>
      <c r="F634" s="614"/>
      <c r="G634" s="614"/>
      <c r="H634" s="178" t="s">
        <v>598</v>
      </c>
      <c r="I634" s="164">
        <v>72.727272727272734</v>
      </c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178" t="s">
        <v>599</v>
      </c>
      <c r="I635" s="164">
        <v>78.260869565217391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39" t="s">
        <v>349</v>
      </c>
      <c r="E636" s="97"/>
      <c r="F636" s="614"/>
      <c r="G636" s="614"/>
      <c r="H636" s="178" t="s">
        <v>602</v>
      </c>
      <c r="I636" s="164">
        <v>100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14"/>
      <c r="E637" s="97"/>
      <c r="F637" s="614"/>
      <c r="G637" s="614"/>
      <c r="H637" s="178" t="s">
        <v>603</v>
      </c>
      <c r="I637" s="164">
        <v>100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4"/>
      <c r="B638" s="614"/>
      <c r="C638" s="633" t="s">
        <v>350</v>
      </c>
      <c r="D638" s="614"/>
      <c r="E638" s="97"/>
      <c r="F638" s="614"/>
      <c r="G638" s="614"/>
      <c r="H638" s="178" t="s">
        <v>604</v>
      </c>
      <c r="I638" s="164">
        <v>100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39" t="s">
        <v>351</v>
      </c>
      <c r="E639" s="12"/>
      <c r="F639" s="614"/>
      <c r="G639" s="614"/>
      <c r="H639" s="243" t="s">
        <v>600</v>
      </c>
      <c r="I639" s="164">
        <v>72.727272727272734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14"/>
      <c r="E640" s="12"/>
      <c r="F640" s="614"/>
      <c r="G640" s="614"/>
      <c r="H640" s="122"/>
      <c r="I640" s="123"/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4"/>
      <c r="B641" s="12"/>
      <c r="C641" s="614"/>
      <c r="D641" s="614"/>
      <c r="E641" s="12"/>
      <c r="F641" s="617"/>
      <c r="G641" s="617"/>
      <c r="H641" s="35" t="s">
        <v>43</v>
      </c>
      <c r="I641" s="133">
        <f>SUM(I633:I640)/7</f>
        <v>84.340297383775649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3" t="s">
        <v>352</v>
      </c>
      <c r="F643" s="12" t="s">
        <v>81</v>
      </c>
      <c r="G643" s="12" t="s">
        <v>81</v>
      </c>
      <c r="H643" s="242" t="s">
        <v>601</v>
      </c>
      <c r="I643" s="177">
        <v>100</v>
      </c>
      <c r="J643" s="629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4"/>
      <c r="F644" s="12"/>
      <c r="G644" s="12"/>
      <c r="H644" s="178" t="s">
        <v>598</v>
      </c>
      <c r="I644" s="179" t="s">
        <v>45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178" t="s">
        <v>599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178" t="s">
        <v>602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178" t="s">
        <v>603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178" t="s">
        <v>604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3" t="s">
        <v>600</v>
      </c>
      <c r="I649" s="179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33">
        <f>SUM(I643:I650)/7</f>
        <v>85.714285714285708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4" t="s">
        <v>354</v>
      </c>
      <c r="F652" s="634" t="s">
        <v>81</v>
      </c>
      <c r="G652" s="634" t="s">
        <v>81</v>
      </c>
      <c r="H652" s="242" t="s">
        <v>601</v>
      </c>
      <c r="I652" s="181">
        <v>62.5</v>
      </c>
      <c r="J652" s="619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4"/>
      <c r="F653" s="614"/>
      <c r="G653" s="614"/>
      <c r="H653" s="178" t="s">
        <v>598</v>
      </c>
      <c r="I653" s="179">
        <v>80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178" t="s">
        <v>599</v>
      </c>
      <c r="I654" s="179">
        <v>75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178" t="s">
        <v>602</v>
      </c>
      <c r="I655" s="179">
        <v>100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178" t="s">
        <v>603</v>
      </c>
      <c r="I656" s="179">
        <v>100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4"/>
      <c r="G657" s="614"/>
      <c r="H657" s="178" t="s">
        <v>604</v>
      </c>
      <c r="I657" s="179">
        <v>100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178" t="s">
        <v>600</v>
      </c>
      <c r="I658" s="179">
        <v>66.666666666666657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244"/>
      <c r="I659" s="71"/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0"/>
      <c r="G660" s="620"/>
      <c r="H660" s="35" t="s">
        <v>43</v>
      </c>
      <c r="I660" s="133">
        <f>SUM(I652:I659)/7</f>
        <v>83.452380952380949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5" t="s">
        <v>676</v>
      </c>
      <c r="C661" s="53" t="s">
        <v>357</v>
      </c>
      <c r="D661" s="632" t="s">
        <v>358</v>
      </c>
      <c r="E661" s="632"/>
      <c r="F661" s="632" t="s">
        <v>81</v>
      </c>
      <c r="G661" s="632" t="s">
        <v>81</v>
      </c>
      <c r="H661" s="128" t="s">
        <v>605</v>
      </c>
      <c r="I661" s="182"/>
      <c r="J661" s="624" t="s">
        <v>677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4"/>
      <c r="C662" s="79"/>
      <c r="D662" s="614"/>
      <c r="E662" s="614"/>
      <c r="F662" s="614"/>
      <c r="G662" s="614"/>
      <c r="H662" s="130" t="s">
        <v>607</v>
      </c>
      <c r="I662" s="183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11"/>
      <c r="F663" s="614"/>
      <c r="G663" s="614"/>
      <c r="H663" s="130" t="s">
        <v>608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614"/>
      <c r="C664" s="79"/>
      <c r="D664" s="614"/>
      <c r="E664" s="11"/>
      <c r="F664" s="614"/>
      <c r="G664" s="614"/>
      <c r="H664" s="130" t="s">
        <v>609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14"/>
      <c r="C665" s="79"/>
      <c r="D665" s="633" t="s">
        <v>360</v>
      </c>
      <c r="E665" s="11"/>
      <c r="F665" s="614"/>
      <c r="G665" s="614"/>
      <c r="H665" s="130" t="s">
        <v>610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4"/>
      <c r="E666" s="11"/>
      <c r="F666" s="614"/>
      <c r="G666" s="614"/>
      <c r="H666" s="130" t="s">
        <v>611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130" t="s">
        <v>612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122"/>
      <c r="I668" s="12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4"/>
      <c r="E669" s="68"/>
      <c r="F669" s="617"/>
      <c r="G669" s="617"/>
      <c r="H669" s="35" t="s">
        <v>43</v>
      </c>
      <c r="I669" s="72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3" t="s">
        <v>361</v>
      </c>
      <c r="E670" s="636" t="s">
        <v>362</v>
      </c>
      <c r="F670" s="634" t="s">
        <v>81</v>
      </c>
      <c r="G670" s="634" t="s">
        <v>81</v>
      </c>
      <c r="H670" s="30" t="s">
        <v>605</v>
      </c>
      <c r="I670" s="46"/>
      <c r="J670" s="619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4"/>
      <c r="E671" s="614"/>
      <c r="F671" s="614"/>
      <c r="G671" s="614"/>
      <c r="H671" s="32" t="s">
        <v>607</v>
      </c>
      <c r="I671" s="47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11"/>
      <c r="F672" s="614"/>
      <c r="G672" s="614"/>
      <c r="H672" s="32" t="s">
        <v>608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2" t="s">
        <v>609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364</v>
      </c>
      <c r="E674" s="11"/>
      <c r="F674" s="614"/>
      <c r="G674" s="614"/>
      <c r="H674" s="32" t="s">
        <v>610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32" t="s">
        <v>611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2" t="s">
        <v>612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3" t="s">
        <v>365</v>
      </c>
      <c r="E677" s="11"/>
      <c r="F677" s="614"/>
      <c r="G677" s="614"/>
      <c r="H677" s="33"/>
      <c r="I677" s="71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4"/>
      <c r="E678" s="11"/>
      <c r="F678" s="614"/>
      <c r="G678" s="614"/>
      <c r="H678" s="35" t="s">
        <v>43</v>
      </c>
      <c r="I678" s="98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4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678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679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680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681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682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5" t="s">
        <v>683</v>
      </c>
      <c r="B685" s="632" t="s">
        <v>372</v>
      </c>
      <c r="C685" s="632" t="s">
        <v>684</v>
      </c>
      <c r="D685" s="52"/>
      <c r="E685" s="632"/>
      <c r="F685" s="632" t="s">
        <v>81</v>
      </c>
      <c r="G685" s="632" t="s">
        <v>81</v>
      </c>
      <c r="H685" s="30" t="s">
        <v>605</v>
      </c>
      <c r="I685" s="46"/>
      <c r="J685" s="622" t="s">
        <v>685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4"/>
      <c r="B686" s="614"/>
      <c r="C686" s="614"/>
      <c r="D686" s="11"/>
      <c r="E686" s="614"/>
      <c r="F686" s="614"/>
      <c r="G686" s="614"/>
      <c r="H686" s="32" t="s">
        <v>607</v>
      </c>
      <c r="I686" s="47"/>
      <c r="J686" s="614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11"/>
      <c r="F687" s="614"/>
      <c r="G687" s="614"/>
      <c r="H687" s="32" t="s">
        <v>608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4"/>
      <c r="B688" s="614"/>
      <c r="C688" s="614"/>
      <c r="D688" s="11"/>
      <c r="E688" s="11"/>
      <c r="F688" s="614"/>
      <c r="G688" s="614"/>
      <c r="H688" s="32" t="s">
        <v>609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32" t="s">
        <v>610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11"/>
      <c r="C690" s="614"/>
      <c r="D690" s="11"/>
      <c r="E690" s="11"/>
      <c r="F690" s="614"/>
      <c r="G690" s="614"/>
      <c r="H690" s="32" t="s">
        <v>611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 t="s">
        <v>333</v>
      </c>
      <c r="C691" s="614"/>
      <c r="D691" s="11"/>
      <c r="E691" s="11"/>
      <c r="F691" s="614"/>
      <c r="G691" s="614"/>
      <c r="H691" s="32" t="s">
        <v>612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/>
      <c r="C692" s="614"/>
      <c r="D692" s="11"/>
      <c r="E692" s="11"/>
      <c r="F692" s="614"/>
      <c r="G692" s="614"/>
      <c r="H692" s="33"/>
      <c r="I692" s="71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68"/>
      <c r="F693" s="617"/>
      <c r="G693" s="617"/>
      <c r="H693" s="35" t="s">
        <v>43</v>
      </c>
      <c r="I693" s="72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 t="s">
        <v>375</v>
      </c>
      <c r="F694" s="633" t="s">
        <v>81</v>
      </c>
      <c r="G694" s="633" t="s">
        <v>81</v>
      </c>
      <c r="H694" s="30" t="s">
        <v>605</v>
      </c>
      <c r="I694" s="46"/>
      <c r="J694" s="622" t="s">
        <v>686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2" t="s">
        <v>607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2" t="s">
        <v>608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4"/>
      <c r="G697" s="614"/>
      <c r="H697" s="32" t="s">
        <v>609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32" t="s">
        <v>610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32" t="s">
        <v>611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32" t="s">
        <v>612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3"/>
      <c r="I701" s="71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0"/>
      <c r="G702" s="620"/>
      <c r="H702" s="35" t="s">
        <v>43</v>
      </c>
      <c r="I702" s="72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2" t="s">
        <v>687</v>
      </c>
      <c r="B703" s="632" t="s">
        <v>688</v>
      </c>
      <c r="C703" s="53" t="s">
        <v>6</v>
      </c>
      <c r="D703" s="632" t="s">
        <v>379</v>
      </c>
      <c r="E703" s="632" t="s">
        <v>380</v>
      </c>
      <c r="F703" s="632" t="s">
        <v>81</v>
      </c>
      <c r="G703" s="632" t="s">
        <v>81</v>
      </c>
      <c r="H703" s="30" t="s">
        <v>605</v>
      </c>
      <c r="I703" s="46"/>
      <c r="J703" s="619" t="s">
        <v>689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4"/>
      <c r="B704" s="614"/>
      <c r="C704" s="79"/>
      <c r="D704" s="614"/>
      <c r="E704" s="614"/>
      <c r="F704" s="614"/>
      <c r="G704" s="614"/>
      <c r="H704" s="32" t="s">
        <v>607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4"/>
      <c r="B705" s="614"/>
      <c r="C705" s="79"/>
      <c r="D705" s="633" t="s">
        <v>382</v>
      </c>
      <c r="E705" s="614"/>
      <c r="F705" s="614"/>
      <c r="G705" s="614"/>
      <c r="H705" s="32" t="s">
        <v>608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14"/>
      <c r="E706" s="11"/>
      <c r="F706" s="614"/>
      <c r="G706" s="614"/>
      <c r="H706" s="32" t="s">
        <v>609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4"/>
      <c r="B707" s="614"/>
      <c r="C707" s="79"/>
      <c r="D707" s="614"/>
      <c r="E707" s="11"/>
      <c r="F707" s="614"/>
      <c r="G707" s="614"/>
      <c r="H707" s="32" t="s">
        <v>610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33" t="s">
        <v>383</v>
      </c>
      <c r="E708" s="11"/>
      <c r="F708" s="614"/>
      <c r="G708" s="614"/>
      <c r="H708" s="32" t="s">
        <v>611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14"/>
      <c r="E709" s="11"/>
      <c r="F709" s="614"/>
      <c r="G709" s="614"/>
      <c r="H709" s="32" t="s">
        <v>612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33"/>
      <c r="I710" s="71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4"/>
      <c r="E711" s="68"/>
      <c r="F711" s="617"/>
      <c r="G711" s="617"/>
      <c r="H711" s="35" t="s">
        <v>43</v>
      </c>
      <c r="I711" s="72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690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691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2" t="s">
        <v>389</v>
      </c>
      <c r="B717" s="632" t="s">
        <v>390</v>
      </c>
      <c r="C717" s="53" t="s">
        <v>391</v>
      </c>
      <c r="D717" s="53"/>
      <c r="E717" s="12"/>
      <c r="F717" s="633" t="s">
        <v>81</v>
      </c>
      <c r="G717" s="633" t="s">
        <v>81</v>
      </c>
      <c r="H717" s="128" t="s">
        <v>605</v>
      </c>
      <c r="I717" s="186"/>
      <c r="J717" s="618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/>
      <c r="B718" s="614"/>
      <c r="C718" s="79"/>
      <c r="D718" s="79"/>
      <c r="E718" s="12"/>
      <c r="F718" s="614"/>
      <c r="G718" s="614"/>
      <c r="H718" s="130" t="s">
        <v>607</v>
      </c>
      <c r="I718" s="183"/>
      <c r="J718" s="614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130" t="s">
        <v>608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11"/>
      <c r="C720" s="79"/>
      <c r="D720" s="79"/>
      <c r="E720" s="11"/>
      <c r="F720" s="614"/>
      <c r="G720" s="614"/>
      <c r="H720" s="130" t="s">
        <v>609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130" t="s">
        <v>610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4"/>
      <c r="G722" s="614"/>
      <c r="H722" s="130" t="s">
        <v>611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130" t="s">
        <v>612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4"/>
      <c r="G724" s="614"/>
      <c r="H724" s="122"/>
      <c r="I724" s="12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7"/>
      <c r="G725" s="617"/>
      <c r="H725" s="35" t="s">
        <v>43</v>
      </c>
      <c r="I725" s="98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34" t="s">
        <v>81</v>
      </c>
      <c r="G726" s="634" t="s">
        <v>81</v>
      </c>
      <c r="H726" s="30" t="s">
        <v>605</v>
      </c>
      <c r="I726" s="46"/>
      <c r="J726" s="619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32" t="s">
        <v>607</v>
      </c>
      <c r="I727" s="47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2" t="s">
        <v>608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2" t="s">
        <v>609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2" t="s">
        <v>610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2" t="s">
        <v>611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2" t="s">
        <v>612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3"/>
      <c r="I733" s="71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0"/>
      <c r="G734" s="620"/>
      <c r="H734" s="40" t="s">
        <v>43</v>
      </c>
      <c r="I734" s="187"/>
      <c r="J734" s="620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3" t="s">
        <v>395</v>
      </c>
      <c r="B735" s="633" t="s">
        <v>396</v>
      </c>
      <c r="C735" s="635" t="s">
        <v>397</v>
      </c>
      <c r="D735" s="639" t="s">
        <v>692</v>
      </c>
      <c r="E735" s="12"/>
      <c r="F735" s="633" t="s">
        <v>81</v>
      </c>
      <c r="G735" s="633" t="s">
        <v>81</v>
      </c>
      <c r="H735" s="128" t="s">
        <v>605</v>
      </c>
      <c r="I735" s="186"/>
      <c r="J735" s="621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4"/>
      <c r="B736" s="614"/>
      <c r="C736" s="614"/>
      <c r="D736" s="614"/>
      <c r="E736" s="12"/>
      <c r="F736" s="614"/>
      <c r="G736" s="614"/>
      <c r="H736" s="130" t="s">
        <v>607</v>
      </c>
      <c r="I736" s="183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130" t="s">
        <v>608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97"/>
      <c r="F738" s="614"/>
      <c r="G738" s="614"/>
      <c r="H738" s="130" t="s">
        <v>609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130" t="s">
        <v>610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39" t="s">
        <v>693</v>
      </c>
      <c r="E740" s="97"/>
      <c r="F740" s="614"/>
      <c r="G740" s="614"/>
      <c r="H740" s="130" t="s">
        <v>611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97"/>
      <c r="F741" s="614"/>
      <c r="G741" s="614"/>
      <c r="H741" s="130" t="s">
        <v>612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37" t="s">
        <v>401</v>
      </c>
      <c r="D742" s="614"/>
      <c r="E742" s="97"/>
      <c r="F742" s="614"/>
      <c r="G742" s="614"/>
      <c r="H742" s="122"/>
      <c r="I742" s="12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188"/>
      <c r="F743" s="617"/>
      <c r="G743" s="617"/>
      <c r="H743" s="35" t="s">
        <v>43</v>
      </c>
      <c r="I743" s="72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4"/>
      <c r="B744" s="614"/>
      <c r="C744" s="614"/>
      <c r="D744" s="614"/>
      <c r="E744" s="636" t="s">
        <v>402</v>
      </c>
      <c r="F744" s="634" t="s">
        <v>81</v>
      </c>
      <c r="G744" s="634" t="s">
        <v>81</v>
      </c>
      <c r="H744" s="30" t="s">
        <v>605</v>
      </c>
      <c r="I744" s="46"/>
      <c r="J744" s="619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4"/>
      <c r="D745" s="639" t="s">
        <v>404</v>
      </c>
      <c r="E745" s="614"/>
      <c r="F745" s="614"/>
      <c r="G745" s="614"/>
      <c r="H745" s="32" t="s">
        <v>607</v>
      </c>
      <c r="I745" s="47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4"/>
      <c r="D746" s="614"/>
      <c r="E746" s="614"/>
      <c r="F746" s="614"/>
      <c r="G746" s="614"/>
      <c r="H746" s="32" t="s">
        <v>608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4"/>
      <c r="D747" s="639" t="s">
        <v>405</v>
      </c>
      <c r="E747" s="12"/>
      <c r="F747" s="614"/>
      <c r="G747" s="614"/>
      <c r="H747" s="32" t="s">
        <v>609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14"/>
      <c r="E748" s="12"/>
      <c r="F748" s="614"/>
      <c r="G748" s="614"/>
      <c r="H748" s="32" t="s">
        <v>610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406</v>
      </c>
      <c r="E749" s="12"/>
      <c r="F749" s="614"/>
      <c r="G749" s="614"/>
      <c r="H749" s="32" t="s">
        <v>611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14"/>
      <c r="E750" s="12"/>
      <c r="F750" s="614"/>
      <c r="G750" s="614"/>
      <c r="H750" s="32" t="s">
        <v>612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3"/>
      <c r="I751" s="71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33" t="s">
        <v>694</v>
      </c>
      <c r="E752" s="189"/>
      <c r="F752" s="617"/>
      <c r="G752" s="617"/>
      <c r="H752" s="35" t="s">
        <v>43</v>
      </c>
      <c r="I752" s="72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37" t="s">
        <v>408</v>
      </c>
      <c r="F753" s="634" t="s">
        <v>81</v>
      </c>
      <c r="G753" s="634" t="s">
        <v>81</v>
      </c>
      <c r="H753" s="30" t="s">
        <v>605</v>
      </c>
      <c r="I753" s="46"/>
      <c r="J753" s="619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82"/>
      <c r="F754" s="614"/>
      <c r="G754" s="614"/>
      <c r="H754" s="32" t="s">
        <v>607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2" t="s">
        <v>608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2" t="s">
        <v>609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92"/>
      <c r="F757" s="614"/>
      <c r="G757" s="614"/>
      <c r="H757" s="32" t="s">
        <v>610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32" t="s">
        <v>611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3" t="s">
        <v>410</v>
      </c>
      <c r="E759" s="92"/>
      <c r="F759" s="614"/>
      <c r="G759" s="614"/>
      <c r="H759" s="32" t="s">
        <v>612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92"/>
      <c r="F760" s="614"/>
      <c r="G760" s="614"/>
      <c r="H760" s="33"/>
      <c r="I760" s="71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4"/>
      <c r="E761" s="190"/>
      <c r="F761" s="617"/>
      <c r="G761" s="617"/>
      <c r="H761" s="35" t="s">
        <v>43</v>
      </c>
      <c r="I761" s="72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4"/>
      <c r="E762" s="633" t="s">
        <v>411</v>
      </c>
      <c r="F762" s="634" t="s">
        <v>81</v>
      </c>
      <c r="G762" s="634" t="s">
        <v>81</v>
      </c>
      <c r="H762" s="30" t="s">
        <v>605</v>
      </c>
      <c r="I762" s="46"/>
      <c r="J762" s="619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4"/>
      <c r="F763" s="614"/>
      <c r="G763" s="614"/>
      <c r="H763" s="32" t="s">
        <v>607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39" t="s">
        <v>695</v>
      </c>
      <c r="E764" s="614"/>
      <c r="F764" s="614"/>
      <c r="G764" s="614"/>
      <c r="H764" s="32" t="s">
        <v>608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4"/>
      <c r="E765" s="614"/>
      <c r="F765" s="614"/>
      <c r="G765" s="614"/>
      <c r="H765" s="32" t="s">
        <v>609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4"/>
      <c r="E766" s="58"/>
      <c r="F766" s="614"/>
      <c r="G766" s="614"/>
      <c r="H766" s="32" t="s">
        <v>610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39" t="s">
        <v>414</v>
      </c>
      <c r="E767" s="58"/>
      <c r="F767" s="614"/>
      <c r="G767" s="614"/>
      <c r="H767" s="32" t="s">
        <v>611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58"/>
      <c r="F768" s="614"/>
      <c r="G768" s="614"/>
      <c r="H768" s="32" t="s">
        <v>612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33"/>
      <c r="I769" s="71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190"/>
      <c r="F770" s="617"/>
      <c r="G770" s="617"/>
      <c r="H770" s="35" t="s">
        <v>43</v>
      </c>
      <c r="I770" s="72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415</v>
      </c>
      <c r="E771" s="633"/>
      <c r="F771" s="634" t="s">
        <v>81</v>
      </c>
      <c r="G771" s="634" t="s">
        <v>81</v>
      </c>
      <c r="H771" s="30" t="s">
        <v>605</v>
      </c>
      <c r="I771" s="46"/>
      <c r="J771" s="619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614"/>
      <c r="F772" s="614"/>
      <c r="G772" s="614"/>
      <c r="H772" s="32" t="s">
        <v>607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12"/>
      <c r="F773" s="614"/>
      <c r="G773" s="614"/>
      <c r="H773" s="32" t="s">
        <v>608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39" t="s">
        <v>417</v>
      </c>
      <c r="E774" s="12"/>
      <c r="F774" s="614"/>
      <c r="G774" s="614"/>
      <c r="H774" s="32" t="s">
        <v>609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4"/>
      <c r="E775" s="11"/>
      <c r="F775" s="614"/>
      <c r="G775" s="614"/>
      <c r="H775" s="32" t="s">
        <v>610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4"/>
      <c r="G776" s="614"/>
      <c r="H776" s="32" t="s">
        <v>611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32" t="s">
        <v>612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33"/>
      <c r="I778" s="71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0"/>
      <c r="G779" s="620"/>
      <c r="H779" s="35" t="s">
        <v>43</v>
      </c>
      <c r="I779" s="72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2" t="s">
        <v>418</v>
      </c>
      <c r="B780" s="632" t="s">
        <v>696</v>
      </c>
      <c r="C780" s="632" t="s">
        <v>420</v>
      </c>
      <c r="D780" s="632" t="s">
        <v>421</v>
      </c>
      <c r="E780" s="632" t="s">
        <v>422</v>
      </c>
      <c r="F780" s="633" t="s">
        <v>81</v>
      </c>
      <c r="G780" s="633" t="s">
        <v>81</v>
      </c>
      <c r="H780" s="128" t="s">
        <v>605</v>
      </c>
      <c r="I780" s="182"/>
      <c r="J780" s="623" t="s">
        <v>697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/>
      <c r="B781" s="614"/>
      <c r="C781" s="614"/>
      <c r="D781" s="614"/>
      <c r="E781" s="614"/>
      <c r="F781" s="614"/>
      <c r="G781" s="614"/>
      <c r="H781" s="130" t="s">
        <v>607</v>
      </c>
      <c r="I781" s="183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79"/>
      <c r="D782" s="633" t="s">
        <v>424</v>
      </c>
      <c r="E782" s="11"/>
      <c r="F782" s="614"/>
      <c r="G782" s="614"/>
      <c r="H782" s="130" t="s">
        <v>608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14"/>
      <c r="E783" s="11"/>
      <c r="F783" s="614"/>
      <c r="G783" s="614"/>
      <c r="H783" s="130" t="s">
        <v>609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130" t="s">
        <v>610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40" t="s">
        <v>425</v>
      </c>
      <c r="E785" s="11"/>
      <c r="F785" s="614"/>
      <c r="G785" s="614"/>
      <c r="H785" s="130" t="s">
        <v>611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130" t="s">
        <v>612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122"/>
      <c r="I787" s="12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4"/>
      <c r="C788" s="79"/>
      <c r="D788" s="58"/>
      <c r="E788" s="11"/>
      <c r="F788" s="617"/>
      <c r="G788" s="617"/>
      <c r="H788" s="35" t="s">
        <v>43</v>
      </c>
      <c r="I788" s="72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4"/>
      <c r="C789" s="79"/>
      <c r="D789" s="633" t="s">
        <v>426</v>
      </c>
      <c r="E789" s="633" t="s">
        <v>422</v>
      </c>
      <c r="F789" s="634" t="s">
        <v>81</v>
      </c>
      <c r="G789" s="634" t="s">
        <v>81</v>
      </c>
      <c r="H789" s="30" t="s">
        <v>605</v>
      </c>
      <c r="I789" s="46"/>
      <c r="J789" s="619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4"/>
      <c r="E790" s="614"/>
      <c r="F790" s="614"/>
      <c r="G790" s="614"/>
      <c r="H790" s="32" t="s">
        <v>607</v>
      </c>
      <c r="I790" s="47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11"/>
      <c r="F791" s="614"/>
      <c r="G791" s="614"/>
      <c r="H791" s="32" t="s">
        <v>608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3" t="s">
        <v>428</v>
      </c>
      <c r="E792" s="11"/>
      <c r="F792" s="614"/>
      <c r="G792" s="614"/>
      <c r="H792" s="32" t="s">
        <v>609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11"/>
      <c r="F793" s="614"/>
      <c r="G793" s="614"/>
      <c r="H793" s="32" t="s">
        <v>610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32" t="s">
        <v>611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32" t="s">
        <v>612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4"/>
      <c r="G796" s="614"/>
      <c r="H796" s="33"/>
      <c r="I796" s="71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0"/>
      <c r="G797" s="620"/>
      <c r="H797" s="35" t="s">
        <v>43</v>
      </c>
      <c r="I797" s="72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2" t="s">
        <v>430</v>
      </c>
      <c r="B800" s="662" t="s">
        <v>431</v>
      </c>
      <c r="C800" s="195" t="s">
        <v>432</v>
      </c>
      <c r="D800" s="666" t="s">
        <v>433</v>
      </c>
      <c r="E800" s="666" t="s">
        <v>434</v>
      </c>
      <c r="F800" s="634" t="s">
        <v>81</v>
      </c>
      <c r="G800" s="634" t="s">
        <v>81</v>
      </c>
      <c r="H800" s="30" t="s">
        <v>605</v>
      </c>
      <c r="I800" s="46"/>
      <c r="J800" s="622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4"/>
      <c r="B801" s="614"/>
      <c r="C801" s="196"/>
      <c r="D801" s="614"/>
      <c r="E801" s="614"/>
      <c r="F801" s="614"/>
      <c r="G801" s="614"/>
      <c r="H801" s="32" t="s">
        <v>607</v>
      </c>
      <c r="I801" s="47"/>
      <c r="J801" s="61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2" t="s">
        <v>608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4"/>
      <c r="C803" s="196"/>
      <c r="D803" s="614"/>
      <c r="E803" s="614"/>
      <c r="F803" s="614"/>
      <c r="G803" s="614"/>
      <c r="H803" s="32" t="s">
        <v>609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4"/>
      <c r="E804" s="614"/>
      <c r="F804" s="614"/>
      <c r="G804" s="614"/>
      <c r="H804" s="32" t="s">
        <v>610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32" t="s">
        <v>611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32" t="s">
        <v>612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3"/>
      <c r="I807" s="71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7"/>
      <c r="G808" s="617"/>
      <c r="H808" s="35" t="s">
        <v>43</v>
      </c>
      <c r="I808" s="72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34" t="s">
        <v>81</v>
      </c>
      <c r="G809" s="634" t="s">
        <v>81</v>
      </c>
      <c r="H809" s="30" t="s">
        <v>605</v>
      </c>
      <c r="I809" s="46"/>
      <c r="J809" s="613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2" t="s">
        <v>607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2" t="s">
        <v>608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2" t="s">
        <v>609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2" t="s">
        <v>610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2" t="s">
        <v>611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2" t="s">
        <v>612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3"/>
      <c r="I816" s="71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7"/>
      <c r="G817" s="617"/>
      <c r="H817" s="35" t="s">
        <v>43</v>
      </c>
      <c r="I817" s="72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4" t="s">
        <v>81</v>
      </c>
      <c r="G818" s="634" t="s">
        <v>81</v>
      </c>
      <c r="H818" s="30" t="s">
        <v>605</v>
      </c>
      <c r="I818" s="46"/>
      <c r="J818" s="613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4"/>
      <c r="G819" s="614"/>
      <c r="H819" s="32" t="s">
        <v>607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2" t="s">
        <v>608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2" t="s">
        <v>609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2" t="s">
        <v>610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2" t="s">
        <v>611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2" t="s">
        <v>612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3"/>
      <c r="I825" s="71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7"/>
      <c r="G826" s="617"/>
      <c r="H826" s="35" t="s">
        <v>43</v>
      </c>
      <c r="I826" s="72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4" t="s">
        <v>81</v>
      </c>
      <c r="G827" s="634" t="s">
        <v>81</v>
      </c>
      <c r="H827" s="30" t="s">
        <v>605</v>
      </c>
      <c r="I827" s="46"/>
      <c r="J827" s="613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4"/>
      <c r="G828" s="614"/>
      <c r="H828" s="32" t="s">
        <v>607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2" t="s">
        <v>608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2" t="s">
        <v>609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2" t="s">
        <v>610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2" t="s">
        <v>611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2" t="s">
        <v>612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3"/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0"/>
      <c r="G835" s="620"/>
      <c r="H835" s="35" t="s">
        <v>43</v>
      </c>
      <c r="I835" s="19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6" t="s">
        <v>698</v>
      </c>
      <c r="B836" s="666" t="s">
        <v>440</v>
      </c>
      <c r="C836" s="195" t="s">
        <v>23</v>
      </c>
      <c r="D836" s="666" t="s">
        <v>441</v>
      </c>
      <c r="E836" s="667" t="s">
        <v>699</v>
      </c>
      <c r="F836" s="633" t="s">
        <v>81</v>
      </c>
      <c r="G836" s="633" t="s">
        <v>81</v>
      </c>
      <c r="H836" s="30" t="s">
        <v>605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4"/>
      <c r="B837" s="614"/>
      <c r="C837" s="196"/>
      <c r="D837" s="614"/>
      <c r="E837" s="614"/>
      <c r="F837" s="614"/>
      <c r="G837" s="614"/>
      <c r="H837" s="32" t="s">
        <v>607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2" t="s">
        <v>608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2" t="s">
        <v>609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2" t="s">
        <v>610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4"/>
      <c r="E841" s="614"/>
      <c r="F841" s="614"/>
      <c r="G841" s="614"/>
      <c r="H841" s="32" t="s">
        <v>611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32" t="s">
        <v>612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4"/>
      <c r="F844" s="617"/>
      <c r="G844" s="617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8" t="s">
        <v>700</v>
      </c>
      <c r="F845" s="196"/>
      <c r="G845" s="196"/>
      <c r="H845" s="30" t="s">
        <v>605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4"/>
      <c r="F846" s="196"/>
      <c r="G846" s="196"/>
      <c r="H846" s="32" t="s">
        <v>607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4"/>
      <c r="F847" s="196"/>
      <c r="G847" s="196"/>
      <c r="H847" s="32" t="s">
        <v>608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3" t="s">
        <v>449</v>
      </c>
      <c r="F848" s="196"/>
      <c r="G848" s="196"/>
      <c r="H848" s="32" t="s">
        <v>609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4"/>
      <c r="F849" s="196"/>
      <c r="G849" s="196"/>
      <c r="H849" s="32" t="s">
        <v>610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32" t="s">
        <v>611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32" t="s">
        <v>612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33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3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4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34" t="s">
        <v>45</v>
      </c>
      <c r="G855" s="634" t="s">
        <v>81</v>
      </c>
      <c r="H855" s="30" t="s">
        <v>605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14"/>
      <c r="G856" s="614"/>
      <c r="H856" s="32" t="s">
        <v>607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14"/>
      <c r="G857" s="614"/>
      <c r="H857" s="32" t="s">
        <v>608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14"/>
      <c r="G858" s="614"/>
      <c r="H858" s="32" t="s">
        <v>609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14"/>
      <c r="G859" s="614"/>
      <c r="H859" s="32" t="s">
        <v>610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14"/>
      <c r="G860" s="614"/>
      <c r="H860" s="32" t="s">
        <v>611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14"/>
      <c r="G861" s="614"/>
      <c r="H861" s="32" t="s">
        <v>612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14"/>
      <c r="G862" s="614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17"/>
      <c r="G863" s="617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6" t="s">
        <v>479</v>
      </c>
      <c r="B865" s="666" t="s">
        <v>480</v>
      </c>
      <c r="C865" s="195" t="s">
        <v>152</v>
      </c>
      <c r="D865" s="666" t="s">
        <v>481</v>
      </c>
      <c r="E865" s="666" t="s">
        <v>482</v>
      </c>
      <c r="F865" s="633" t="s">
        <v>81</v>
      </c>
      <c r="G865" s="633" t="s">
        <v>81</v>
      </c>
      <c r="H865" s="30" t="s">
        <v>605</v>
      </c>
      <c r="I865" s="46"/>
      <c r="J865" s="616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4"/>
      <c r="B866" s="614"/>
      <c r="C866" s="214"/>
      <c r="D866" s="614"/>
      <c r="E866" s="614"/>
      <c r="F866" s="614"/>
      <c r="G866" s="614"/>
      <c r="H866" s="32" t="s">
        <v>607</v>
      </c>
      <c r="I866" s="47"/>
      <c r="J866" s="614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2" t="s">
        <v>608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2" t="s">
        <v>609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2" t="s">
        <v>610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2"/>
      <c r="F870" s="614"/>
      <c r="G870" s="614"/>
      <c r="H870" s="32" t="s">
        <v>611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32" t="s">
        <v>612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2"/>
      <c r="C872" s="214"/>
      <c r="D872" s="2"/>
      <c r="E872" s="2"/>
      <c r="F872" s="614"/>
      <c r="G872" s="614"/>
      <c r="H872" s="33"/>
      <c r="I872" s="47"/>
      <c r="J872" s="617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7"/>
      <c r="G873" s="617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34" t="s">
        <v>81</v>
      </c>
      <c r="G874" s="634" t="s">
        <v>81</v>
      </c>
      <c r="H874" s="30" t="s">
        <v>605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14"/>
      <c r="G875" s="614"/>
      <c r="H875" s="32" t="s">
        <v>607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14"/>
      <c r="G876" s="614"/>
      <c r="H876" s="32" t="s">
        <v>608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14"/>
      <c r="G877" s="614"/>
      <c r="H877" s="32" t="s">
        <v>609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14"/>
      <c r="G878" s="614"/>
      <c r="H878" s="32" t="s">
        <v>610</v>
      </c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14"/>
      <c r="G879" s="614"/>
      <c r="H879" s="32" t="s">
        <v>611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14"/>
      <c r="G880" s="614"/>
      <c r="H880" s="32" t="s">
        <v>612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14"/>
      <c r="G881" s="614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17"/>
      <c r="G882" s="617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605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607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608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609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2" t="s">
        <v>610</v>
      </c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2" t="s">
        <v>611</v>
      </c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2" t="s">
        <v>612</v>
      </c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3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605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607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608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609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610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611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612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33" t="s">
        <v>81</v>
      </c>
      <c r="G901" s="633" t="s">
        <v>81</v>
      </c>
      <c r="H901" s="30" t="s">
        <v>605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14"/>
      <c r="G902" s="614"/>
      <c r="H902" s="32" t="s">
        <v>607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14"/>
      <c r="G903" s="614"/>
      <c r="H903" s="32" t="s">
        <v>608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14"/>
      <c r="G904" s="614"/>
      <c r="H904" s="32" t="s">
        <v>609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14"/>
      <c r="G905" s="614"/>
      <c r="H905" s="32" t="s">
        <v>610</v>
      </c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14"/>
      <c r="G906" s="614"/>
      <c r="H906" s="32" t="s">
        <v>611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14"/>
      <c r="G907" s="614"/>
      <c r="H907" s="32" t="s">
        <v>612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14"/>
      <c r="G908" s="614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17"/>
      <c r="G909" s="617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605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607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608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609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32" t="s">
        <v>610</v>
      </c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2" t="s">
        <v>611</v>
      </c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2" t="s">
        <v>612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34" t="s">
        <v>81</v>
      </c>
      <c r="G930" s="634" t="s">
        <v>45</v>
      </c>
      <c r="H930" s="30" t="s">
        <v>605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14"/>
      <c r="G931" s="614"/>
      <c r="H931" s="32" t="s">
        <v>607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14"/>
      <c r="G932" s="614"/>
      <c r="H932" s="32" t="s">
        <v>608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14"/>
      <c r="G933" s="614"/>
      <c r="H933" s="32" t="s">
        <v>609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14"/>
      <c r="G934" s="614"/>
      <c r="H934" s="32" t="s">
        <v>610</v>
      </c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14"/>
      <c r="G935" s="614"/>
      <c r="H935" s="32" t="s">
        <v>611</v>
      </c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14"/>
      <c r="G936" s="614"/>
      <c r="H936" s="32" t="s">
        <v>612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14"/>
      <c r="G937" s="614"/>
      <c r="H937" s="33"/>
      <c r="I937" s="239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17"/>
      <c r="G938" s="617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701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702</v>
      </c>
      <c r="C3" s="12" t="s">
        <v>23</v>
      </c>
      <c r="D3" s="12" t="s">
        <v>24</v>
      </c>
      <c r="E3" s="646" t="s">
        <v>703</v>
      </c>
      <c r="F3" s="13"/>
      <c r="G3" s="675" t="s">
        <v>26</v>
      </c>
      <c r="H3" s="146" t="s">
        <v>704</v>
      </c>
      <c r="I3" s="221">
        <v>93.02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76"/>
      <c r="H4" s="146" t="s">
        <v>705</v>
      </c>
      <c r="I4" s="221">
        <v>95.1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76"/>
      <c r="H5" s="146" t="s">
        <v>706</v>
      </c>
      <c r="I5" s="221">
        <v>93.16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76"/>
      <c r="H6" s="146" t="s">
        <v>707</v>
      </c>
      <c r="I6" s="221">
        <v>89.88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76"/>
      <c r="H7" s="146" t="s">
        <v>708</v>
      </c>
      <c r="I7" s="221">
        <v>90.62</v>
      </c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76"/>
      <c r="H8" s="245"/>
      <c r="I8" s="31"/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76"/>
      <c r="H9" s="245"/>
      <c r="I9" s="31"/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76"/>
      <c r="H10" s="33"/>
      <c r="I10" s="34"/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77"/>
      <c r="H11" s="222" t="s">
        <v>43</v>
      </c>
      <c r="I11" s="246">
        <f>SUM(I3:I10)/5</f>
        <v>92.355999999999995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709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710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711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712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2" t="s">
        <v>713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245"/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245"/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3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24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0" t="s">
        <v>709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710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711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712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2" t="s">
        <v>713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245"/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245"/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3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24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0" t="s">
        <v>709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710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711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712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2" t="s">
        <v>713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245"/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245"/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3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24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709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710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711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712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2" t="s">
        <v>713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245"/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245"/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3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24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709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710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711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712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2" t="s">
        <v>713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245"/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245"/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3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24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225" t="s">
        <v>714</v>
      </c>
      <c r="F57" s="226"/>
      <c r="G57" s="680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78" t="s">
        <v>87</v>
      </c>
      <c r="F58" s="226"/>
      <c r="G58" s="614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227"/>
      <c r="G59" s="620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2"/>
      <c r="B60" s="635" t="s">
        <v>715</v>
      </c>
      <c r="C60" s="635" t="s">
        <v>89</v>
      </c>
      <c r="D60" s="54" t="s">
        <v>90</v>
      </c>
      <c r="E60" s="679" t="s">
        <v>716</v>
      </c>
      <c r="F60" s="228"/>
      <c r="G60" s="681"/>
      <c r="H60" s="247" t="s">
        <v>704</v>
      </c>
      <c r="I60" s="248">
        <v>13.1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4"/>
      <c r="B61" s="614"/>
      <c r="C61" s="614"/>
      <c r="D61" s="54" t="s">
        <v>92</v>
      </c>
      <c r="E61" s="614"/>
      <c r="F61" s="232"/>
      <c r="G61" s="614"/>
      <c r="H61" s="247" t="s">
        <v>705</v>
      </c>
      <c r="I61" s="248">
        <v>8.9499999999999993</v>
      </c>
      <c r="J61" s="674" t="s">
        <v>717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4"/>
      <c r="B62" s="614"/>
      <c r="C62" s="614"/>
      <c r="D62" s="54" t="s">
        <v>94</v>
      </c>
      <c r="E62" s="614"/>
      <c r="F62" s="232"/>
      <c r="G62" s="614"/>
      <c r="H62" s="247" t="s">
        <v>706</v>
      </c>
      <c r="I62" s="248">
        <v>11.88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4"/>
      <c r="B63" s="614"/>
      <c r="C63" s="614"/>
      <c r="D63" s="54" t="s">
        <v>33</v>
      </c>
      <c r="E63" s="628"/>
      <c r="F63" s="232"/>
      <c r="G63" s="614"/>
      <c r="H63" s="247" t="s">
        <v>707</v>
      </c>
      <c r="I63" s="248">
        <v>7.45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4"/>
      <c r="C64" s="614"/>
      <c r="D64" s="633" t="s">
        <v>95</v>
      </c>
      <c r="E64" s="678" t="s">
        <v>96</v>
      </c>
      <c r="F64" s="232"/>
      <c r="G64" s="614"/>
      <c r="H64" s="247" t="s">
        <v>708</v>
      </c>
      <c r="I64" s="248">
        <v>10.55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4"/>
      <c r="C65" s="614"/>
      <c r="D65" s="614"/>
      <c r="E65" s="614"/>
      <c r="F65" s="232"/>
      <c r="G65" s="628"/>
      <c r="H65" s="249"/>
      <c r="I65" s="183"/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4"/>
      <c r="E66" s="614"/>
      <c r="F66" s="232"/>
      <c r="G66" s="234"/>
      <c r="H66" s="249"/>
      <c r="I66" s="183"/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4"/>
      <c r="E67" s="614"/>
      <c r="F67" s="232"/>
      <c r="G67" s="234"/>
      <c r="H67" s="122"/>
      <c r="I67" s="183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4"/>
      <c r="E68" s="617"/>
      <c r="F68" s="232"/>
      <c r="G68" s="234"/>
      <c r="H68" s="65" t="s">
        <v>43</v>
      </c>
      <c r="I68" s="66">
        <f>SUM(I60:I67)/5</f>
        <v>10.386000000000001</v>
      </c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4"/>
      <c r="E69" s="659" t="s">
        <v>718</v>
      </c>
      <c r="F69" s="636" t="s">
        <v>81</v>
      </c>
      <c r="G69" s="636" t="s">
        <v>81</v>
      </c>
      <c r="H69" s="30" t="s">
        <v>709</v>
      </c>
      <c r="I69" s="68"/>
      <c r="J69" s="619" t="s">
        <v>719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14"/>
      <c r="F70" s="614"/>
      <c r="G70" s="614"/>
      <c r="H70" s="32" t="s">
        <v>710</v>
      </c>
      <c r="I70" s="47"/>
      <c r="J70" s="614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2" t="s">
        <v>711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4"/>
      <c r="E72" s="614"/>
      <c r="F72" s="614"/>
      <c r="G72" s="614"/>
      <c r="H72" s="32" t="s">
        <v>712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3" t="s">
        <v>99</v>
      </c>
      <c r="E73" s="614"/>
      <c r="F73" s="614"/>
      <c r="G73" s="614"/>
      <c r="H73" s="32" t="s">
        <v>713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4"/>
      <c r="E74" s="614"/>
      <c r="F74" s="614"/>
      <c r="G74" s="614"/>
      <c r="H74" s="245"/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245"/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33"/>
      <c r="I76" s="71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4"/>
      <c r="E77" s="617"/>
      <c r="F77" s="617"/>
      <c r="G77" s="617"/>
      <c r="H77" s="35" t="s">
        <v>43</v>
      </c>
      <c r="I77" s="72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3" t="s">
        <v>100</v>
      </c>
      <c r="E78" s="634" t="s">
        <v>101</v>
      </c>
      <c r="F78" s="647" t="s">
        <v>81</v>
      </c>
      <c r="G78" s="647" t="s">
        <v>81</v>
      </c>
      <c r="H78" s="30" t="s">
        <v>709</v>
      </c>
      <c r="I78" s="68"/>
      <c r="J78" s="619" t="s">
        <v>720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4"/>
      <c r="E79" s="614"/>
      <c r="F79" s="614"/>
      <c r="G79" s="614"/>
      <c r="H79" s="32" t="s">
        <v>710</v>
      </c>
      <c r="I79" s="47"/>
      <c r="J79" s="614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711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712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4"/>
      <c r="E82" s="614"/>
      <c r="F82" s="614"/>
      <c r="G82" s="614"/>
      <c r="H82" s="32" t="s">
        <v>713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3" t="s">
        <v>103</v>
      </c>
      <c r="E83" s="614"/>
      <c r="F83" s="614"/>
      <c r="G83" s="614"/>
      <c r="H83" s="245"/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4"/>
      <c r="E84" s="614"/>
      <c r="F84" s="614"/>
      <c r="G84" s="614"/>
      <c r="H84" s="245"/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3"/>
      <c r="I85" s="34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4"/>
      <c r="E86" s="58"/>
      <c r="F86" s="617"/>
      <c r="G86" s="617"/>
      <c r="H86" s="35" t="s">
        <v>43</v>
      </c>
      <c r="I86" s="36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6" t="s">
        <v>104</v>
      </c>
      <c r="F87" s="634" t="s">
        <v>45</v>
      </c>
      <c r="G87" s="634" t="s">
        <v>45</v>
      </c>
      <c r="H87" s="30" t="s">
        <v>709</v>
      </c>
      <c r="I87" s="68"/>
      <c r="J87" s="619" t="s">
        <v>721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4"/>
      <c r="F88" s="614"/>
      <c r="G88" s="614"/>
      <c r="H88" s="32" t="s">
        <v>710</v>
      </c>
      <c r="I88" s="47"/>
      <c r="J88" s="614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711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712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2" t="s">
        <v>713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245"/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245"/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3"/>
      <c r="I94" s="31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7"/>
      <c r="F95" s="614"/>
      <c r="G95" s="614"/>
      <c r="H95" s="35" t="s">
        <v>43</v>
      </c>
      <c r="I95" s="36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8" t="s">
        <v>722</v>
      </c>
      <c r="F96" s="73"/>
      <c r="G96" s="12"/>
      <c r="H96" s="645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4"/>
      <c r="F97" s="73"/>
      <c r="G97" s="12"/>
      <c r="H97" s="614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8"/>
      <c r="F98" s="73"/>
      <c r="G98" s="73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723</v>
      </c>
      <c r="F99" s="77"/>
      <c r="G99" s="77"/>
      <c r="H99" s="620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3"/>
      <c r="B100" s="633" t="s">
        <v>724</v>
      </c>
      <c r="C100" s="79" t="s">
        <v>6</v>
      </c>
      <c r="D100" s="12" t="s">
        <v>90</v>
      </c>
      <c r="E100" s="646" t="s">
        <v>725</v>
      </c>
      <c r="F100" s="632" t="s">
        <v>45</v>
      </c>
      <c r="G100" s="632" t="s">
        <v>45</v>
      </c>
      <c r="H100" s="30" t="s">
        <v>709</v>
      </c>
      <c r="I100" s="68"/>
      <c r="J100" s="629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4"/>
      <c r="B101" s="614"/>
      <c r="C101" s="79"/>
      <c r="D101" s="12" t="s">
        <v>92</v>
      </c>
      <c r="E101" s="614"/>
      <c r="F101" s="614"/>
      <c r="G101" s="614"/>
      <c r="H101" s="32" t="s">
        <v>710</v>
      </c>
      <c r="I101" s="47"/>
      <c r="J101" s="614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94</v>
      </c>
      <c r="E102" s="628"/>
      <c r="F102" s="614"/>
      <c r="G102" s="614"/>
      <c r="H102" s="32" t="s">
        <v>711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33</v>
      </c>
      <c r="E103" s="21" t="s">
        <v>111</v>
      </c>
      <c r="F103" s="614"/>
      <c r="G103" s="614"/>
      <c r="H103" s="32" t="s">
        <v>712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4"/>
      <c r="C104" s="79"/>
      <c r="D104" s="12" t="s">
        <v>112</v>
      </c>
      <c r="E104" s="21" t="s">
        <v>113</v>
      </c>
      <c r="F104" s="614"/>
      <c r="G104" s="614"/>
      <c r="H104" s="32" t="s">
        <v>713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4"/>
      <c r="C105" s="79"/>
      <c r="D105" s="637" t="s">
        <v>114</v>
      </c>
      <c r="E105" s="11"/>
      <c r="F105" s="614"/>
      <c r="G105" s="614"/>
      <c r="H105" s="245"/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4"/>
      <c r="E106" s="11"/>
      <c r="F106" s="614"/>
      <c r="G106" s="614"/>
      <c r="H106" s="245"/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4"/>
      <c r="E107" s="11"/>
      <c r="F107" s="614"/>
      <c r="G107" s="614"/>
      <c r="H107" s="33"/>
      <c r="I107" s="31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4"/>
      <c r="E108" s="11"/>
      <c r="F108" s="617"/>
      <c r="G108" s="617"/>
      <c r="H108" s="35" t="s">
        <v>43</v>
      </c>
      <c r="I108" s="36"/>
      <c r="J108" s="620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82" t="s">
        <v>45</v>
      </c>
      <c r="G109" s="11" t="s">
        <v>45</v>
      </c>
      <c r="H109" s="30" t="s">
        <v>709</v>
      </c>
      <c r="I109" s="68"/>
      <c r="J109" s="622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3"/>
      <c r="G110" s="79"/>
      <c r="H110" s="32" t="s">
        <v>710</v>
      </c>
      <c r="I110" s="47"/>
      <c r="J110" s="614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711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712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2" t="s">
        <v>713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4"/>
      <c r="E114" s="11"/>
      <c r="F114" s="83"/>
      <c r="G114" s="79"/>
      <c r="H114" s="245"/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245"/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3"/>
      <c r="I116" s="31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4"/>
      <c r="G117" s="85"/>
      <c r="H117" s="35" t="s">
        <v>43</v>
      </c>
      <c r="I117" s="36"/>
      <c r="J117" s="620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709</v>
      </c>
      <c r="I118" s="46"/>
      <c r="J118" s="622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3"/>
      <c r="E119" s="11"/>
      <c r="F119" s="83"/>
      <c r="G119" s="79"/>
      <c r="H119" s="32" t="s">
        <v>710</v>
      </c>
      <c r="I119" s="47"/>
      <c r="J119" s="614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4"/>
      <c r="E120" s="11"/>
      <c r="F120" s="83"/>
      <c r="G120" s="79"/>
      <c r="H120" s="32" t="s">
        <v>711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712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2" t="s">
        <v>713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245"/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44"/>
      <c r="G124" s="44"/>
      <c r="H124" s="245"/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3"/>
      <c r="I125" s="71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68"/>
      <c r="F126" s="86"/>
      <c r="G126" s="86"/>
      <c r="H126" s="35" t="s">
        <v>43</v>
      </c>
      <c r="I126" s="36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34" t="s">
        <v>726</v>
      </c>
      <c r="F127" s="87"/>
      <c r="G127" s="37"/>
      <c r="H127" s="30" t="s">
        <v>709</v>
      </c>
      <c r="I127" s="46"/>
      <c r="J127" s="619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14"/>
      <c r="F128" s="633" t="s">
        <v>81</v>
      </c>
      <c r="G128" s="633" t="s">
        <v>81</v>
      </c>
      <c r="H128" s="32" t="s">
        <v>710</v>
      </c>
      <c r="I128" s="47"/>
      <c r="J128" s="614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11"/>
      <c r="F129" s="614"/>
      <c r="G129" s="614"/>
      <c r="H129" s="32" t="s">
        <v>711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712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2" t="s">
        <v>713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245"/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245"/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3"/>
      <c r="I134" s="71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68"/>
      <c r="F135" s="617"/>
      <c r="G135" s="617"/>
      <c r="H135" s="35" t="s">
        <v>43</v>
      </c>
      <c r="I135" s="36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37" t="s">
        <v>119</v>
      </c>
      <c r="F136" s="634" t="s">
        <v>81</v>
      </c>
      <c r="G136" s="634" t="s">
        <v>81</v>
      </c>
      <c r="H136" s="30" t="s">
        <v>709</v>
      </c>
      <c r="I136" s="46"/>
      <c r="J136" s="619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11"/>
      <c r="F137" s="614"/>
      <c r="G137" s="614"/>
      <c r="H137" s="32" t="s">
        <v>710</v>
      </c>
      <c r="I137" s="47"/>
      <c r="J137" s="614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711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712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2" t="s">
        <v>713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245"/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245"/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3"/>
      <c r="I143" s="71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68"/>
      <c r="F144" s="617"/>
      <c r="G144" s="617"/>
      <c r="H144" s="35" t="s">
        <v>43</v>
      </c>
      <c r="I144" s="36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37" t="s">
        <v>121</v>
      </c>
      <c r="F145" s="634" t="s">
        <v>81</v>
      </c>
      <c r="G145" s="634" t="s">
        <v>81</v>
      </c>
      <c r="H145" s="30" t="s">
        <v>709</v>
      </c>
      <c r="I145" s="46"/>
      <c r="J145" s="619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11"/>
      <c r="F146" s="614"/>
      <c r="G146" s="614"/>
      <c r="H146" s="32" t="s">
        <v>710</v>
      </c>
      <c r="I146" s="47"/>
      <c r="J146" s="614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711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712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2" t="s">
        <v>713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245"/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245"/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3"/>
      <c r="I152" s="71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68"/>
      <c r="F153" s="617"/>
      <c r="G153" s="617"/>
      <c r="H153" s="35" t="s">
        <v>43</v>
      </c>
      <c r="I153" s="8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4"/>
      <c r="E154" s="634" t="s">
        <v>123</v>
      </c>
      <c r="F154" s="634" t="s">
        <v>45</v>
      </c>
      <c r="G154" s="634" t="s">
        <v>45</v>
      </c>
      <c r="H154" s="30" t="s">
        <v>709</v>
      </c>
      <c r="I154" s="46"/>
      <c r="J154" s="619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14"/>
      <c r="F155" s="614"/>
      <c r="G155" s="614"/>
      <c r="H155" s="32" t="s">
        <v>710</v>
      </c>
      <c r="I155" s="47"/>
      <c r="J155" s="614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11"/>
      <c r="F156" s="614"/>
      <c r="G156" s="614"/>
      <c r="H156" s="32" t="s">
        <v>711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712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2" t="s">
        <v>713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245"/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245"/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3"/>
      <c r="I161" s="71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" t="s">
        <v>43</v>
      </c>
      <c r="I162" s="8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4"/>
      <c r="E163" s="646" t="s">
        <v>727</v>
      </c>
      <c r="F163" s="44"/>
      <c r="G163" s="629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28"/>
      <c r="F164" s="44"/>
      <c r="G164" s="614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46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28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32" t="s">
        <v>728</v>
      </c>
      <c r="C168" s="53" t="s">
        <v>23</v>
      </c>
      <c r="D168" s="53"/>
      <c r="E168" s="649" t="s">
        <v>130</v>
      </c>
      <c r="F168" s="635" t="s">
        <v>45</v>
      </c>
      <c r="G168" s="635" t="s">
        <v>81</v>
      </c>
      <c r="H168" s="30" t="s">
        <v>709</v>
      </c>
      <c r="I168" s="68"/>
      <c r="J168" s="622" t="s">
        <v>729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4"/>
      <c r="C169" s="79"/>
      <c r="D169" s="79"/>
      <c r="E169" s="614"/>
      <c r="F169" s="614"/>
      <c r="G169" s="614"/>
      <c r="H169" s="32" t="s">
        <v>710</v>
      </c>
      <c r="I169" s="47"/>
      <c r="J169" s="614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97"/>
      <c r="F170" s="614"/>
      <c r="G170" s="614"/>
      <c r="H170" s="32" t="s">
        <v>711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712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4"/>
      <c r="C172" s="79"/>
      <c r="D172" s="79"/>
      <c r="E172" s="97"/>
      <c r="F172" s="614"/>
      <c r="G172" s="614"/>
      <c r="H172" s="32" t="s">
        <v>713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245"/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4"/>
      <c r="G174" s="614"/>
      <c r="H174" s="245"/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4"/>
      <c r="G175" s="614"/>
      <c r="H175" s="33"/>
      <c r="I175" s="71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7"/>
      <c r="G176" s="617"/>
      <c r="H176" s="35" t="s">
        <v>43</v>
      </c>
      <c r="I176" s="72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7" t="s">
        <v>45</v>
      </c>
      <c r="G177" s="637" t="s">
        <v>81</v>
      </c>
      <c r="H177" s="30" t="s">
        <v>709</v>
      </c>
      <c r="I177" s="68"/>
      <c r="J177" s="619" t="s">
        <v>730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4"/>
      <c r="G178" s="614"/>
      <c r="H178" s="32" t="s">
        <v>710</v>
      </c>
      <c r="I178" s="47"/>
      <c r="J178" s="614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711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712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2" t="s">
        <v>713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245"/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245"/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3"/>
      <c r="I184" s="71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7"/>
      <c r="G185" s="617"/>
      <c r="H185" s="35" t="s">
        <v>43</v>
      </c>
      <c r="I185" s="9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3" t="s">
        <v>731</v>
      </c>
      <c r="F186" s="11" t="s">
        <v>45</v>
      </c>
      <c r="G186" s="11" t="s">
        <v>45</v>
      </c>
      <c r="H186" s="30" t="s">
        <v>709</v>
      </c>
      <c r="I186" s="68"/>
      <c r="J186" s="619" t="s">
        <v>732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4"/>
      <c r="F187" s="79"/>
      <c r="G187" s="79"/>
      <c r="H187" s="32" t="s">
        <v>710</v>
      </c>
      <c r="I187" s="47"/>
      <c r="J187" s="614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711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712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713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4" t="s">
        <v>733</v>
      </c>
      <c r="F195" s="11" t="s">
        <v>45</v>
      </c>
      <c r="G195" s="11" t="s">
        <v>45</v>
      </c>
      <c r="H195" s="30" t="s">
        <v>709</v>
      </c>
      <c r="I195" s="68"/>
      <c r="J195" s="619" t="s">
        <v>734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4"/>
      <c r="F196" s="79"/>
      <c r="G196" s="79"/>
      <c r="H196" s="32" t="s">
        <v>710</v>
      </c>
      <c r="I196" s="47"/>
      <c r="J196" s="614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711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712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2" t="s">
        <v>713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4"/>
      <c r="F200" s="79"/>
      <c r="G200" s="79"/>
      <c r="H200" s="245"/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5" t="s">
        <v>735</v>
      </c>
      <c r="C204" s="53" t="s">
        <v>138</v>
      </c>
      <c r="D204" s="632" t="s">
        <v>736</v>
      </c>
      <c r="E204" s="635" t="s">
        <v>140</v>
      </c>
      <c r="F204" s="635" t="s">
        <v>45</v>
      </c>
      <c r="G204" s="635" t="s">
        <v>81</v>
      </c>
      <c r="H204" s="30" t="s">
        <v>709</v>
      </c>
      <c r="I204" s="68"/>
      <c r="J204" s="619" t="s">
        <v>737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4"/>
      <c r="C205" s="79"/>
      <c r="D205" s="614"/>
      <c r="E205" s="614"/>
      <c r="F205" s="614"/>
      <c r="G205" s="614"/>
      <c r="H205" s="32" t="s">
        <v>710</v>
      </c>
      <c r="I205" s="47"/>
      <c r="J205" s="614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711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712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2" t="s">
        <v>713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245"/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4"/>
      <c r="E210" s="614"/>
      <c r="F210" s="614"/>
      <c r="G210" s="614"/>
      <c r="H210" s="245"/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4"/>
      <c r="E211" s="79"/>
      <c r="F211" s="614"/>
      <c r="G211" s="614"/>
      <c r="H211" s="33"/>
      <c r="I211" s="71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7"/>
      <c r="G212" s="617"/>
      <c r="H212" s="35" t="s">
        <v>43</v>
      </c>
      <c r="I212" s="9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3" t="s">
        <v>142</v>
      </c>
      <c r="E214" s="79"/>
      <c r="F214" s="637" t="s">
        <v>45</v>
      </c>
      <c r="G214" s="637" t="s">
        <v>81</v>
      </c>
      <c r="H214" s="30" t="s">
        <v>709</v>
      </c>
      <c r="I214" s="68"/>
      <c r="J214" s="629" t="s">
        <v>738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4"/>
      <c r="E215" s="79"/>
      <c r="F215" s="614"/>
      <c r="G215" s="614"/>
      <c r="H215" s="32" t="s">
        <v>710</v>
      </c>
      <c r="I215" s="47"/>
      <c r="J215" s="614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711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4"/>
      <c r="E217" s="79"/>
      <c r="F217" s="614"/>
      <c r="G217" s="614"/>
      <c r="H217" s="32" t="s">
        <v>712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3" t="s">
        <v>739</v>
      </c>
      <c r="E218" s="79"/>
      <c r="F218" s="614"/>
      <c r="G218" s="614"/>
      <c r="H218" s="32" t="s">
        <v>713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4"/>
      <c r="E219" s="79"/>
      <c r="F219" s="614"/>
      <c r="G219" s="614"/>
      <c r="H219" s="245"/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245"/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3"/>
      <c r="I221" s="71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4"/>
      <c r="E222" s="79"/>
      <c r="F222" s="617"/>
      <c r="G222" s="617"/>
      <c r="H222" s="35" t="s">
        <v>43</v>
      </c>
      <c r="I222" s="9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3" t="s">
        <v>740</v>
      </c>
      <c r="E223" s="79"/>
      <c r="F223" s="637" t="s">
        <v>45</v>
      </c>
      <c r="G223" s="637" t="s">
        <v>81</v>
      </c>
      <c r="H223" s="30" t="s">
        <v>709</v>
      </c>
      <c r="I223" s="68"/>
      <c r="J223" s="619" t="s">
        <v>741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4"/>
      <c r="E224" s="79"/>
      <c r="F224" s="614"/>
      <c r="G224" s="614"/>
      <c r="H224" s="32" t="s">
        <v>710</v>
      </c>
      <c r="I224" s="47"/>
      <c r="J224" s="614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711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712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2" t="s">
        <v>713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3" t="s">
        <v>742</v>
      </c>
      <c r="E228" s="79"/>
      <c r="F228" s="614"/>
      <c r="G228" s="614"/>
      <c r="H228" s="245"/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4"/>
      <c r="E229" s="79"/>
      <c r="F229" s="614"/>
      <c r="G229" s="614"/>
      <c r="H229" s="245"/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3"/>
      <c r="I230" s="71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" t="s">
        <v>43</v>
      </c>
      <c r="I231" s="9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4"/>
      <c r="E232" s="79"/>
      <c r="F232" s="636" t="s">
        <v>45</v>
      </c>
      <c r="G232" s="636" t="s">
        <v>81</v>
      </c>
      <c r="H232" s="30" t="s">
        <v>709</v>
      </c>
      <c r="I232" s="68"/>
      <c r="J232" s="619" t="s">
        <v>743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3" t="s">
        <v>744</v>
      </c>
      <c r="E233" s="79"/>
      <c r="F233" s="614"/>
      <c r="G233" s="614"/>
      <c r="H233" s="32" t="s">
        <v>710</v>
      </c>
      <c r="I233" s="47"/>
      <c r="J233" s="614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4"/>
      <c r="E234" s="79"/>
      <c r="F234" s="614"/>
      <c r="G234" s="614"/>
      <c r="H234" s="32" t="s">
        <v>711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712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2" t="s">
        <v>713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245"/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4"/>
      <c r="G238" s="614"/>
      <c r="H238" s="245"/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3"/>
      <c r="I239" s="71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7"/>
      <c r="G240" s="617"/>
      <c r="H240" s="35" t="s">
        <v>43</v>
      </c>
      <c r="I240" s="72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7" t="s">
        <v>45</v>
      </c>
      <c r="G241" s="637" t="s">
        <v>81</v>
      </c>
      <c r="H241" s="30" t="s">
        <v>709</v>
      </c>
      <c r="I241" s="68"/>
      <c r="J241" s="619" t="s">
        <v>745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4"/>
      <c r="G242" s="614"/>
      <c r="H242" s="32" t="s">
        <v>710</v>
      </c>
      <c r="I242" s="47"/>
      <c r="J242" s="614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711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712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2" t="s">
        <v>713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245"/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245"/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3"/>
      <c r="I248" s="71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4"/>
      <c r="G249" s="614"/>
      <c r="H249" s="35" t="s">
        <v>43</v>
      </c>
      <c r="I249" s="72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3" t="s">
        <v>151</v>
      </c>
      <c r="C250" s="79" t="s">
        <v>152</v>
      </c>
      <c r="D250" s="633"/>
      <c r="E250" s="79"/>
      <c r="F250" s="632" t="s">
        <v>45</v>
      </c>
      <c r="G250" s="632" t="s">
        <v>81</v>
      </c>
      <c r="H250" s="235"/>
      <c r="I250" s="236"/>
      <c r="J250" s="673" t="s">
        <v>746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4"/>
      <c r="C251" s="79"/>
      <c r="D251" s="614"/>
      <c r="E251" s="79"/>
      <c r="F251" s="614"/>
      <c r="G251" s="614"/>
      <c r="H251" s="102" t="s">
        <v>706</v>
      </c>
      <c r="I251" s="103">
        <v>3723</v>
      </c>
      <c r="J251" s="614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58"/>
      <c r="D252" s="614"/>
      <c r="E252" s="79"/>
      <c r="F252" s="614"/>
      <c r="G252" s="614"/>
      <c r="H252" s="102" t="s">
        <v>707</v>
      </c>
      <c r="I252" s="103">
        <v>4371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4"/>
      <c r="C253" s="79"/>
      <c r="D253" s="104"/>
      <c r="E253" s="79"/>
      <c r="F253" s="614"/>
      <c r="G253" s="614"/>
      <c r="H253" s="102" t="s">
        <v>705</v>
      </c>
      <c r="I253" s="103">
        <v>1438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708</v>
      </c>
      <c r="I254" s="103">
        <v>1696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4"/>
      <c r="G255" s="614"/>
      <c r="H255" s="102" t="s">
        <v>704</v>
      </c>
      <c r="I255" s="102">
        <v>680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249"/>
      <c r="I256" s="183"/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7"/>
      <c r="C257" s="79"/>
      <c r="D257" s="11"/>
      <c r="E257" s="79"/>
      <c r="F257" s="614"/>
      <c r="G257" s="614"/>
      <c r="H257" s="249"/>
      <c r="I257" s="183"/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4"/>
      <c r="C258" s="79"/>
      <c r="D258" s="11"/>
      <c r="E258" s="79"/>
      <c r="F258" s="614"/>
      <c r="G258" s="614"/>
      <c r="H258" s="122"/>
      <c r="I258" s="123"/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85"/>
      <c r="F259" s="617"/>
      <c r="G259" s="617"/>
      <c r="H259" s="35" t="s">
        <v>43</v>
      </c>
      <c r="I259" s="107">
        <f>SUM(I251:I258)</f>
        <v>11908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4"/>
      <c r="C260" s="79"/>
      <c r="D260" s="633" t="s">
        <v>747</v>
      </c>
      <c r="E260" s="637" t="s">
        <v>155</v>
      </c>
      <c r="F260" s="637" t="s">
        <v>81</v>
      </c>
      <c r="G260" s="637" t="s">
        <v>81</v>
      </c>
      <c r="H260" s="30" t="s">
        <v>709</v>
      </c>
      <c r="I260" s="68"/>
      <c r="J260" s="619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14"/>
      <c r="E261" s="614"/>
      <c r="F261" s="614"/>
      <c r="G261" s="614"/>
      <c r="H261" s="32" t="s">
        <v>710</v>
      </c>
      <c r="I261" s="47"/>
      <c r="J261" s="614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4"/>
      <c r="E262" s="82"/>
      <c r="F262" s="614"/>
      <c r="G262" s="614"/>
      <c r="H262" s="32" t="s">
        <v>711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4"/>
      <c r="G263" s="614"/>
      <c r="H263" s="32" t="s">
        <v>712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2" t="s">
        <v>713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245"/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245"/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3"/>
      <c r="I267" s="71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7"/>
      <c r="G268" s="617"/>
      <c r="H268" s="35" t="s">
        <v>43</v>
      </c>
      <c r="I268" s="72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3" t="s">
        <v>748</v>
      </c>
      <c r="E269" s="634" t="s">
        <v>158</v>
      </c>
      <c r="F269" s="636" t="s">
        <v>45</v>
      </c>
      <c r="G269" s="636" t="s">
        <v>45</v>
      </c>
      <c r="H269" s="30" t="s">
        <v>709</v>
      </c>
      <c r="I269" s="68"/>
      <c r="J269" s="619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4"/>
      <c r="E270" s="614"/>
      <c r="F270" s="614"/>
      <c r="G270" s="614"/>
      <c r="H270" s="32" t="s">
        <v>710</v>
      </c>
      <c r="I270" s="47"/>
      <c r="J270" s="614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711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3" t="s">
        <v>160</v>
      </c>
      <c r="E272" s="614"/>
      <c r="F272" s="614"/>
      <c r="G272" s="614"/>
      <c r="H272" s="32" t="s">
        <v>712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12"/>
      <c r="F273" s="614"/>
      <c r="G273" s="614"/>
      <c r="H273" s="32" t="s">
        <v>713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245"/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3" t="s">
        <v>161</v>
      </c>
      <c r="E275" s="12"/>
      <c r="F275" s="614"/>
      <c r="G275" s="614"/>
      <c r="H275" s="245"/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33"/>
      <c r="I276" s="71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08"/>
      <c r="F277" s="617"/>
      <c r="G277" s="617"/>
      <c r="H277" s="35" t="s">
        <v>43</v>
      </c>
      <c r="I277" s="72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3" t="s">
        <v>162</v>
      </c>
      <c r="E278" s="633" t="s">
        <v>163</v>
      </c>
      <c r="F278" s="634" t="s">
        <v>45</v>
      </c>
      <c r="G278" s="634" t="s">
        <v>45</v>
      </c>
      <c r="H278" s="30" t="s">
        <v>709</v>
      </c>
      <c r="I278" s="68"/>
      <c r="J278" s="619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4"/>
      <c r="E279" s="614"/>
      <c r="F279" s="614"/>
      <c r="G279" s="614"/>
      <c r="H279" s="32" t="s">
        <v>710</v>
      </c>
      <c r="I279" s="47"/>
      <c r="J279" s="61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711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3" t="s">
        <v>165</v>
      </c>
      <c r="E281" s="614"/>
      <c r="F281" s="614"/>
      <c r="G281" s="614"/>
      <c r="H281" s="32" t="s">
        <v>712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32" t="s">
        <v>713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4"/>
      <c r="F283" s="614"/>
      <c r="G283" s="614"/>
      <c r="H283" s="245"/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245"/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4"/>
      <c r="F285" s="614"/>
      <c r="G285" s="614"/>
      <c r="H285" s="33"/>
      <c r="I285" s="34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4"/>
      <c r="F286" s="617"/>
      <c r="G286" s="617"/>
      <c r="H286" s="35" t="s">
        <v>43</v>
      </c>
      <c r="I286" s="36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749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3" t="s">
        <v>168</v>
      </c>
      <c r="F289" s="637" t="s">
        <v>81</v>
      </c>
      <c r="G289" s="637" t="s">
        <v>81</v>
      </c>
      <c r="H289" s="30" t="s">
        <v>709</v>
      </c>
      <c r="I289" s="68"/>
      <c r="J289" s="629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4"/>
      <c r="F290" s="614"/>
      <c r="G290" s="614"/>
      <c r="H290" s="32" t="s">
        <v>710</v>
      </c>
      <c r="I290" s="47"/>
      <c r="J290" s="614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4"/>
      <c r="F291" s="614"/>
      <c r="G291" s="614"/>
      <c r="H291" s="32" t="s">
        <v>711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712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4"/>
      <c r="G293" s="614"/>
      <c r="H293" s="32" t="s">
        <v>713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245"/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4"/>
      <c r="G295" s="614"/>
      <c r="H295" s="245"/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4"/>
      <c r="G296" s="614"/>
      <c r="H296" s="33"/>
      <c r="I296" s="34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7"/>
      <c r="G297" s="617"/>
      <c r="H297" s="35" t="s">
        <v>43</v>
      </c>
      <c r="I297" s="36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3" t="s">
        <v>170</v>
      </c>
      <c r="F298" s="636" t="s">
        <v>81</v>
      </c>
      <c r="G298" s="636" t="s">
        <v>81</v>
      </c>
      <c r="H298" s="30" t="s">
        <v>709</v>
      </c>
      <c r="I298" s="68"/>
      <c r="J298" s="619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4"/>
      <c r="F299" s="614"/>
      <c r="G299" s="614"/>
      <c r="H299" s="32" t="s">
        <v>710</v>
      </c>
      <c r="I299" s="47"/>
      <c r="J299" s="61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711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712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4"/>
      <c r="F302" s="614"/>
      <c r="G302" s="614"/>
      <c r="H302" s="32" t="s">
        <v>713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245"/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245"/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3"/>
      <c r="I305" s="71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7"/>
      <c r="G306" s="617"/>
      <c r="H306" s="35" t="s">
        <v>43</v>
      </c>
      <c r="I306" s="72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750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2" t="s">
        <v>751</v>
      </c>
      <c r="C312" s="635" t="s">
        <v>178</v>
      </c>
      <c r="D312" s="635"/>
      <c r="E312" s="635" t="s">
        <v>752</v>
      </c>
      <c r="F312" s="635" t="s">
        <v>81</v>
      </c>
      <c r="G312" s="635" t="s">
        <v>81</v>
      </c>
      <c r="H312" s="120" t="s">
        <v>704</v>
      </c>
      <c r="I312" s="121">
        <v>0</v>
      </c>
      <c r="J312" s="627" t="s">
        <v>753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/>
      <c r="C313" s="614"/>
      <c r="D313" s="614"/>
      <c r="E313" s="614"/>
      <c r="F313" s="614"/>
      <c r="G313" s="614"/>
      <c r="H313" s="120" t="s">
        <v>705</v>
      </c>
      <c r="I313" s="121">
        <v>0</v>
      </c>
      <c r="J313" s="614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120" t="s">
        <v>706</v>
      </c>
      <c r="I314" s="121">
        <v>1.4816955041654165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120" t="s">
        <v>708</v>
      </c>
      <c r="I315" s="121">
        <v>1.4839217082906706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125" t="s">
        <v>707</v>
      </c>
      <c r="I316" s="121">
        <v>1.9574068274350143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249"/>
      <c r="I317" s="183"/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249"/>
      <c r="I318" s="183"/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122"/>
      <c r="I319" s="12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4"/>
      <c r="C320" s="614"/>
      <c r="D320" s="614"/>
      <c r="E320" s="614"/>
      <c r="F320" s="620"/>
      <c r="G320" s="620"/>
      <c r="H320" s="35" t="s">
        <v>43</v>
      </c>
      <c r="I320" s="127">
        <f>SUM(I312:I319)/5</f>
        <v>0.98460480797822036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2" t="s">
        <v>754</v>
      </c>
      <c r="C321" s="632" t="s">
        <v>182</v>
      </c>
      <c r="D321" s="52" t="s">
        <v>183</v>
      </c>
      <c r="E321" s="53" t="s">
        <v>184</v>
      </c>
      <c r="F321" s="635" t="s">
        <v>81</v>
      </c>
      <c r="G321" s="635" t="s">
        <v>81</v>
      </c>
      <c r="H321" s="125" t="s">
        <v>704</v>
      </c>
      <c r="I321" s="126">
        <v>4.6021048877230228</v>
      </c>
      <c r="J321" s="627" t="s">
        <v>755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/>
      <c r="C322" s="614"/>
      <c r="D322" s="11" t="s">
        <v>186</v>
      </c>
      <c r="E322" s="79"/>
      <c r="F322" s="614"/>
      <c r="G322" s="614"/>
      <c r="H322" s="125" t="s">
        <v>705</v>
      </c>
      <c r="I322" s="126">
        <v>4.9793816714493317</v>
      </c>
      <c r="J322" s="61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187</v>
      </c>
      <c r="E323" s="79"/>
      <c r="F323" s="614"/>
      <c r="G323" s="614"/>
      <c r="H323" s="125" t="s">
        <v>706</v>
      </c>
      <c r="I323" s="126">
        <v>4.0750515833612928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4"/>
      <c r="D324" s="11" t="s">
        <v>188</v>
      </c>
      <c r="E324" s="79"/>
      <c r="F324" s="614"/>
      <c r="G324" s="614"/>
      <c r="H324" s="125" t="s">
        <v>707</v>
      </c>
      <c r="I324" s="126">
        <v>8.8422907355977145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4"/>
      <c r="G325" s="614"/>
      <c r="H325" s="125" t="s">
        <v>708</v>
      </c>
      <c r="I325" s="126">
        <v>1.5914908290340977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249"/>
      <c r="I326" s="183"/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4"/>
      <c r="G327" s="614"/>
      <c r="H327" s="249"/>
      <c r="I327" s="183"/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122"/>
      <c r="I328" s="12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0"/>
      <c r="G329" s="620"/>
      <c r="H329" s="35" t="s">
        <v>43</v>
      </c>
      <c r="I329" s="237">
        <f>SUM(I321:I328)/5</f>
        <v>4.8180639414330919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1" t="s">
        <v>756</v>
      </c>
      <c r="C330" s="635" t="s">
        <v>190</v>
      </c>
      <c r="D330" s="632" t="s">
        <v>191</v>
      </c>
      <c r="E330" s="632" t="s">
        <v>192</v>
      </c>
      <c r="F330" s="635" t="s">
        <v>81</v>
      </c>
      <c r="G330" s="635" t="s">
        <v>81</v>
      </c>
      <c r="H330" s="238" t="s">
        <v>704</v>
      </c>
      <c r="I330" s="129">
        <v>3139</v>
      </c>
      <c r="J330" s="623" t="s">
        <v>757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/>
      <c r="C331" s="614"/>
      <c r="D331" s="614"/>
      <c r="E331" s="614"/>
      <c r="F331" s="614"/>
      <c r="G331" s="614"/>
      <c r="H331" s="238" t="s">
        <v>705</v>
      </c>
      <c r="I331" s="131">
        <v>5336</v>
      </c>
      <c r="J331" s="61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238" t="s">
        <v>706</v>
      </c>
      <c r="I332" s="131">
        <v>11774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11"/>
      <c r="F333" s="614"/>
      <c r="G333" s="614"/>
      <c r="H333" s="238" t="s">
        <v>707</v>
      </c>
      <c r="I333" s="131">
        <v>23541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38" t="s">
        <v>708</v>
      </c>
      <c r="I334" s="131">
        <v>5200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38"/>
      <c r="I335" s="183"/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12" t="s">
        <v>194</v>
      </c>
      <c r="E336" s="11"/>
      <c r="F336" s="614"/>
      <c r="G336" s="614"/>
      <c r="H336" s="238"/>
      <c r="I336" s="183"/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33" t="s">
        <v>195</v>
      </c>
      <c r="D337" s="640" t="s">
        <v>196</v>
      </c>
      <c r="E337" s="11"/>
      <c r="F337" s="614"/>
      <c r="G337" s="614"/>
      <c r="H337" s="122"/>
      <c r="I337" s="12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614"/>
      <c r="E338" s="11"/>
      <c r="F338" s="614"/>
      <c r="G338" s="614"/>
      <c r="H338" s="35" t="s">
        <v>43</v>
      </c>
      <c r="I338" s="135">
        <f>SUM(I330:I337)</f>
        <v>48990</v>
      </c>
      <c r="J338" s="62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4"/>
      <c r="D339" s="132"/>
      <c r="E339" s="11"/>
      <c r="F339" s="79"/>
      <c r="G339" s="79"/>
      <c r="H339" s="238" t="s">
        <v>704</v>
      </c>
      <c r="I339" s="129">
        <v>1343</v>
      </c>
      <c r="J339" s="623" t="s">
        <v>758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132"/>
      <c r="E340" s="11"/>
      <c r="F340" s="79"/>
      <c r="G340" s="79"/>
      <c r="H340" s="238" t="s">
        <v>705</v>
      </c>
      <c r="I340" s="131">
        <v>3009</v>
      </c>
      <c r="J340" s="614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132"/>
      <c r="E341" s="11"/>
      <c r="F341" s="79"/>
      <c r="G341" s="79"/>
      <c r="H341" s="238" t="s">
        <v>706</v>
      </c>
      <c r="I341" s="131">
        <v>5307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132"/>
      <c r="E342" s="11"/>
      <c r="F342" s="79"/>
      <c r="G342" s="79"/>
      <c r="H342" s="238" t="s">
        <v>707</v>
      </c>
      <c r="I342" s="131">
        <v>17593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132"/>
      <c r="E343" s="11"/>
      <c r="F343" s="79"/>
      <c r="G343" s="79"/>
      <c r="H343" s="238" t="s">
        <v>708</v>
      </c>
      <c r="I343" s="131">
        <v>3225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132"/>
      <c r="E344" s="11"/>
      <c r="F344" s="79"/>
      <c r="G344" s="79"/>
      <c r="H344" s="238"/>
      <c r="I344" s="183"/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132"/>
      <c r="E345" s="11"/>
      <c r="F345" s="79"/>
      <c r="G345" s="79"/>
      <c r="H345" s="238"/>
      <c r="I345" s="183"/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132"/>
      <c r="E346" s="11"/>
      <c r="F346" s="79"/>
      <c r="G346" s="79"/>
      <c r="H346" s="122"/>
      <c r="I346" s="12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132"/>
      <c r="E347" s="11"/>
      <c r="F347" s="79"/>
      <c r="G347" s="79"/>
      <c r="H347" s="35" t="s">
        <v>43</v>
      </c>
      <c r="I347" s="135">
        <f>SUM(I339:I346)</f>
        <v>30477</v>
      </c>
      <c r="J347" s="62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14"/>
      <c r="D348" s="11" t="s">
        <v>197</v>
      </c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60" customHeight="1">
      <c r="A349" s="11"/>
      <c r="B349" s="250"/>
      <c r="C349" s="614"/>
      <c r="D349" s="11" t="s">
        <v>199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1.5" customHeight="1">
      <c r="A350" s="11"/>
      <c r="B350" s="250"/>
      <c r="C350" s="614"/>
      <c r="D350" s="11" t="s">
        <v>659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82"/>
      <c r="C351" s="11"/>
      <c r="D351" s="11" t="s">
        <v>201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39.75" customHeight="1">
      <c r="A353" s="11"/>
      <c r="B353" s="11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205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206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79.5" customHeight="1">
      <c r="A357" s="11"/>
      <c r="B357" s="11"/>
      <c r="C357" s="11"/>
      <c r="D357" s="11" t="s">
        <v>207</v>
      </c>
      <c r="E357" s="11"/>
      <c r="F357" s="49"/>
      <c r="G357" s="49"/>
      <c r="H357" s="49"/>
      <c r="I357" s="11"/>
      <c r="J357" s="7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2.5" customHeight="1">
      <c r="A358" s="632" t="s">
        <v>208</v>
      </c>
      <c r="B358" s="632" t="s">
        <v>759</v>
      </c>
      <c r="C358" s="53" t="s">
        <v>11</v>
      </c>
      <c r="D358" s="632" t="s">
        <v>210</v>
      </c>
      <c r="E358" s="53" t="s">
        <v>211</v>
      </c>
      <c r="F358" s="637" t="s">
        <v>81</v>
      </c>
      <c r="G358" s="633" t="s">
        <v>81</v>
      </c>
      <c r="H358" s="30" t="s">
        <v>709</v>
      </c>
      <c r="I358" s="220"/>
      <c r="J358" s="622" t="s">
        <v>212</v>
      </c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" customHeight="1">
      <c r="A359" s="614"/>
      <c r="B359" s="614"/>
      <c r="C359" s="79"/>
      <c r="D359" s="614"/>
      <c r="E359" s="633"/>
      <c r="F359" s="614"/>
      <c r="G359" s="614"/>
      <c r="H359" s="32" t="s">
        <v>710</v>
      </c>
      <c r="I359" s="31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4"/>
      <c r="C360" s="79"/>
      <c r="D360" s="633" t="s">
        <v>213</v>
      </c>
      <c r="E360" s="614"/>
      <c r="F360" s="614"/>
      <c r="G360" s="614"/>
      <c r="H360" s="32" t="s">
        <v>711</v>
      </c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.75" customHeight="1">
      <c r="A361" s="11"/>
      <c r="B361" s="614"/>
      <c r="C361" s="79"/>
      <c r="D361" s="614"/>
      <c r="E361" s="614"/>
      <c r="F361" s="614"/>
      <c r="G361" s="614"/>
      <c r="H361" s="32" t="s">
        <v>712</v>
      </c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14"/>
      <c r="C362" s="79"/>
      <c r="D362" s="614"/>
      <c r="E362" s="79"/>
      <c r="F362" s="614"/>
      <c r="G362" s="614"/>
      <c r="H362" s="32" t="s">
        <v>713</v>
      </c>
      <c r="I362" s="31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33" t="s">
        <v>214</v>
      </c>
      <c r="E363" s="97"/>
      <c r="F363" s="614"/>
      <c r="G363" s="614"/>
      <c r="H363" s="245"/>
      <c r="I363" s="31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4"/>
      <c r="C364" s="79"/>
      <c r="D364" s="614"/>
      <c r="E364" s="12"/>
      <c r="F364" s="614"/>
      <c r="G364" s="614"/>
      <c r="H364" s="245"/>
      <c r="I364" s="31"/>
      <c r="J364" s="61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4"/>
      <c r="C365" s="79"/>
      <c r="D365" s="614"/>
      <c r="E365" s="12"/>
      <c r="F365" s="614"/>
      <c r="G365" s="614"/>
      <c r="H365" s="33"/>
      <c r="I365" s="239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4"/>
      <c r="C366" s="79"/>
      <c r="D366" s="633" t="s">
        <v>215</v>
      </c>
      <c r="E366" s="79"/>
      <c r="F366" s="617"/>
      <c r="G366" s="617"/>
      <c r="H366" s="35" t="s">
        <v>43</v>
      </c>
      <c r="I366" s="98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614"/>
      <c r="C367" s="79"/>
      <c r="D367" s="614"/>
      <c r="E367" s="12"/>
      <c r="F367" s="638" t="s">
        <v>81</v>
      </c>
      <c r="G367" s="638" t="s">
        <v>45</v>
      </c>
      <c r="H367" s="30" t="s">
        <v>709</v>
      </c>
      <c r="I367" s="46"/>
      <c r="J367" s="619" t="s">
        <v>216</v>
      </c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4"/>
      <c r="E368" s="12"/>
      <c r="F368" s="614"/>
      <c r="G368" s="614"/>
      <c r="H368" s="32" t="s">
        <v>710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3" t="s">
        <v>217</v>
      </c>
      <c r="E369" s="12"/>
      <c r="F369" s="614"/>
      <c r="G369" s="614"/>
      <c r="H369" s="32" t="s">
        <v>711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4"/>
      <c r="E370" s="12"/>
      <c r="F370" s="614"/>
      <c r="G370" s="614"/>
      <c r="H370" s="32" t="s">
        <v>712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33" t="s">
        <v>218</v>
      </c>
      <c r="E371" s="12"/>
      <c r="F371" s="614"/>
      <c r="G371" s="614"/>
      <c r="H371" s="32" t="s">
        <v>713</v>
      </c>
      <c r="I371" s="47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4"/>
      <c r="E372" s="12"/>
      <c r="F372" s="614"/>
      <c r="G372" s="614"/>
      <c r="H372" s="245"/>
      <c r="I372" s="47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39" t="s">
        <v>219</v>
      </c>
      <c r="E373" s="12"/>
      <c r="F373" s="614"/>
      <c r="G373" s="614"/>
      <c r="H373" s="245"/>
      <c r="I373" s="47"/>
      <c r="J373" s="61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14"/>
      <c r="E374" s="12"/>
      <c r="F374" s="614"/>
      <c r="G374" s="614"/>
      <c r="H374" s="33"/>
      <c r="I374" s="71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33.75" customHeight="1">
      <c r="A375" s="11"/>
      <c r="B375" s="11"/>
      <c r="C375" s="79"/>
      <c r="D375" s="614"/>
      <c r="E375" s="12"/>
      <c r="F375" s="617"/>
      <c r="G375" s="617"/>
      <c r="H375" s="35" t="s">
        <v>43</v>
      </c>
      <c r="I375" s="98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.75" customHeight="1">
      <c r="A376" s="11"/>
      <c r="B376" s="11"/>
      <c r="C376" s="79"/>
      <c r="D376" s="614"/>
      <c r="E376" s="79"/>
      <c r="F376" s="637" t="s">
        <v>81</v>
      </c>
      <c r="G376" s="637" t="s">
        <v>81</v>
      </c>
      <c r="H376" s="30" t="s">
        <v>709</v>
      </c>
      <c r="I376" s="46"/>
      <c r="J376" s="619" t="s">
        <v>220</v>
      </c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3" t="s">
        <v>221</v>
      </c>
      <c r="E377" s="79"/>
      <c r="F377" s="614"/>
      <c r="G377" s="614"/>
      <c r="H377" s="32" t="s">
        <v>710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2" t="s">
        <v>711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33" t="s">
        <v>222</v>
      </c>
      <c r="E379" s="79"/>
      <c r="F379" s="614"/>
      <c r="G379" s="614"/>
      <c r="H379" s="32" t="s">
        <v>712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4"/>
      <c r="E380" s="79"/>
      <c r="F380" s="614"/>
      <c r="G380" s="614"/>
      <c r="H380" s="32" t="s">
        <v>713</v>
      </c>
      <c r="I380" s="47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4"/>
      <c r="E381" s="79"/>
      <c r="F381" s="614"/>
      <c r="G381" s="614"/>
      <c r="H381" s="245"/>
      <c r="I381" s="47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11" t="s">
        <v>223</v>
      </c>
      <c r="E382" s="79"/>
      <c r="F382" s="614"/>
      <c r="G382" s="614"/>
      <c r="H382" s="245"/>
      <c r="I382" s="47"/>
      <c r="J382" s="61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33" t="s">
        <v>224</v>
      </c>
      <c r="E383" s="79"/>
      <c r="F383" s="614"/>
      <c r="G383" s="614"/>
      <c r="H383" s="33"/>
      <c r="I383" s="71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7.75" customHeight="1">
      <c r="A384" s="11"/>
      <c r="B384" s="11"/>
      <c r="C384" s="79"/>
      <c r="D384" s="614"/>
      <c r="E384" s="79"/>
      <c r="F384" s="614"/>
      <c r="G384" s="614"/>
      <c r="H384" s="35" t="s">
        <v>43</v>
      </c>
      <c r="I384" s="98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14"/>
      <c r="E385" s="79"/>
      <c r="F385" s="636" t="s">
        <v>81</v>
      </c>
      <c r="G385" s="636" t="s">
        <v>81</v>
      </c>
      <c r="H385" s="30" t="s">
        <v>709</v>
      </c>
      <c r="I385" s="46"/>
      <c r="J385" s="619" t="s">
        <v>225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14"/>
      <c r="E386" s="79"/>
      <c r="F386" s="614"/>
      <c r="G386" s="614"/>
      <c r="H386" s="32" t="s">
        <v>710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2" t="s">
        <v>711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2" t="s">
        <v>712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2" t="s">
        <v>713</v>
      </c>
      <c r="I389" s="47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245"/>
      <c r="I390" s="47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4"/>
      <c r="G391" s="614"/>
      <c r="H391" s="245"/>
      <c r="I391" s="47"/>
      <c r="J391" s="61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3"/>
      <c r="I392" s="71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7"/>
      <c r="G393" s="617"/>
      <c r="H393" s="35" t="s">
        <v>43</v>
      </c>
      <c r="I393" s="98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36" t="s">
        <v>81</v>
      </c>
      <c r="G394" s="636" t="s">
        <v>81</v>
      </c>
      <c r="H394" s="30" t="s">
        <v>709</v>
      </c>
      <c r="I394" s="46"/>
      <c r="J394" s="619" t="s">
        <v>226</v>
      </c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2" t="s">
        <v>710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2" t="s">
        <v>711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2" t="s">
        <v>712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2" t="s">
        <v>713</v>
      </c>
      <c r="I398" s="47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245"/>
      <c r="I399" s="47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4"/>
      <c r="G400" s="614"/>
      <c r="H400" s="245"/>
      <c r="I400" s="47"/>
      <c r="J400" s="61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4"/>
      <c r="G401" s="614"/>
      <c r="H401" s="33"/>
      <c r="I401" s="71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85"/>
      <c r="F402" s="617"/>
      <c r="G402" s="617"/>
      <c r="H402" s="35" t="s">
        <v>43</v>
      </c>
      <c r="I402" s="98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 t="s">
        <v>227</v>
      </c>
      <c r="F403" s="637" t="s">
        <v>81</v>
      </c>
      <c r="G403" s="637" t="s">
        <v>81</v>
      </c>
      <c r="H403" s="30" t="s">
        <v>709</v>
      </c>
      <c r="I403" s="46"/>
      <c r="J403" s="619" t="s">
        <v>228</v>
      </c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229</v>
      </c>
      <c r="F404" s="614"/>
      <c r="G404" s="614"/>
      <c r="H404" s="32" t="s">
        <v>710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2" t="s">
        <v>711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2" t="s">
        <v>712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2" t="s">
        <v>713</v>
      </c>
      <c r="I407" s="47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245"/>
      <c r="I408" s="47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4"/>
      <c r="G409" s="614"/>
      <c r="H409" s="245"/>
      <c r="I409" s="47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4"/>
      <c r="G410" s="614"/>
      <c r="H410" s="33"/>
      <c r="I410" s="71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20"/>
      <c r="G411" s="620"/>
      <c r="H411" s="35" t="s">
        <v>43</v>
      </c>
      <c r="I411" s="98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632" t="s">
        <v>230</v>
      </c>
      <c r="B412" s="632" t="s">
        <v>760</v>
      </c>
      <c r="C412" s="53" t="s">
        <v>232</v>
      </c>
      <c r="D412" s="52" t="s">
        <v>90</v>
      </c>
      <c r="E412" s="632"/>
      <c r="F412" s="635" t="s">
        <v>81</v>
      </c>
      <c r="G412" s="635" t="s">
        <v>81</v>
      </c>
      <c r="H412" s="30" t="s">
        <v>709</v>
      </c>
      <c r="I412" s="46"/>
      <c r="J412" s="619" t="s">
        <v>233</v>
      </c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14"/>
      <c r="B413" s="614"/>
      <c r="C413" s="11"/>
      <c r="D413" s="11" t="s">
        <v>92</v>
      </c>
      <c r="E413" s="614"/>
      <c r="F413" s="614"/>
      <c r="G413" s="614"/>
      <c r="H413" s="32" t="s">
        <v>710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4"/>
      <c r="C414" s="11"/>
      <c r="D414" s="11" t="s">
        <v>234</v>
      </c>
      <c r="E414" s="614"/>
      <c r="F414" s="614"/>
      <c r="G414" s="614"/>
      <c r="H414" s="32" t="s">
        <v>711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2.5" customHeight="1">
      <c r="A415" s="11"/>
      <c r="B415" s="614"/>
      <c r="C415" s="11"/>
      <c r="D415" s="11" t="s">
        <v>33</v>
      </c>
      <c r="E415" s="11"/>
      <c r="F415" s="614"/>
      <c r="G415" s="614"/>
      <c r="H415" s="32" t="s">
        <v>712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14"/>
      <c r="C416" s="11"/>
      <c r="D416" s="11" t="s">
        <v>112</v>
      </c>
      <c r="E416" s="11"/>
      <c r="F416" s="614"/>
      <c r="G416" s="614"/>
      <c r="H416" s="32" t="s">
        <v>713</v>
      </c>
      <c r="I416" s="47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33" t="s">
        <v>235</v>
      </c>
      <c r="E417" s="11"/>
      <c r="F417" s="614"/>
      <c r="G417" s="614"/>
      <c r="H417" s="245"/>
      <c r="I417" s="47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4"/>
      <c r="E418" s="11"/>
      <c r="F418" s="614"/>
      <c r="G418" s="614"/>
      <c r="H418" s="245"/>
      <c r="I418" s="47"/>
      <c r="J418" s="61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3"/>
      <c r="I419" s="71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68"/>
      <c r="F420" s="614"/>
      <c r="G420" s="614"/>
      <c r="H420" s="35" t="s">
        <v>43</v>
      </c>
      <c r="I420" s="98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6.25" customHeight="1">
      <c r="A421" s="11"/>
      <c r="B421" s="11"/>
      <c r="C421" s="11"/>
      <c r="D421" s="614"/>
      <c r="E421" s="11"/>
      <c r="F421" s="636" t="s">
        <v>81</v>
      </c>
      <c r="G421" s="636" t="s">
        <v>81</v>
      </c>
      <c r="H421" s="30" t="s">
        <v>709</v>
      </c>
      <c r="I421" s="68"/>
      <c r="J421" s="619" t="s">
        <v>236</v>
      </c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14"/>
      <c r="E422" s="11"/>
      <c r="F422" s="614"/>
      <c r="G422" s="614"/>
      <c r="H422" s="32" t="s">
        <v>710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7" customHeight="1">
      <c r="A423" s="11"/>
      <c r="B423" s="11"/>
      <c r="C423" s="11"/>
      <c r="D423" s="633" t="s">
        <v>237</v>
      </c>
      <c r="E423" s="11"/>
      <c r="F423" s="614"/>
      <c r="G423" s="614"/>
      <c r="H423" s="32" t="s">
        <v>711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4"/>
      <c r="E424" s="11"/>
      <c r="F424" s="614"/>
      <c r="G424" s="614"/>
      <c r="H424" s="32" t="s">
        <v>712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14"/>
      <c r="E425" s="11"/>
      <c r="F425" s="614"/>
      <c r="G425" s="614"/>
      <c r="H425" s="32" t="s">
        <v>713</v>
      </c>
      <c r="I425" s="47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4"/>
      <c r="E426" s="11"/>
      <c r="F426" s="614"/>
      <c r="G426" s="614"/>
      <c r="H426" s="245"/>
      <c r="I426" s="47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2.5" customHeight="1">
      <c r="A427" s="11"/>
      <c r="B427" s="11"/>
      <c r="C427" s="11"/>
      <c r="D427" s="633" t="s">
        <v>238</v>
      </c>
      <c r="E427" s="11"/>
      <c r="F427" s="614"/>
      <c r="G427" s="614"/>
      <c r="H427" s="245"/>
      <c r="I427" s="47"/>
      <c r="J427" s="61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4"/>
      <c r="E428" s="11"/>
      <c r="F428" s="614"/>
      <c r="G428" s="614"/>
      <c r="H428" s="33"/>
      <c r="I428" s="71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4"/>
      <c r="E429" s="68"/>
      <c r="F429" s="617"/>
      <c r="G429" s="617"/>
      <c r="H429" s="35" t="s">
        <v>43</v>
      </c>
      <c r="I429" s="98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39" t="s">
        <v>239</v>
      </c>
      <c r="F430" s="636" t="s">
        <v>81</v>
      </c>
      <c r="G430" s="636" t="s">
        <v>81</v>
      </c>
      <c r="H430" s="30" t="s">
        <v>709</v>
      </c>
      <c r="I430" s="68"/>
      <c r="J430" s="619" t="s">
        <v>240</v>
      </c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1" customHeight="1">
      <c r="A431" s="11"/>
      <c r="B431" s="11"/>
      <c r="C431" s="11"/>
      <c r="D431" s="614"/>
      <c r="E431" s="637" t="s">
        <v>241</v>
      </c>
      <c r="F431" s="614"/>
      <c r="G431" s="614"/>
      <c r="H431" s="32" t="s">
        <v>710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33" t="s">
        <v>242</v>
      </c>
      <c r="E432" s="614"/>
      <c r="F432" s="614"/>
      <c r="G432" s="614"/>
      <c r="H432" s="32" t="s">
        <v>711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14"/>
      <c r="E433" s="11"/>
      <c r="F433" s="614"/>
      <c r="G433" s="614"/>
      <c r="H433" s="32" t="s">
        <v>712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4"/>
      <c r="E434" s="11"/>
      <c r="F434" s="614"/>
      <c r="G434" s="614"/>
      <c r="H434" s="32" t="s">
        <v>713</v>
      </c>
      <c r="I434" s="47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37.5" customHeight="1">
      <c r="A435" s="11"/>
      <c r="B435" s="11"/>
      <c r="C435" s="11"/>
      <c r="D435" s="614"/>
      <c r="E435" s="11"/>
      <c r="F435" s="614"/>
      <c r="G435" s="614"/>
      <c r="H435" s="245"/>
      <c r="I435" s="47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4.75" customHeight="1">
      <c r="A436" s="11"/>
      <c r="B436" s="11"/>
      <c r="C436" s="11"/>
      <c r="D436" s="633" t="s">
        <v>243</v>
      </c>
      <c r="E436" s="11"/>
      <c r="F436" s="614"/>
      <c r="G436" s="614"/>
      <c r="H436" s="245"/>
      <c r="I436" s="47"/>
      <c r="J436" s="61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14"/>
      <c r="E437" s="11"/>
      <c r="F437" s="614"/>
      <c r="G437" s="614"/>
      <c r="H437" s="33"/>
      <c r="I437" s="71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7" customHeight="1">
      <c r="A438" s="11"/>
      <c r="B438" s="11"/>
      <c r="C438" s="11"/>
      <c r="D438" s="614"/>
      <c r="E438" s="11"/>
      <c r="F438" s="617"/>
      <c r="G438" s="617"/>
      <c r="H438" s="35" t="s">
        <v>43</v>
      </c>
      <c r="I438" s="98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32" t="s">
        <v>244</v>
      </c>
      <c r="B439" s="632" t="s">
        <v>245</v>
      </c>
      <c r="C439" s="632" t="s">
        <v>246</v>
      </c>
      <c r="D439" s="632" t="s">
        <v>247</v>
      </c>
      <c r="E439" s="658" t="s">
        <v>761</v>
      </c>
      <c r="F439" s="632" t="s">
        <v>81</v>
      </c>
      <c r="G439" s="632" t="s">
        <v>81</v>
      </c>
      <c r="H439" s="30" t="s">
        <v>709</v>
      </c>
      <c r="I439" s="46"/>
      <c r="J439" s="619" t="s">
        <v>762</v>
      </c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14"/>
      <c r="E440" s="628"/>
      <c r="F440" s="614"/>
      <c r="G440" s="614"/>
      <c r="H440" s="32" t="s">
        <v>710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/>
      <c r="B441" s="614"/>
      <c r="C441" s="614"/>
      <c r="D441" s="633" t="s">
        <v>250</v>
      </c>
      <c r="E441" s="646" t="s">
        <v>251</v>
      </c>
      <c r="F441" s="614"/>
      <c r="G441" s="614"/>
      <c r="H441" s="32" t="s">
        <v>711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4"/>
      <c r="B442" s="614"/>
      <c r="C442" s="614"/>
      <c r="D442" s="614"/>
      <c r="E442" s="614"/>
      <c r="F442" s="614"/>
      <c r="G442" s="614"/>
      <c r="H442" s="32" t="s">
        <v>712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4"/>
      <c r="B443" s="614"/>
      <c r="C443" s="614"/>
      <c r="D443" s="633" t="s">
        <v>252</v>
      </c>
      <c r="E443" s="628"/>
      <c r="F443" s="614"/>
      <c r="G443" s="614"/>
      <c r="H443" s="32" t="s">
        <v>713</v>
      </c>
      <c r="I443" s="47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4"/>
      <c r="C444" s="614"/>
      <c r="D444" s="614"/>
      <c r="E444" s="646" t="s">
        <v>253</v>
      </c>
      <c r="F444" s="614"/>
      <c r="G444" s="614"/>
      <c r="H444" s="245"/>
      <c r="I444" s="47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14"/>
      <c r="C445" s="614"/>
      <c r="D445" s="670" t="s">
        <v>254</v>
      </c>
      <c r="E445" s="628"/>
      <c r="F445" s="614"/>
      <c r="G445" s="614"/>
      <c r="H445" s="245"/>
      <c r="I445" s="47"/>
      <c r="J445" s="61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4"/>
      <c r="C446" s="614"/>
      <c r="D446" s="642"/>
      <c r="E446" s="140"/>
      <c r="F446" s="614"/>
      <c r="G446" s="614"/>
      <c r="H446" s="33"/>
      <c r="I446" s="71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108"/>
      <c r="F447" s="617"/>
      <c r="G447" s="617"/>
      <c r="H447" s="35" t="s">
        <v>43</v>
      </c>
      <c r="I447" s="98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33" t="s">
        <v>763</v>
      </c>
      <c r="F448" s="633" t="s">
        <v>81</v>
      </c>
      <c r="G448" s="633" t="s">
        <v>81</v>
      </c>
      <c r="H448" s="30" t="s">
        <v>709</v>
      </c>
      <c r="I448" s="46"/>
      <c r="J448" s="619" t="s">
        <v>256</v>
      </c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2" t="s">
        <v>710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4"/>
      <c r="F450" s="614"/>
      <c r="G450" s="614"/>
      <c r="H450" s="32" t="s">
        <v>711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4"/>
      <c r="F451" s="614"/>
      <c r="G451" s="614"/>
      <c r="H451" s="32" t="s">
        <v>712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32" t="s">
        <v>713</v>
      </c>
      <c r="I452" s="47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12"/>
      <c r="F453" s="614"/>
      <c r="G453" s="614"/>
      <c r="H453" s="245"/>
      <c r="I453" s="47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71" t="s">
        <v>764</v>
      </c>
      <c r="F454" s="614"/>
      <c r="G454" s="614"/>
      <c r="H454" s="245"/>
      <c r="I454" s="47"/>
      <c r="J454" s="61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14"/>
      <c r="F455" s="614"/>
      <c r="G455" s="614"/>
      <c r="H455" s="33"/>
      <c r="I455" s="71"/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28"/>
      <c r="F456" s="620"/>
      <c r="G456" s="620"/>
      <c r="H456" s="35" t="s">
        <v>43</v>
      </c>
      <c r="I456" s="98"/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32" t="s">
        <v>258</v>
      </c>
      <c r="B457" s="632" t="s">
        <v>765</v>
      </c>
      <c r="C457" s="635" t="s">
        <v>260</v>
      </c>
      <c r="D457" s="52"/>
      <c r="E457" s="53" t="s">
        <v>261</v>
      </c>
      <c r="F457" s="632" t="s">
        <v>81</v>
      </c>
      <c r="G457" s="632" t="s">
        <v>81</v>
      </c>
      <c r="H457" s="128" t="s">
        <v>704</v>
      </c>
      <c r="I457" s="182">
        <v>32.39</v>
      </c>
      <c r="J457" s="623" t="s">
        <v>766</v>
      </c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130" t="s">
        <v>705</v>
      </c>
      <c r="I458" s="183">
        <v>41.98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14"/>
      <c r="D459" s="11"/>
      <c r="E459" s="11"/>
      <c r="F459" s="614"/>
      <c r="G459" s="614"/>
      <c r="H459" s="130" t="s">
        <v>706</v>
      </c>
      <c r="I459" s="183">
        <v>40.25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130" t="s">
        <v>707</v>
      </c>
      <c r="I460" s="183">
        <v>41.1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130" t="s">
        <v>708</v>
      </c>
      <c r="I461" s="183">
        <v>34.29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37" t="s">
        <v>263</v>
      </c>
      <c r="D462" s="11"/>
      <c r="E462" s="11"/>
      <c r="F462" s="614"/>
      <c r="G462" s="614"/>
      <c r="H462" s="249"/>
      <c r="I462" s="183"/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4"/>
      <c r="B463" s="614"/>
      <c r="C463" s="614"/>
      <c r="D463" s="11"/>
      <c r="E463" s="11"/>
      <c r="F463" s="614"/>
      <c r="G463" s="614"/>
      <c r="H463" s="249"/>
      <c r="I463" s="183"/>
      <c r="J463" s="61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14"/>
      <c r="B464" s="614"/>
      <c r="C464" s="614"/>
      <c r="D464" s="11"/>
      <c r="E464" s="11"/>
      <c r="F464" s="614"/>
      <c r="G464" s="614"/>
      <c r="H464" s="122"/>
      <c r="I464" s="123"/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14"/>
      <c r="B465" s="614"/>
      <c r="C465" s="614"/>
      <c r="D465" s="11"/>
      <c r="E465" s="11"/>
      <c r="F465" s="614"/>
      <c r="G465" s="614"/>
      <c r="H465" s="35" t="s">
        <v>43</v>
      </c>
      <c r="I465" s="145">
        <f>SUM(I457:I464)/5</f>
        <v>38.001999999999995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146" t="s">
        <v>704</v>
      </c>
      <c r="I466" s="147">
        <v>8.2799999999999994</v>
      </c>
      <c r="J466" s="631" t="s">
        <v>767</v>
      </c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146" t="s">
        <v>705</v>
      </c>
      <c r="I467" s="148">
        <v>5.29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146" t="s">
        <v>706</v>
      </c>
      <c r="I468" s="148">
        <v>22.15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146" t="s">
        <v>707</v>
      </c>
      <c r="I469" s="148">
        <v>7.49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46" t="s">
        <v>708</v>
      </c>
      <c r="I470" s="148">
        <v>15.12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11"/>
      <c r="G471" s="11"/>
      <c r="H471" s="146"/>
      <c r="I471" s="148"/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4"/>
      <c r="D472" s="11"/>
      <c r="E472" s="82"/>
      <c r="F472" s="11"/>
      <c r="G472" s="11"/>
      <c r="H472" s="146"/>
      <c r="I472" s="148"/>
      <c r="J472" s="61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14"/>
      <c r="D473" s="11"/>
      <c r="E473" s="82"/>
      <c r="F473" s="11"/>
      <c r="G473" s="11"/>
      <c r="H473" s="146"/>
      <c r="I473" s="149"/>
      <c r="J473" s="614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14"/>
      <c r="D474" s="11"/>
      <c r="E474" s="82"/>
      <c r="F474" s="49"/>
      <c r="G474" s="49"/>
      <c r="H474" s="35" t="s">
        <v>43</v>
      </c>
      <c r="I474" s="145">
        <f>SUM(I466:I473)/5</f>
        <v>11.666</v>
      </c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" customHeight="1">
      <c r="A475" s="11"/>
      <c r="B475" s="11"/>
      <c r="C475" s="614"/>
      <c r="D475" s="11"/>
      <c r="E475" s="82"/>
      <c r="F475" s="49"/>
      <c r="G475" s="49"/>
      <c r="H475" s="151"/>
      <c r="I475" s="151"/>
      <c r="J475" s="152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32" t="s">
        <v>265</v>
      </c>
      <c r="C476" s="153" t="s">
        <v>266</v>
      </c>
      <c r="D476" s="153" t="s">
        <v>267</v>
      </c>
      <c r="E476" s="641" t="s">
        <v>268</v>
      </c>
      <c r="F476" s="633" t="s">
        <v>81</v>
      </c>
      <c r="G476" s="633" t="s">
        <v>81</v>
      </c>
      <c r="H476" s="30" t="s">
        <v>709</v>
      </c>
      <c r="I476" s="68"/>
      <c r="J476" s="629" t="s">
        <v>269</v>
      </c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33" t="s">
        <v>270</v>
      </c>
      <c r="E477" s="642"/>
      <c r="F477" s="614"/>
      <c r="G477" s="614"/>
      <c r="H477" s="32" t="s">
        <v>710</v>
      </c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14"/>
      <c r="E478" s="82"/>
      <c r="F478" s="614"/>
      <c r="G478" s="614"/>
      <c r="H478" s="32" t="s">
        <v>711</v>
      </c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33" t="s">
        <v>271</v>
      </c>
      <c r="E479" s="82"/>
      <c r="F479" s="614"/>
      <c r="G479" s="614"/>
      <c r="H479" s="32" t="s">
        <v>712</v>
      </c>
      <c r="I479" s="4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14"/>
      <c r="E480" s="82"/>
      <c r="F480" s="614"/>
      <c r="G480" s="614"/>
      <c r="H480" s="32" t="s">
        <v>713</v>
      </c>
      <c r="I480" s="47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4"/>
      <c r="C481" s="12"/>
      <c r="D481" s="633" t="s">
        <v>272</v>
      </c>
      <c r="E481" s="82"/>
      <c r="F481" s="614"/>
      <c r="G481" s="614"/>
      <c r="H481" s="245"/>
      <c r="I481" s="47"/>
      <c r="J481" s="61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14"/>
      <c r="C482" s="12"/>
      <c r="D482" s="614"/>
      <c r="E482" s="154"/>
      <c r="F482" s="614"/>
      <c r="G482" s="614"/>
      <c r="H482" s="245"/>
      <c r="I482" s="37"/>
      <c r="J482" s="61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14"/>
      <c r="C483" s="12"/>
      <c r="D483" s="633" t="s">
        <v>273</v>
      </c>
      <c r="E483" s="154"/>
      <c r="F483" s="614"/>
      <c r="G483" s="614"/>
      <c r="H483" s="33"/>
      <c r="I483" s="49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11"/>
      <c r="C484" s="79"/>
      <c r="D484" s="614"/>
      <c r="E484" s="154"/>
      <c r="F484" s="617"/>
      <c r="G484" s="617"/>
      <c r="H484" s="35" t="s">
        <v>43</v>
      </c>
      <c r="I484" s="98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69" t="s">
        <v>274</v>
      </c>
      <c r="E485" s="154"/>
      <c r="F485" s="634" t="s">
        <v>81</v>
      </c>
      <c r="G485" s="634" t="s">
        <v>81</v>
      </c>
      <c r="H485" s="30" t="s">
        <v>709</v>
      </c>
      <c r="I485" s="46"/>
      <c r="J485" s="619" t="s">
        <v>275</v>
      </c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2" t="s">
        <v>710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69" t="s">
        <v>276</v>
      </c>
      <c r="E487" s="154"/>
      <c r="F487" s="614"/>
      <c r="G487" s="614"/>
      <c r="H487" s="32" t="s">
        <v>711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32" t="s">
        <v>712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2" t="s">
        <v>713</v>
      </c>
      <c r="I489" s="4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4"/>
      <c r="E490" s="154"/>
      <c r="F490" s="614"/>
      <c r="G490" s="614"/>
      <c r="H490" s="245"/>
      <c r="I490" s="47"/>
      <c r="J490" s="61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4"/>
      <c r="E491" s="154"/>
      <c r="F491" s="614"/>
      <c r="G491" s="614"/>
      <c r="H491" s="245"/>
      <c r="I491" s="47"/>
      <c r="J491" s="61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4"/>
      <c r="F492" s="614"/>
      <c r="G492" s="614"/>
      <c r="H492" s="33"/>
      <c r="I492" s="37"/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9.25" customHeight="1">
      <c r="A493" s="12"/>
      <c r="B493" s="11"/>
      <c r="C493" s="79"/>
      <c r="D493" s="614"/>
      <c r="E493" s="154"/>
      <c r="F493" s="617"/>
      <c r="G493" s="617"/>
      <c r="H493" s="26" t="s">
        <v>43</v>
      </c>
      <c r="I493" s="26" t="s">
        <v>43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3" t="s">
        <v>277</v>
      </c>
      <c r="E494" s="156"/>
      <c r="F494" s="634" t="s">
        <v>81</v>
      </c>
      <c r="G494" s="634" t="s">
        <v>81</v>
      </c>
      <c r="H494" s="30" t="s">
        <v>704</v>
      </c>
      <c r="I494" s="157">
        <v>48.33</v>
      </c>
      <c r="J494" s="619" t="s">
        <v>278</v>
      </c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4"/>
      <c r="E495" s="156"/>
      <c r="F495" s="614"/>
      <c r="G495" s="614"/>
      <c r="H495" s="32" t="s">
        <v>705</v>
      </c>
      <c r="I495" s="47">
        <v>58.11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3" t="s">
        <v>279</v>
      </c>
      <c r="E496" s="156"/>
      <c r="F496" s="614"/>
      <c r="G496" s="614"/>
      <c r="H496" s="32" t="s">
        <v>706</v>
      </c>
      <c r="I496" s="47">
        <v>68.38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32" t="s">
        <v>707</v>
      </c>
      <c r="I497" s="47">
        <v>68.44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33" t="s">
        <v>280</v>
      </c>
      <c r="E498" s="156"/>
      <c r="F498" s="614"/>
      <c r="G498" s="614"/>
      <c r="H498" s="32" t="s">
        <v>708</v>
      </c>
      <c r="I498" s="47">
        <v>33.22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4"/>
      <c r="E499" s="156"/>
      <c r="F499" s="614"/>
      <c r="G499" s="614"/>
      <c r="H499" s="245"/>
      <c r="I499" s="47"/>
      <c r="J499" s="61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4"/>
      <c r="E500" s="156"/>
      <c r="F500" s="614"/>
      <c r="G500" s="614"/>
      <c r="H500" s="245"/>
      <c r="I500" s="47"/>
      <c r="J500" s="61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4"/>
      <c r="E501" s="156"/>
      <c r="F501" s="614"/>
      <c r="G501" s="614"/>
      <c r="H501" s="33"/>
      <c r="I501" s="71"/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11"/>
      <c r="E502" s="156"/>
      <c r="F502" s="620"/>
      <c r="G502" s="620"/>
      <c r="H502" s="98" t="s">
        <v>43</v>
      </c>
      <c r="I502" s="241">
        <f>SUM(I494:I501)/5</f>
        <v>55.296000000000006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32" t="s">
        <v>281</v>
      </c>
      <c r="C503" s="635" t="s">
        <v>282</v>
      </c>
      <c r="D503" s="632" t="s">
        <v>283</v>
      </c>
      <c r="E503" s="53" t="s">
        <v>284</v>
      </c>
      <c r="F503" s="633" t="s">
        <v>81</v>
      </c>
      <c r="G503" s="633" t="s">
        <v>81</v>
      </c>
      <c r="H503" s="102" t="s">
        <v>706</v>
      </c>
      <c r="I503" s="103">
        <v>3723</v>
      </c>
      <c r="J503" s="623" t="s">
        <v>285</v>
      </c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14"/>
      <c r="E504" s="79"/>
      <c r="F504" s="614"/>
      <c r="G504" s="614"/>
      <c r="H504" s="102" t="s">
        <v>707</v>
      </c>
      <c r="I504" s="103">
        <v>4371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102" t="s">
        <v>705</v>
      </c>
      <c r="I505" s="103">
        <v>1438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8.5" customHeight="1">
      <c r="A506" s="12"/>
      <c r="B506" s="614"/>
      <c r="C506" s="614"/>
      <c r="D506" s="614"/>
      <c r="E506" s="79"/>
      <c r="F506" s="614"/>
      <c r="G506" s="614"/>
      <c r="H506" s="102" t="s">
        <v>708</v>
      </c>
      <c r="I506" s="103">
        <v>1696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4"/>
      <c r="C507" s="614"/>
      <c r="D507" s="633" t="s">
        <v>286</v>
      </c>
      <c r="E507" s="79"/>
      <c r="F507" s="614"/>
      <c r="G507" s="614"/>
      <c r="H507" s="102" t="s">
        <v>704</v>
      </c>
      <c r="I507" s="102">
        <v>680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4"/>
      <c r="C508" s="614"/>
      <c r="D508" s="614"/>
      <c r="E508" s="79"/>
      <c r="F508" s="614"/>
      <c r="G508" s="614"/>
      <c r="H508" s="245"/>
      <c r="I508" s="183"/>
      <c r="J508" s="61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30" customHeight="1">
      <c r="A509" s="12"/>
      <c r="B509" s="614"/>
      <c r="C509" s="614"/>
      <c r="D509" s="614"/>
      <c r="E509" s="79"/>
      <c r="F509" s="614"/>
      <c r="G509" s="614"/>
      <c r="H509" s="245"/>
      <c r="I509" s="183"/>
      <c r="J509" s="614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2.5" customHeight="1">
      <c r="A510" s="12"/>
      <c r="B510" s="614"/>
      <c r="C510" s="614"/>
      <c r="D510" s="633" t="s">
        <v>287</v>
      </c>
      <c r="E510" s="79"/>
      <c r="F510" s="614"/>
      <c r="G510" s="614"/>
      <c r="H510" s="33"/>
      <c r="I510" s="123"/>
      <c r="J510" s="614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42" customHeight="1">
      <c r="A511" s="12"/>
      <c r="B511" s="614"/>
      <c r="C511" s="614"/>
      <c r="D511" s="614"/>
      <c r="E511" s="79"/>
      <c r="F511" s="614"/>
      <c r="G511" s="614"/>
      <c r="H511" s="35" t="s">
        <v>43</v>
      </c>
      <c r="I511" s="162">
        <f>SUM(I503:I510)</f>
        <v>11908</v>
      </c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4"/>
      <c r="C512" s="614"/>
      <c r="D512" s="11" t="s">
        <v>288</v>
      </c>
      <c r="E512" s="11"/>
      <c r="F512" s="49"/>
      <c r="G512" s="49"/>
      <c r="H512" s="11"/>
      <c r="I512" s="49"/>
      <c r="J512" s="50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32" t="s">
        <v>289</v>
      </c>
      <c r="C513" s="632" t="s">
        <v>290</v>
      </c>
      <c r="D513" s="632" t="s">
        <v>291</v>
      </c>
      <c r="E513" s="52" t="s">
        <v>292</v>
      </c>
      <c r="F513" s="633" t="s">
        <v>81</v>
      </c>
      <c r="G513" s="633" t="s">
        <v>81</v>
      </c>
      <c r="H513" s="30" t="s">
        <v>709</v>
      </c>
      <c r="I513" s="46"/>
      <c r="J513" s="622" t="s">
        <v>768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14"/>
      <c r="C514" s="614"/>
      <c r="D514" s="614"/>
      <c r="E514" s="11"/>
      <c r="F514" s="614"/>
      <c r="G514" s="614"/>
      <c r="H514" s="32" t="s">
        <v>710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4"/>
      <c r="C515" s="614"/>
      <c r="D515" s="614"/>
      <c r="E515" s="11"/>
      <c r="F515" s="614"/>
      <c r="G515" s="614"/>
      <c r="H515" s="32" t="s">
        <v>711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4"/>
      <c r="D516" s="614"/>
      <c r="E516" s="11"/>
      <c r="F516" s="614"/>
      <c r="G516" s="614"/>
      <c r="H516" s="32" t="s">
        <v>712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4"/>
      <c r="D517" s="97"/>
      <c r="E517" s="11"/>
      <c r="F517" s="614"/>
      <c r="G517" s="614"/>
      <c r="H517" s="32" t="s">
        <v>713</v>
      </c>
      <c r="I517" s="47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4"/>
      <c r="D518" s="633" t="s">
        <v>303</v>
      </c>
      <c r="E518" s="11"/>
      <c r="F518" s="614"/>
      <c r="G518" s="614"/>
      <c r="H518" s="245"/>
      <c r="I518" s="47"/>
      <c r="J518" s="61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14"/>
      <c r="E519" s="11"/>
      <c r="F519" s="614"/>
      <c r="G519" s="614"/>
      <c r="H519" s="245"/>
      <c r="I519" s="47"/>
      <c r="J519" s="61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4"/>
      <c r="E520" s="11"/>
      <c r="F520" s="614"/>
      <c r="G520" s="614"/>
      <c r="H520" s="33"/>
      <c r="I520" s="71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33" t="s">
        <v>304</v>
      </c>
      <c r="E521" s="11"/>
      <c r="F521" s="617"/>
      <c r="G521" s="617"/>
      <c r="H521" s="35" t="s">
        <v>43</v>
      </c>
      <c r="I521" s="98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614"/>
      <c r="E522" s="11"/>
      <c r="F522" s="634" t="s">
        <v>81</v>
      </c>
      <c r="G522" s="634" t="s">
        <v>81</v>
      </c>
      <c r="H522" s="30" t="s">
        <v>709</v>
      </c>
      <c r="I522" s="46"/>
      <c r="J522" s="619" t="s">
        <v>769</v>
      </c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614"/>
      <c r="E523" s="11"/>
      <c r="F523" s="614"/>
      <c r="G523" s="614"/>
      <c r="H523" s="32" t="s">
        <v>710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 t="s">
        <v>305</v>
      </c>
      <c r="E524" s="11"/>
      <c r="F524" s="614"/>
      <c r="G524" s="614"/>
      <c r="H524" s="32" t="s">
        <v>711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 t="s">
        <v>306</v>
      </c>
      <c r="E525" s="11"/>
      <c r="F525" s="614"/>
      <c r="G525" s="614"/>
      <c r="H525" s="32" t="s">
        <v>712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49" t="s">
        <v>307</v>
      </c>
      <c r="E526" s="11"/>
      <c r="F526" s="614"/>
      <c r="G526" s="614"/>
      <c r="H526" s="32" t="s">
        <v>713</v>
      </c>
      <c r="I526" s="47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4"/>
      <c r="G527" s="614"/>
      <c r="H527" s="245"/>
      <c r="I527" s="47"/>
      <c r="J527" s="61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4"/>
      <c r="G528" s="614"/>
      <c r="H528" s="245"/>
      <c r="I528" s="47"/>
      <c r="J528" s="61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4"/>
      <c r="G529" s="614"/>
      <c r="H529" s="33"/>
      <c r="I529" s="71"/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20"/>
      <c r="G530" s="620"/>
      <c r="H530" s="35" t="s">
        <v>43</v>
      </c>
      <c r="I530" s="98"/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632" t="s">
        <v>297</v>
      </c>
      <c r="C531" s="635" t="s">
        <v>298</v>
      </c>
      <c r="D531" s="635" t="s">
        <v>299</v>
      </c>
      <c r="E531" s="632" t="s">
        <v>300</v>
      </c>
      <c r="F531" s="633" t="s">
        <v>81</v>
      </c>
      <c r="G531" s="633" t="s">
        <v>81</v>
      </c>
      <c r="H531" s="128" t="s">
        <v>704</v>
      </c>
      <c r="I531" s="163">
        <v>0.86289466644806667</v>
      </c>
      <c r="J531" s="623" t="s">
        <v>770</v>
      </c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14"/>
      <c r="C532" s="614"/>
      <c r="D532" s="614"/>
      <c r="E532" s="614"/>
      <c r="F532" s="614"/>
      <c r="G532" s="614"/>
      <c r="H532" s="130" t="s">
        <v>705</v>
      </c>
      <c r="I532" s="164">
        <v>0.73768617354804911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4"/>
      <c r="D533" s="633" t="s">
        <v>302</v>
      </c>
      <c r="E533" s="11"/>
      <c r="F533" s="614"/>
      <c r="G533" s="614"/>
      <c r="H533" s="130" t="s">
        <v>706</v>
      </c>
      <c r="I533" s="164">
        <v>1.154597948619033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4"/>
      <c r="D534" s="614"/>
      <c r="E534" s="11"/>
      <c r="F534" s="614"/>
      <c r="G534" s="614"/>
      <c r="H534" s="130" t="s">
        <v>708</v>
      </c>
      <c r="I534" s="164">
        <v>0.53049694301136585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4"/>
      <c r="D535" s="614"/>
      <c r="E535" s="11"/>
      <c r="F535" s="614"/>
      <c r="G535" s="614"/>
      <c r="H535" s="130" t="s">
        <v>707</v>
      </c>
      <c r="I535" s="164">
        <v>1.4018265800337841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31.5" customHeight="1">
      <c r="A536" s="12"/>
      <c r="B536" s="11"/>
      <c r="C536" s="11"/>
      <c r="D536" s="614"/>
      <c r="E536" s="11"/>
      <c r="F536" s="614"/>
      <c r="G536" s="614"/>
      <c r="H536" s="249"/>
      <c r="I536" s="183"/>
      <c r="J536" s="61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33" t="s">
        <v>303</v>
      </c>
      <c r="E537" s="11"/>
      <c r="F537" s="614"/>
      <c r="G537" s="614"/>
      <c r="H537" s="249"/>
      <c r="I537" s="183"/>
      <c r="J537" s="614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4"/>
      <c r="E538" s="11"/>
      <c r="F538" s="614"/>
      <c r="G538" s="614"/>
      <c r="H538" s="122"/>
      <c r="I538" s="123"/>
      <c r="J538" s="614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614"/>
      <c r="G539" s="614"/>
      <c r="H539" s="35" t="s">
        <v>43</v>
      </c>
      <c r="I539" s="145">
        <f>SUM(I531:I538)/5</f>
        <v>0.93750046233205975</v>
      </c>
      <c r="J539" s="61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9.5" customHeight="1">
      <c r="A540" s="12"/>
      <c r="B540" s="11"/>
      <c r="C540" s="11"/>
      <c r="D540" s="633" t="s">
        <v>304</v>
      </c>
      <c r="E540" s="11"/>
      <c r="F540" s="11"/>
      <c r="G540" s="11"/>
      <c r="H540" s="165"/>
      <c r="I540" s="165"/>
      <c r="J540" s="16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5.5" customHeight="1">
      <c r="A541" s="12"/>
      <c r="B541" s="11"/>
      <c r="C541" s="11"/>
      <c r="D541" s="614"/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1.75" customHeight="1">
      <c r="A542" s="12"/>
      <c r="B542" s="11"/>
      <c r="C542" s="11"/>
      <c r="D542" s="614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11" t="s">
        <v>305</v>
      </c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60" customHeight="1">
      <c r="A544" s="12"/>
      <c r="B544" s="11"/>
      <c r="C544" s="11"/>
      <c r="D544" s="11" t="s">
        <v>306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5.25" customHeight="1">
      <c r="A545" s="12"/>
      <c r="B545" s="49"/>
      <c r="C545" s="49"/>
      <c r="D545" s="49" t="s">
        <v>307</v>
      </c>
      <c r="E545" s="49"/>
      <c r="F545" s="49"/>
      <c r="G545" s="49"/>
      <c r="H545" s="49"/>
      <c r="I545" s="49"/>
      <c r="J545" s="50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32" t="s">
        <v>308</v>
      </c>
      <c r="C546" s="635" t="s">
        <v>309</v>
      </c>
      <c r="D546" s="632" t="s">
        <v>310</v>
      </c>
      <c r="E546" s="53" t="s">
        <v>311</v>
      </c>
      <c r="F546" s="632" t="s">
        <v>81</v>
      </c>
      <c r="G546" s="632" t="s">
        <v>81</v>
      </c>
      <c r="H546" s="120" t="s">
        <v>704</v>
      </c>
      <c r="I546" s="163">
        <v>1.7257893328961333</v>
      </c>
      <c r="J546" s="624" t="s">
        <v>771</v>
      </c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14"/>
      <c r="C547" s="614"/>
      <c r="D547" s="614"/>
      <c r="E547" s="79"/>
      <c r="F547" s="614"/>
      <c r="G547" s="614"/>
      <c r="H547" s="120" t="s">
        <v>705</v>
      </c>
      <c r="I547" s="164">
        <v>4.2416954979012829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4"/>
      <c r="C548" s="614"/>
      <c r="D548" s="614"/>
      <c r="E548" s="79"/>
      <c r="F548" s="614"/>
      <c r="G548" s="614"/>
      <c r="H548" s="120" t="s">
        <v>706</v>
      </c>
      <c r="I548" s="164">
        <v>4.007134056971938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120" t="s">
        <v>708</v>
      </c>
      <c r="I549" s="164">
        <v>5.8354663731250254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125" t="s">
        <v>707</v>
      </c>
      <c r="I550" s="164">
        <v>4.5289781816476102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4"/>
      <c r="D551" s="11"/>
      <c r="E551" s="79"/>
      <c r="F551" s="614"/>
      <c r="G551" s="614"/>
      <c r="H551" s="249"/>
      <c r="I551" s="183"/>
      <c r="J551" s="61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4"/>
      <c r="D552" s="11"/>
      <c r="E552" s="79"/>
      <c r="F552" s="614"/>
      <c r="G552" s="614"/>
      <c r="H552" s="249"/>
      <c r="I552" s="183"/>
      <c r="J552" s="61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4"/>
      <c r="D553" s="11"/>
      <c r="E553" s="79"/>
      <c r="F553" s="614"/>
      <c r="G553" s="614"/>
      <c r="H553" s="122"/>
      <c r="I553" s="123"/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49"/>
      <c r="C554" s="49"/>
      <c r="D554" s="49"/>
      <c r="E554" s="100"/>
      <c r="F554" s="620"/>
      <c r="G554" s="620"/>
      <c r="H554" s="35" t="s">
        <v>43</v>
      </c>
      <c r="I554" s="133">
        <f>SUM(I546:I553)/5</f>
        <v>4.0678126885083978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32" t="s">
        <v>313</v>
      </c>
      <c r="C555" s="672" t="s">
        <v>314</v>
      </c>
      <c r="D555" s="632" t="s">
        <v>315</v>
      </c>
      <c r="E555" s="53" t="s">
        <v>316</v>
      </c>
      <c r="F555" s="633" t="s">
        <v>81</v>
      </c>
      <c r="G555" s="633" t="s">
        <v>81</v>
      </c>
      <c r="H555" s="128" t="s">
        <v>704</v>
      </c>
      <c r="I555" s="163">
        <v>6.9031573315845334</v>
      </c>
      <c r="J555" s="623" t="s">
        <v>772</v>
      </c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14"/>
      <c r="E556" s="79"/>
      <c r="F556" s="614"/>
      <c r="G556" s="614"/>
      <c r="H556" s="130" t="s">
        <v>705</v>
      </c>
      <c r="I556" s="164">
        <v>9.0366556259636024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33" t="s">
        <v>318</v>
      </c>
      <c r="E557" s="79"/>
      <c r="F557" s="614"/>
      <c r="G557" s="614"/>
      <c r="H557" s="130" t="s">
        <v>706</v>
      </c>
      <c r="I557" s="164">
        <v>6.7917526389354883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614"/>
      <c r="E558" s="79"/>
      <c r="F558" s="614"/>
      <c r="G558" s="614"/>
      <c r="H558" s="130" t="s">
        <v>708</v>
      </c>
      <c r="I558" s="164">
        <v>10.079441917215952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633" t="s">
        <v>319</v>
      </c>
      <c r="E559" s="79"/>
      <c r="F559" s="614"/>
      <c r="G559" s="614"/>
      <c r="H559" s="130" t="s">
        <v>707</v>
      </c>
      <c r="I559" s="164">
        <v>5.9308047616813937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4"/>
      <c r="C560" s="614"/>
      <c r="D560" s="614"/>
      <c r="E560" s="79"/>
      <c r="F560" s="614"/>
      <c r="G560" s="614"/>
      <c r="H560" s="249"/>
      <c r="I560" s="183"/>
      <c r="J560" s="61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4"/>
      <c r="C561" s="639" t="s">
        <v>320</v>
      </c>
      <c r="D561" s="614"/>
      <c r="E561" s="79"/>
      <c r="F561" s="614"/>
      <c r="G561" s="614"/>
      <c r="H561" s="249"/>
      <c r="I561" s="183"/>
      <c r="J561" s="61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4"/>
      <c r="C562" s="614"/>
      <c r="D562" s="12"/>
      <c r="E562" s="79"/>
      <c r="F562" s="614"/>
      <c r="G562" s="614"/>
      <c r="H562" s="122"/>
      <c r="I562" s="123"/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7" customHeight="1">
      <c r="A563" s="137"/>
      <c r="B563" s="620"/>
      <c r="C563" s="620"/>
      <c r="D563" s="50"/>
      <c r="E563" s="100"/>
      <c r="F563" s="620"/>
      <c r="G563" s="620"/>
      <c r="H563" s="35" t="s">
        <v>43</v>
      </c>
      <c r="I563" s="133">
        <f>SUM(I555:I562)/5</f>
        <v>7.7483624550761947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32" t="s">
        <v>321</v>
      </c>
      <c r="C564" s="635" t="s">
        <v>322</v>
      </c>
      <c r="D564" s="632" t="s">
        <v>323</v>
      </c>
      <c r="E564" s="632" t="s">
        <v>324</v>
      </c>
      <c r="F564" s="633" t="s">
        <v>81</v>
      </c>
      <c r="G564" s="633" t="s">
        <v>81</v>
      </c>
      <c r="H564" s="167" t="s">
        <v>706</v>
      </c>
      <c r="I564" s="167">
        <v>62.72</v>
      </c>
      <c r="J564" s="625" t="s">
        <v>773</v>
      </c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4"/>
      <c r="C565" s="614"/>
      <c r="D565" s="614"/>
      <c r="E565" s="614"/>
      <c r="F565" s="614"/>
      <c r="G565" s="614"/>
      <c r="H565" s="167" t="s">
        <v>707</v>
      </c>
      <c r="I565" s="167">
        <v>61.54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4"/>
      <c r="C566" s="614"/>
      <c r="D566" s="614"/>
      <c r="E566" s="11"/>
      <c r="F566" s="614"/>
      <c r="G566" s="614"/>
      <c r="H566" s="167" t="s">
        <v>705</v>
      </c>
      <c r="I566" s="167">
        <v>62.01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4"/>
      <c r="C567" s="614"/>
      <c r="D567" s="614"/>
      <c r="E567" s="11"/>
      <c r="F567" s="614"/>
      <c r="G567" s="614"/>
      <c r="H567" s="167" t="s">
        <v>708</v>
      </c>
      <c r="I567" s="167">
        <v>68.22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614"/>
      <c r="E568" s="11"/>
      <c r="F568" s="614"/>
      <c r="G568" s="614"/>
      <c r="H568" s="167" t="s">
        <v>704</v>
      </c>
      <c r="I568" s="167">
        <v>65.53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11"/>
      <c r="F569" s="614"/>
      <c r="G569" s="614"/>
      <c r="H569" s="249"/>
      <c r="I569" s="251"/>
      <c r="J569" s="61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4"/>
      <c r="D570" s="11"/>
      <c r="E570" s="11"/>
      <c r="F570" s="614"/>
      <c r="G570" s="614"/>
      <c r="H570" s="249"/>
      <c r="I570" s="251"/>
      <c r="J570" s="61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4"/>
      <c r="D571" s="11"/>
      <c r="E571" s="11"/>
      <c r="F571" s="614"/>
      <c r="G571" s="614"/>
      <c r="H571" s="122"/>
      <c r="I571" s="168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4"/>
      <c r="D572" s="11"/>
      <c r="E572" s="68"/>
      <c r="F572" s="617"/>
      <c r="G572" s="617"/>
      <c r="H572" s="35" t="s">
        <v>43</v>
      </c>
      <c r="I572" s="133">
        <f>SUM(I564:I571)/5</f>
        <v>64.003999999999991</v>
      </c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34" t="s">
        <v>81</v>
      </c>
      <c r="G573" s="634" t="s">
        <v>81</v>
      </c>
      <c r="H573" s="30" t="s">
        <v>709</v>
      </c>
      <c r="I573" s="169"/>
      <c r="J573" s="619" t="s">
        <v>326</v>
      </c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2" t="s">
        <v>710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2" t="s">
        <v>711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2" t="s">
        <v>712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2" t="s">
        <v>713</v>
      </c>
      <c r="I577" s="170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4"/>
      <c r="G578" s="614"/>
      <c r="H578" s="245"/>
      <c r="I578" s="170"/>
      <c r="J578" s="61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4"/>
      <c r="G579" s="614"/>
      <c r="H579" s="245"/>
      <c r="I579" s="170"/>
      <c r="J579" s="61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3"/>
      <c r="I580" s="171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68"/>
      <c r="F581" s="617"/>
      <c r="G581" s="617"/>
      <c r="H581" s="35" t="s">
        <v>43</v>
      </c>
      <c r="I581" s="98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34" t="s">
        <v>81</v>
      </c>
      <c r="G582" s="634" t="s">
        <v>81</v>
      </c>
      <c r="H582" s="30" t="s">
        <v>709</v>
      </c>
      <c r="I582" s="169"/>
      <c r="J582" s="619" t="s">
        <v>327</v>
      </c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4"/>
      <c r="G583" s="614"/>
      <c r="H583" s="32" t="s">
        <v>710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4"/>
      <c r="G584" s="614"/>
      <c r="H584" s="32" t="s">
        <v>711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4"/>
      <c r="G585" s="614"/>
      <c r="H585" s="32" t="s">
        <v>712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2" t="s">
        <v>713</v>
      </c>
      <c r="I586" s="170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4"/>
      <c r="G587" s="614"/>
      <c r="H587" s="245"/>
      <c r="I587" s="170"/>
      <c r="J587" s="61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4"/>
      <c r="G588" s="614"/>
      <c r="H588" s="245"/>
      <c r="I588" s="170"/>
      <c r="J588" s="61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4"/>
      <c r="G589" s="614"/>
      <c r="H589" s="33"/>
      <c r="I589" s="171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68"/>
      <c r="F590" s="617"/>
      <c r="G590" s="617"/>
      <c r="H590" s="35" t="s">
        <v>43</v>
      </c>
      <c r="I590" s="98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34" t="s">
        <v>81</v>
      </c>
      <c r="G591" s="634" t="s">
        <v>81</v>
      </c>
      <c r="H591" s="30" t="s">
        <v>709</v>
      </c>
      <c r="I591" s="169"/>
      <c r="J591" s="619" t="s">
        <v>328</v>
      </c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2" t="s">
        <v>710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2" t="s">
        <v>711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2" t="s">
        <v>712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2" t="s">
        <v>713</v>
      </c>
      <c r="I595" s="170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4"/>
      <c r="G596" s="614"/>
      <c r="H596" s="245"/>
      <c r="I596" s="170"/>
      <c r="J596" s="61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4"/>
      <c r="G597" s="614"/>
      <c r="H597" s="245"/>
      <c r="I597" s="170"/>
      <c r="J597" s="61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4"/>
      <c r="G598" s="614"/>
      <c r="H598" s="33"/>
      <c r="I598" s="171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20"/>
      <c r="G599" s="620"/>
      <c r="H599" s="35" t="s">
        <v>43</v>
      </c>
      <c r="I599" s="98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" customHeight="1">
      <c r="A600" s="632" t="s">
        <v>329</v>
      </c>
      <c r="B600" s="632" t="s">
        <v>330</v>
      </c>
      <c r="C600" s="635" t="s">
        <v>331</v>
      </c>
      <c r="D600" s="632" t="s">
        <v>332</v>
      </c>
      <c r="E600" s="632" t="s">
        <v>333</v>
      </c>
      <c r="F600" s="633" t="s">
        <v>81</v>
      </c>
      <c r="G600" s="633" t="s">
        <v>81</v>
      </c>
      <c r="H600" s="30" t="s">
        <v>709</v>
      </c>
      <c r="I600" s="46"/>
      <c r="J600" s="619" t="s">
        <v>334</v>
      </c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614"/>
      <c r="F601" s="614"/>
      <c r="G601" s="614"/>
      <c r="H601" s="32" t="s">
        <v>710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1.75" customHeight="1">
      <c r="A602" s="614"/>
      <c r="B602" s="614"/>
      <c r="C602" s="614"/>
      <c r="D602" s="614"/>
      <c r="E602" s="614"/>
      <c r="F602" s="614"/>
      <c r="G602" s="614"/>
      <c r="H602" s="32" t="s">
        <v>711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4"/>
      <c r="B603" s="614"/>
      <c r="C603" s="614"/>
      <c r="D603" s="640" t="s">
        <v>335</v>
      </c>
      <c r="E603" s="97"/>
      <c r="F603" s="614"/>
      <c r="G603" s="614"/>
      <c r="H603" s="32" t="s">
        <v>712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97"/>
      <c r="F604" s="614"/>
      <c r="G604" s="614"/>
      <c r="H604" s="32" t="s">
        <v>713</v>
      </c>
      <c r="I604" s="47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14"/>
      <c r="E605" s="97"/>
      <c r="F605" s="614"/>
      <c r="G605" s="614"/>
      <c r="H605" s="245"/>
      <c r="I605" s="47"/>
      <c r="J605" s="61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4"/>
      <c r="B606" s="614"/>
      <c r="C606" s="614"/>
      <c r="D606" s="614"/>
      <c r="E606" s="11"/>
      <c r="F606" s="614"/>
      <c r="G606" s="614"/>
      <c r="H606" s="245"/>
      <c r="I606" s="47"/>
      <c r="J606" s="61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4"/>
      <c r="B607" s="614"/>
      <c r="C607" s="614"/>
      <c r="D607" s="614"/>
      <c r="E607" s="11"/>
      <c r="F607" s="614"/>
      <c r="G607" s="614"/>
      <c r="H607" s="33"/>
      <c r="I607" s="71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4"/>
      <c r="B608" s="614"/>
      <c r="C608" s="614"/>
      <c r="D608" s="633" t="s">
        <v>336</v>
      </c>
      <c r="E608" s="11"/>
      <c r="F608" s="617"/>
      <c r="G608" s="617"/>
      <c r="H608" s="35" t="s">
        <v>43</v>
      </c>
      <c r="I608" s="98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14"/>
      <c r="E609" s="11"/>
      <c r="F609" s="634" t="s">
        <v>81</v>
      </c>
      <c r="G609" s="634" t="s">
        <v>81</v>
      </c>
      <c r="H609" s="30" t="s">
        <v>709</v>
      </c>
      <c r="I609" s="46"/>
      <c r="J609" s="619" t="s">
        <v>337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32" t="s">
        <v>710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2" t="s">
        <v>711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33" t="s">
        <v>338</v>
      </c>
      <c r="E612" s="11"/>
      <c r="F612" s="614"/>
      <c r="G612" s="614"/>
      <c r="H612" s="32" t="s">
        <v>712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2" t="s">
        <v>713</v>
      </c>
      <c r="I613" s="47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11"/>
      <c r="F614" s="614"/>
      <c r="G614" s="614"/>
      <c r="H614" s="245"/>
      <c r="I614" s="47"/>
      <c r="J614" s="61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4"/>
      <c r="B615" s="614"/>
      <c r="C615" s="614"/>
      <c r="D615" s="614"/>
      <c r="E615" s="11"/>
      <c r="F615" s="614"/>
      <c r="G615" s="614"/>
      <c r="H615" s="245"/>
      <c r="I615" s="47"/>
      <c r="J615" s="61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4"/>
      <c r="B616" s="614"/>
      <c r="C616" s="614"/>
      <c r="D616" s="614"/>
      <c r="E616" s="11"/>
      <c r="F616" s="614"/>
      <c r="G616" s="614"/>
      <c r="H616" s="33"/>
      <c r="I616" s="71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4"/>
      <c r="B617" s="614"/>
      <c r="C617" s="614"/>
      <c r="D617" s="614"/>
      <c r="E617" s="68"/>
      <c r="F617" s="617"/>
      <c r="G617" s="617"/>
      <c r="H617" s="35" t="s">
        <v>43</v>
      </c>
      <c r="I617" s="98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33" t="s">
        <v>339</v>
      </c>
      <c r="F618" s="633" t="s">
        <v>81</v>
      </c>
      <c r="G618" s="633" t="s">
        <v>81</v>
      </c>
      <c r="H618" s="30" t="s">
        <v>709</v>
      </c>
      <c r="I618" s="46"/>
      <c r="J618" s="619" t="s">
        <v>340</v>
      </c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614"/>
      <c r="F619" s="614"/>
      <c r="G619" s="614"/>
      <c r="H619" s="32" t="s">
        <v>710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614"/>
      <c r="F620" s="614"/>
      <c r="G620" s="614"/>
      <c r="H620" s="32" t="s">
        <v>711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614"/>
      <c r="F621" s="614"/>
      <c r="G621" s="614"/>
      <c r="H621" s="32" t="s">
        <v>712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2" t="s">
        <v>713</v>
      </c>
      <c r="I622" s="47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33" t="s">
        <v>341</v>
      </c>
      <c r="E623" s="11"/>
      <c r="F623" s="614"/>
      <c r="G623" s="614"/>
      <c r="H623" s="245"/>
      <c r="I623" s="47"/>
      <c r="J623" s="61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4"/>
      <c r="B624" s="614"/>
      <c r="C624" s="614"/>
      <c r="D624" s="614"/>
      <c r="E624" s="11"/>
      <c r="F624" s="614"/>
      <c r="G624" s="614"/>
      <c r="H624" s="245"/>
      <c r="I624" s="47"/>
      <c r="J624" s="61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4"/>
      <c r="B625" s="614"/>
      <c r="C625" s="614"/>
      <c r="D625" s="614"/>
      <c r="E625" s="11"/>
      <c r="F625" s="614"/>
      <c r="G625" s="614"/>
      <c r="H625" s="33"/>
      <c r="I625" s="71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4"/>
      <c r="B626" s="614"/>
      <c r="C626" s="614"/>
      <c r="D626" s="614"/>
      <c r="E626" s="68"/>
      <c r="F626" s="617"/>
      <c r="G626" s="617"/>
      <c r="H626" s="35" t="s">
        <v>43</v>
      </c>
      <c r="I626" s="98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633" t="s">
        <v>342</v>
      </c>
      <c r="F627" s="634" t="s">
        <v>81</v>
      </c>
      <c r="G627" s="634" t="s">
        <v>81</v>
      </c>
      <c r="H627" s="30" t="s">
        <v>709</v>
      </c>
      <c r="I627" s="46"/>
      <c r="J627" s="619" t="s">
        <v>343</v>
      </c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614"/>
      <c r="F628" s="614"/>
      <c r="G628" s="614"/>
      <c r="H628" s="32" t="s">
        <v>710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614"/>
      <c r="F629" s="614"/>
      <c r="G629" s="614"/>
      <c r="H629" s="32" t="s">
        <v>711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32" t="s">
        <v>712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614"/>
      <c r="E631" s="11"/>
      <c r="F631" s="614"/>
      <c r="G631" s="614"/>
      <c r="H631" s="32" t="s">
        <v>713</v>
      </c>
      <c r="I631" s="47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614"/>
      <c r="E632" s="11"/>
      <c r="F632" s="614"/>
      <c r="G632" s="614"/>
      <c r="H632" s="245"/>
      <c r="I632" s="47"/>
      <c r="J632" s="61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4"/>
      <c r="B633" s="614"/>
      <c r="C633" s="614"/>
      <c r="D633" s="614"/>
      <c r="E633" s="11"/>
      <c r="F633" s="614"/>
      <c r="G633" s="614"/>
      <c r="H633" s="245"/>
      <c r="I633" s="47"/>
      <c r="J633" s="61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4"/>
      <c r="B634" s="614"/>
      <c r="C634" s="614"/>
      <c r="D634" s="12"/>
      <c r="E634" s="11"/>
      <c r="F634" s="614"/>
      <c r="G634" s="614"/>
      <c r="H634" s="33"/>
      <c r="I634" s="71"/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4"/>
      <c r="B635" s="614"/>
      <c r="C635" s="614"/>
      <c r="D635" s="12"/>
      <c r="E635" s="49"/>
      <c r="F635" s="620"/>
      <c r="G635" s="620"/>
      <c r="H635" s="35" t="s">
        <v>43</v>
      </c>
      <c r="I635" s="98"/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33" t="s">
        <v>344</v>
      </c>
      <c r="B636" s="633" t="s">
        <v>345</v>
      </c>
      <c r="C636" s="632" t="s">
        <v>346</v>
      </c>
      <c r="D636" s="665" t="s">
        <v>347</v>
      </c>
      <c r="E636" s="97"/>
      <c r="F636" s="633" t="s">
        <v>81</v>
      </c>
      <c r="G636" s="633" t="s">
        <v>81</v>
      </c>
      <c r="H636" s="128" t="s">
        <v>704</v>
      </c>
      <c r="I636" s="163">
        <v>100</v>
      </c>
      <c r="J636" s="630" t="s">
        <v>774</v>
      </c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14"/>
      <c r="E637" s="97"/>
      <c r="F637" s="614"/>
      <c r="G637" s="614"/>
      <c r="H637" s="130" t="s">
        <v>705</v>
      </c>
      <c r="I637" s="164">
        <v>66.666666666666657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14"/>
      <c r="E638" s="97"/>
      <c r="F638" s="614"/>
      <c r="G638" s="614"/>
      <c r="H638" s="130" t="s">
        <v>706</v>
      </c>
      <c r="I638" s="164">
        <v>77.272727272727266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39" t="s">
        <v>349</v>
      </c>
      <c r="E639" s="97"/>
      <c r="F639" s="614"/>
      <c r="G639" s="614"/>
      <c r="H639" s="130" t="s">
        <v>708</v>
      </c>
      <c r="I639" s="164">
        <v>100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14"/>
      <c r="E640" s="97"/>
      <c r="F640" s="614"/>
      <c r="G640" s="614"/>
      <c r="H640" s="130" t="s">
        <v>707</v>
      </c>
      <c r="I640" s="164">
        <v>64.285714285714292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5.5" customHeight="1">
      <c r="A641" s="614"/>
      <c r="B641" s="614"/>
      <c r="C641" s="633" t="s">
        <v>350</v>
      </c>
      <c r="D641" s="614"/>
      <c r="E641" s="97"/>
      <c r="F641" s="614"/>
      <c r="G641" s="614"/>
      <c r="H641" s="249"/>
      <c r="I641" s="183"/>
      <c r="J641" s="61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1.75" customHeight="1">
      <c r="A642" s="614"/>
      <c r="B642" s="614"/>
      <c r="C642" s="614"/>
      <c r="D642" s="639" t="s">
        <v>351</v>
      </c>
      <c r="E642" s="12"/>
      <c r="F642" s="614"/>
      <c r="G642" s="614"/>
      <c r="H642" s="249"/>
      <c r="I642" s="183"/>
      <c r="J642" s="614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4"/>
      <c r="B643" s="614"/>
      <c r="C643" s="614"/>
      <c r="D643" s="614"/>
      <c r="E643" s="12"/>
      <c r="F643" s="614"/>
      <c r="G643" s="614"/>
      <c r="H643" s="122"/>
      <c r="I643" s="123"/>
      <c r="J643" s="614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4.5" customHeight="1">
      <c r="A644" s="614"/>
      <c r="B644" s="12"/>
      <c r="C644" s="614"/>
      <c r="D644" s="614"/>
      <c r="E644" s="12"/>
      <c r="F644" s="617"/>
      <c r="G644" s="617"/>
      <c r="H644" s="35" t="s">
        <v>43</v>
      </c>
      <c r="I644" s="145">
        <f>SUM(I636:I643)/5</f>
        <v>81.645021645021643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8" customHeight="1">
      <c r="A645" s="11"/>
      <c r="B645" s="12"/>
      <c r="C645" s="11"/>
      <c r="D645" s="138"/>
      <c r="E645" s="108"/>
      <c r="F645" s="68"/>
      <c r="G645" s="68"/>
      <c r="H645" s="173"/>
      <c r="I645" s="173"/>
      <c r="J645" s="17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32.25" customHeight="1">
      <c r="A646" s="11"/>
      <c r="B646" s="12"/>
      <c r="C646" s="79"/>
      <c r="D646" s="11"/>
      <c r="E646" s="633" t="s">
        <v>352</v>
      </c>
      <c r="F646" s="12" t="s">
        <v>81</v>
      </c>
      <c r="G646" s="12" t="s">
        <v>81</v>
      </c>
      <c r="H646" s="176" t="s">
        <v>704</v>
      </c>
      <c r="I646" s="177">
        <v>100</v>
      </c>
      <c r="J646" s="629" t="s">
        <v>353</v>
      </c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178" t="s">
        <v>705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178" t="s">
        <v>706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4"/>
      <c r="F649" s="12"/>
      <c r="G649" s="12"/>
      <c r="H649" s="178" t="s">
        <v>708</v>
      </c>
      <c r="I649" s="179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4"/>
      <c r="F650" s="12"/>
      <c r="G650" s="12"/>
      <c r="H650" s="252" t="s">
        <v>707</v>
      </c>
      <c r="I650" s="179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4"/>
      <c r="F651" s="12"/>
      <c r="G651" s="12"/>
      <c r="H651" s="245"/>
      <c r="I651" s="47"/>
      <c r="J651" s="61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2"/>
      <c r="G652" s="12"/>
      <c r="H652" s="245"/>
      <c r="I652" s="47"/>
      <c r="J652" s="61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33"/>
      <c r="I653" s="71"/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08"/>
      <c r="G654" s="108"/>
      <c r="H654" s="35" t="s">
        <v>43</v>
      </c>
      <c r="I654" s="145">
        <f>SUM(I646:I653)/5</f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34" t="s">
        <v>354</v>
      </c>
      <c r="F655" s="634" t="s">
        <v>81</v>
      </c>
      <c r="G655" s="634" t="s">
        <v>81</v>
      </c>
      <c r="H655" s="176" t="s">
        <v>704</v>
      </c>
      <c r="I655" s="181">
        <v>100</v>
      </c>
      <c r="J655" s="619" t="s">
        <v>355</v>
      </c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178" t="s">
        <v>705</v>
      </c>
      <c r="I656" s="179">
        <v>62.5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4"/>
      <c r="F657" s="614"/>
      <c r="G657" s="614"/>
      <c r="H657" s="178" t="s">
        <v>706</v>
      </c>
      <c r="I657" s="179">
        <v>76.19047619047619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4"/>
      <c r="F658" s="614"/>
      <c r="G658" s="614"/>
      <c r="H658" s="178" t="s">
        <v>708</v>
      </c>
      <c r="I658" s="179">
        <v>100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4"/>
      <c r="F659" s="614"/>
      <c r="G659" s="614"/>
      <c r="H659" s="252" t="s">
        <v>707</v>
      </c>
      <c r="I659" s="179">
        <v>54.54545454545454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4"/>
      <c r="G660" s="614"/>
      <c r="H660" s="245"/>
      <c r="I660" s="47"/>
      <c r="J660" s="61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4"/>
      <c r="G661" s="614"/>
      <c r="H661" s="245"/>
      <c r="I661" s="47"/>
      <c r="J661" s="61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4"/>
      <c r="G662" s="614"/>
      <c r="H662" s="33"/>
      <c r="I662" s="71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20"/>
      <c r="G663" s="620"/>
      <c r="H663" s="35" t="s">
        <v>43</v>
      </c>
      <c r="I663" s="145">
        <f>SUM(I655:I662)/5</f>
        <v>78.647186147186147</v>
      </c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53"/>
      <c r="B664" s="632" t="s">
        <v>775</v>
      </c>
      <c r="C664" s="53" t="s">
        <v>357</v>
      </c>
      <c r="D664" s="632" t="s">
        <v>358</v>
      </c>
      <c r="E664" s="632"/>
      <c r="F664" s="632" t="s">
        <v>81</v>
      </c>
      <c r="G664" s="632" t="s">
        <v>81</v>
      </c>
      <c r="H664" s="128" t="s">
        <v>709</v>
      </c>
      <c r="I664" s="182"/>
      <c r="J664" s="624" t="s">
        <v>776</v>
      </c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14"/>
      <c r="C665" s="79"/>
      <c r="D665" s="614"/>
      <c r="E665" s="614"/>
      <c r="F665" s="614"/>
      <c r="G665" s="614"/>
      <c r="H665" s="130" t="s">
        <v>710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4"/>
      <c r="C666" s="79"/>
      <c r="D666" s="614"/>
      <c r="E666" s="11"/>
      <c r="F666" s="614"/>
      <c r="G666" s="614"/>
      <c r="H666" s="130" t="s">
        <v>711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30" customHeight="1">
      <c r="A667" s="12"/>
      <c r="B667" s="11"/>
      <c r="C667" s="79"/>
      <c r="D667" s="614"/>
      <c r="E667" s="11"/>
      <c r="F667" s="614"/>
      <c r="G667" s="614"/>
      <c r="H667" s="130" t="s">
        <v>712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33" t="s">
        <v>360</v>
      </c>
      <c r="E668" s="11"/>
      <c r="F668" s="614"/>
      <c r="G668" s="614"/>
      <c r="H668" s="130" t="s">
        <v>713</v>
      </c>
      <c r="I668" s="18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4"/>
      <c r="E669" s="11"/>
      <c r="F669" s="614"/>
      <c r="G669" s="614"/>
      <c r="H669" s="249"/>
      <c r="I669" s="183"/>
      <c r="J669" s="61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4"/>
      <c r="E670" s="11"/>
      <c r="F670" s="614"/>
      <c r="G670" s="614"/>
      <c r="H670" s="249"/>
      <c r="I670" s="183"/>
      <c r="J670" s="61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4"/>
      <c r="E671" s="11"/>
      <c r="F671" s="614"/>
      <c r="G671" s="614"/>
      <c r="H671" s="122"/>
      <c r="I671" s="123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31.5" customHeight="1">
      <c r="A672" s="12"/>
      <c r="B672" s="11"/>
      <c r="C672" s="79"/>
      <c r="D672" s="614"/>
      <c r="E672" s="68"/>
      <c r="F672" s="617"/>
      <c r="G672" s="617"/>
      <c r="H672" s="35" t="s">
        <v>43</v>
      </c>
      <c r="I672" s="72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33" t="s">
        <v>361</v>
      </c>
      <c r="E673" s="636" t="s">
        <v>362</v>
      </c>
      <c r="F673" s="634" t="s">
        <v>81</v>
      </c>
      <c r="G673" s="634" t="s">
        <v>81</v>
      </c>
      <c r="H673" s="30" t="s">
        <v>709</v>
      </c>
      <c r="I673" s="46"/>
      <c r="J673" s="619" t="s">
        <v>363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4"/>
      <c r="E674" s="614"/>
      <c r="F674" s="614"/>
      <c r="G674" s="614"/>
      <c r="H674" s="32" t="s">
        <v>710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32" t="s">
        <v>711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2" t="s">
        <v>712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33" t="s">
        <v>364</v>
      </c>
      <c r="E677" s="11"/>
      <c r="F677" s="614"/>
      <c r="G677" s="614"/>
      <c r="H677" s="32" t="s">
        <v>713</v>
      </c>
      <c r="I677" s="47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14"/>
      <c r="E678" s="11"/>
      <c r="F678" s="614"/>
      <c r="G678" s="614"/>
      <c r="H678" s="245"/>
      <c r="I678" s="47"/>
      <c r="J678" s="61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4"/>
      <c r="E679" s="11"/>
      <c r="F679" s="614"/>
      <c r="G679" s="614"/>
      <c r="H679" s="245"/>
      <c r="I679" s="47"/>
      <c r="J679" s="614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8.5" customHeight="1">
      <c r="A680" s="12"/>
      <c r="B680" s="11"/>
      <c r="C680" s="79"/>
      <c r="D680" s="633" t="s">
        <v>365</v>
      </c>
      <c r="E680" s="11"/>
      <c r="F680" s="614"/>
      <c r="G680" s="614"/>
      <c r="H680" s="33"/>
      <c r="I680" s="71"/>
      <c r="J680" s="614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34.5" customHeight="1">
      <c r="A681" s="12"/>
      <c r="B681" s="11"/>
      <c r="C681" s="79"/>
      <c r="D681" s="614"/>
      <c r="E681" s="11"/>
      <c r="F681" s="614"/>
      <c r="G681" s="614"/>
      <c r="H681" s="35" t="s">
        <v>43</v>
      </c>
      <c r="I681" s="98"/>
      <c r="J681" s="61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8" customHeight="1">
      <c r="A682" s="12"/>
      <c r="B682" s="11"/>
      <c r="C682" s="79"/>
      <c r="D682" s="614"/>
      <c r="E682" s="11"/>
      <c r="F682" s="11"/>
      <c r="G682" s="11"/>
      <c r="H682" s="137"/>
      <c r="I682" s="137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8" customHeight="1">
      <c r="A683" s="12"/>
      <c r="B683" s="11"/>
      <c r="C683" s="79"/>
      <c r="D683" s="11" t="s">
        <v>777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66.75" customHeight="1">
      <c r="A684" s="12"/>
      <c r="B684" s="11"/>
      <c r="C684" s="79"/>
      <c r="D684" s="11" t="s">
        <v>778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45" customHeight="1">
      <c r="A685" s="12"/>
      <c r="B685" s="11"/>
      <c r="C685" s="79"/>
      <c r="D685" s="12" t="s">
        <v>779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72" customHeight="1">
      <c r="A686" s="12"/>
      <c r="B686" s="11"/>
      <c r="C686" s="79"/>
      <c r="D686" s="12" t="s">
        <v>780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87" customHeight="1">
      <c r="A687" s="50"/>
      <c r="B687" s="49"/>
      <c r="C687" s="100"/>
      <c r="D687" s="50" t="s">
        <v>781</v>
      </c>
      <c r="E687" s="49"/>
      <c r="F687" s="49"/>
      <c r="G687" s="49"/>
      <c r="H687" s="49"/>
      <c r="I687" s="49"/>
      <c r="J687" s="7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1.75" customHeight="1">
      <c r="A688" s="635" t="s">
        <v>782</v>
      </c>
      <c r="B688" s="632" t="s">
        <v>372</v>
      </c>
      <c r="C688" s="632" t="s">
        <v>783</v>
      </c>
      <c r="D688" s="52"/>
      <c r="E688" s="632"/>
      <c r="F688" s="632" t="s">
        <v>81</v>
      </c>
      <c r="G688" s="632" t="s">
        <v>81</v>
      </c>
      <c r="H688" s="30" t="s">
        <v>709</v>
      </c>
      <c r="I688" s="46"/>
      <c r="J688" s="622" t="s">
        <v>784</v>
      </c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7" customHeight="1">
      <c r="A689" s="614"/>
      <c r="B689" s="614"/>
      <c r="C689" s="614"/>
      <c r="D689" s="11"/>
      <c r="E689" s="614"/>
      <c r="F689" s="614"/>
      <c r="G689" s="614"/>
      <c r="H689" s="32" t="s">
        <v>710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4"/>
      <c r="B690" s="614"/>
      <c r="C690" s="614"/>
      <c r="D690" s="11"/>
      <c r="E690" s="11"/>
      <c r="F690" s="614"/>
      <c r="G690" s="614"/>
      <c r="H690" s="32" t="s">
        <v>711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614"/>
      <c r="C691" s="614"/>
      <c r="D691" s="11"/>
      <c r="E691" s="11"/>
      <c r="F691" s="614"/>
      <c r="G691" s="614"/>
      <c r="H691" s="32" t="s">
        <v>712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614"/>
      <c r="C692" s="614"/>
      <c r="D692" s="11"/>
      <c r="E692" s="11"/>
      <c r="F692" s="614"/>
      <c r="G692" s="614"/>
      <c r="H692" s="32" t="s">
        <v>713</v>
      </c>
      <c r="I692" s="47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11"/>
      <c r="F693" s="614"/>
      <c r="G693" s="614"/>
      <c r="H693" s="245"/>
      <c r="I693" s="47"/>
      <c r="J693" s="61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 t="s">
        <v>333</v>
      </c>
      <c r="C694" s="614"/>
      <c r="D694" s="11"/>
      <c r="E694" s="11"/>
      <c r="F694" s="614"/>
      <c r="G694" s="614"/>
      <c r="H694" s="245"/>
      <c r="I694" s="47"/>
      <c r="J694" s="61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3"/>
      <c r="I695" s="71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68"/>
      <c r="F696" s="617"/>
      <c r="G696" s="617"/>
      <c r="H696" s="35" t="s">
        <v>43</v>
      </c>
      <c r="I696" s="72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4"/>
      <c r="B697" s="11"/>
      <c r="C697" s="614"/>
      <c r="D697" s="11"/>
      <c r="E697" s="11" t="s">
        <v>375</v>
      </c>
      <c r="F697" s="633" t="s">
        <v>81</v>
      </c>
      <c r="G697" s="633" t="s">
        <v>81</v>
      </c>
      <c r="H697" s="30" t="s">
        <v>709</v>
      </c>
      <c r="I697" s="46"/>
      <c r="J697" s="622" t="s">
        <v>785</v>
      </c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4"/>
      <c r="B698" s="11"/>
      <c r="C698" s="614"/>
      <c r="D698" s="11"/>
      <c r="E698" s="11"/>
      <c r="F698" s="614"/>
      <c r="G698" s="614"/>
      <c r="H698" s="32" t="s">
        <v>710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4"/>
      <c r="B699" s="11"/>
      <c r="C699" s="614"/>
      <c r="D699" s="11"/>
      <c r="E699" s="11"/>
      <c r="F699" s="614"/>
      <c r="G699" s="614"/>
      <c r="H699" s="32" t="s">
        <v>711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32" t="s">
        <v>712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2" t="s">
        <v>713</v>
      </c>
      <c r="I701" s="47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4"/>
      <c r="G702" s="614"/>
      <c r="H702" s="245"/>
      <c r="I702" s="47"/>
      <c r="J702" s="61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4"/>
      <c r="G703" s="614"/>
      <c r="H703" s="245"/>
      <c r="I703" s="47"/>
      <c r="J703" s="61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4"/>
      <c r="G704" s="614"/>
      <c r="H704" s="33"/>
      <c r="I704" s="71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20"/>
      <c r="G705" s="620"/>
      <c r="H705" s="35" t="s">
        <v>43</v>
      </c>
      <c r="I705" s="72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0.25" customHeight="1">
      <c r="A706" s="632" t="s">
        <v>786</v>
      </c>
      <c r="B706" s="632" t="s">
        <v>787</v>
      </c>
      <c r="C706" s="53" t="s">
        <v>6</v>
      </c>
      <c r="D706" s="632" t="s">
        <v>379</v>
      </c>
      <c r="E706" s="632" t="s">
        <v>380</v>
      </c>
      <c r="F706" s="632" t="s">
        <v>81</v>
      </c>
      <c r="G706" s="632" t="s">
        <v>81</v>
      </c>
      <c r="H706" s="30" t="s">
        <v>709</v>
      </c>
      <c r="I706" s="46"/>
      <c r="J706" s="619" t="s">
        <v>788</v>
      </c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14"/>
      <c r="B707" s="614"/>
      <c r="C707" s="79"/>
      <c r="D707" s="614"/>
      <c r="E707" s="614"/>
      <c r="F707" s="614"/>
      <c r="G707" s="614"/>
      <c r="H707" s="32" t="s">
        <v>710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4" customHeight="1">
      <c r="A708" s="614"/>
      <c r="B708" s="614"/>
      <c r="C708" s="79"/>
      <c r="D708" s="633" t="s">
        <v>382</v>
      </c>
      <c r="E708" s="614"/>
      <c r="F708" s="614"/>
      <c r="G708" s="614"/>
      <c r="H708" s="32" t="s">
        <v>711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4"/>
      <c r="B709" s="614"/>
      <c r="C709" s="79"/>
      <c r="D709" s="614"/>
      <c r="E709" s="11"/>
      <c r="F709" s="614"/>
      <c r="G709" s="614"/>
      <c r="H709" s="32" t="s">
        <v>712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8.5" customHeight="1">
      <c r="A710" s="614"/>
      <c r="B710" s="614"/>
      <c r="C710" s="79"/>
      <c r="D710" s="614"/>
      <c r="E710" s="11"/>
      <c r="F710" s="614"/>
      <c r="G710" s="614"/>
      <c r="H710" s="32" t="s">
        <v>713</v>
      </c>
      <c r="I710" s="47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4"/>
      <c r="B711" s="614"/>
      <c r="C711" s="79"/>
      <c r="D711" s="633" t="s">
        <v>383</v>
      </c>
      <c r="E711" s="11"/>
      <c r="F711" s="614"/>
      <c r="G711" s="614"/>
      <c r="H711" s="245"/>
      <c r="I711" s="47"/>
      <c r="J711" s="61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4"/>
      <c r="B712" s="614"/>
      <c r="C712" s="79"/>
      <c r="D712" s="614"/>
      <c r="E712" s="11"/>
      <c r="F712" s="614"/>
      <c r="G712" s="614"/>
      <c r="H712" s="245"/>
      <c r="I712" s="47"/>
      <c r="J712" s="61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4"/>
      <c r="B713" s="614"/>
      <c r="C713" s="79"/>
      <c r="D713" s="614"/>
      <c r="E713" s="11"/>
      <c r="F713" s="614"/>
      <c r="G713" s="614"/>
      <c r="H713" s="33"/>
      <c r="I713" s="71"/>
      <c r="J713" s="61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9.25" customHeight="1">
      <c r="A714" s="12"/>
      <c r="B714" s="12"/>
      <c r="C714" s="79"/>
      <c r="D714" s="614"/>
      <c r="E714" s="68"/>
      <c r="F714" s="617"/>
      <c r="G714" s="617"/>
      <c r="H714" s="35" t="s">
        <v>43</v>
      </c>
      <c r="I714" s="72"/>
      <c r="J714" s="61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78.75" customHeight="1">
      <c r="A715" s="12"/>
      <c r="B715" s="12"/>
      <c r="C715" s="79"/>
      <c r="D715" s="11" t="s">
        <v>384</v>
      </c>
      <c r="E715" s="11"/>
      <c r="F715" s="11"/>
      <c r="G715" s="11"/>
      <c r="H715" s="11"/>
      <c r="I715" s="11"/>
      <c r="J715" s="18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73" customHeight="1">
      <c r="A716" s="11"/>
      <c r="B716" s="11"/>
      <c r="C716" s="79"/>
      <c r="D716" s="11" t="s">
        <v>789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32" customHeight="1">
      <c r="A717" s="11"/>
      <c r="B717" s="11"/>
      <c r="C717" s="79"/>
      <c r="D717" s="11" t="s">
        <v>386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98.25" customHeight="1">
      <c r="A718" s="11"/>
      <c r="B718" s="11"/>
      <c r="C718" s="79"/>
      <c r="D718" s="11" t="s">
        <v>790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80.25" customHeight="1">
      <c r="A719" s="11"/>
      <c r="B719" s="11"/>
      <c r="C719" s="79"/>
      <c r="D719" s="11" t="s">
        <v>388</v>
      </c>
      <c r="E719" s="49"/>
      <c r="F719" s="49"/>
      <c r="G719" s="49"/>
      <c r="H719" s="49"/>
      <c r="I719" s="49"/>
      <c r="J719" s="7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32" t="s">
        <v>389</v>
      </c>
      <c r="B720" s="632" t="s">
        <v>390</v>
      </c>
      <c r="C720" s="53" t="s">
        <v>391</v>
      </c>
      <c r="D720" s="53"/>
      <c r="E720" s="12"/>
      <c r="F720" s="633" t="s">
        <v>81</v>
      </c>
      <c r="G720" s="633" t="s">
        <v>81</v>
      </c>
      <c r="H720" s="128" t="s">
        <v>709</v>
      </c>
      <c r="I720" s="186"/>
      <c r="J720" s="618" t="s">
        <v>392</v>
      </c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614"/>
      <c r="C721" s="79"/>
      <c r="D721" s="79"/>
      <c r="E721" s="12"/>
      <c r="F721" s="614"/>
      <c r="G721" s="614"/>
      <c r="H721" s="130" t="s">
        <v>710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4"/>
      <c r="B722" s="614"/>
      <c r="C722" s="79"/>
      <c r="D722" s="79"/>
      <c r="E722" s="12"/>
      <c r="F722" s="614"/>
      <c r="G722" s="614"/>
      <c r="H722" s="130" t="s">
        <v>711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4"/>
      <c r="B723" s="11"/>
      <c r="C723" s="79"/>
      <c r="D723" s="79"/>
      <c r="E723" s="11"/>
      <c r="F723" s="614"/>
      <c r="G723" s="614"/>
      <c r="H723" s="130" t="s">
        <v>712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4"/>
      <c r="B724" s="11"/>
      <c r="C724" s="79"/>
      <c r="D724" s="79"/>
      <c r="E724" s="11"/>
      <c r="F724" s="614"/>
      <c r="G724" s="614"/>
      <c r="H724" s="130" t="s">
        <v>713</v>
      </c>
      <c r="I724" s="18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/>
      <c r="F725" s="614"/>
      <c r="G725" s="614"/>
      <c r="H725" s="249"/>
      <c r="I725" s="183"/>
      <c r="J725" s="61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4"/>
      <c r="G726" s="614"/>
      <c r="H726" s="249"/>
      <c r="I726" s="183"/>
      <c r="J726" s="61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7.75" customHeight="1">
      <c r="A727" s="11"/>
      <c r="B727" s="11"/>
      <c r="C727" s="79"/>
      <c r="D727" s="79"/>
      <c r="E727" s="11"/>
      <c r="F727" s="614"/>
      <c r="G727" s="614"/>
      <c r="H727" s="122"/>
      <c r="I727" s="123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68"/>
      <c r="F728" s="617"/>
      <c r="G728" s="617"/>
      <c r="H728" s="35" t="s">
        <v>43</v>
      </c>
      <c r="I728" s="98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 t="s">
        <v>393</v>
      </c>
      <c r="F729" s="634" t="s">
        <v>81</v>
      </c>
      <c r="G729" s="634" t="s">
        <v>81</v>
      </c>
      <c r="H729" s="30" t="s">
        <v>709</v>
      </c>
      <c r="I729" s="46"/>
      <c r="J729" s="619" t="s">
        <v>394</v>
      </c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2" t="s">
        <v>710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2" t="s">
        <v>711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2" t="s">
        <v>712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2" t="s">
        <v>713</v>
      </c>
      <c r="I733" s="47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4"/>
      <c r="G734" s="614"/>
      <c r="H734" s="245"/>
      <c r="I734" s="47"/>
      <c r="J734" s="614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4"/>
      <c r="G735" s="614"/>
      <c r="H735" s="245"/>
      <c r="I735" s="47"/>
      <c r="J735" s="614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4"/>
      <c r="G736" s="614"/>
      <c r="H736" s="33"/>
      <c r="I736" s="71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7.75" customHeight="1">
      <c r="A737" s="49"/>
      <c r="B737" s="49"/>
      <c r="C737" s="100"/>
      <c r="D737" s="100"/>
      <c r="E737" s="49"/>
      <c r="F737" s="620"/>
      <c r="G737" s="620"/>
      <c r="H737" s="40" t="s">
        <v>43</v>
      </c>
      <c r="I737" s="187"/>
      <c r="J737" s="620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33" t="s">
        <v>395</v>
      </c>
      <c r="B738" s="633" t="s">
        <v>396</v>
      </c>
      <c r="C738" s="635" t="s">
        <v>397</v>
      </c>
      <c r="D738" s="639" t="s">
        <v>791</v>
      </c>
      <c r="E738" s="12"/>
      <c r="F738" s="633" t="s">
        <v>81</v>
      </c>
      <c r="G738" s="633" t="s">
        <v>81</v>
      </c>
      <c r="H738" s="128" t="s">
        <v>709</v>
      </c>
      <c r="I738" s="186"/>
      <c r="J738" s="621" t="s">
        <v>392</v>
      </c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12"/>
      <c r="F739" s="614"/>
      <c r="G739" s="614"/>
      <c r="H739" s="130" t="s">
        <v>710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12"/>
      <c r="F740" s="614"/>
      <c r="G740" s="614"/>
      <c r="H740" s="130" t="s">
        <v>711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97"/>
      <c r="F741" s="614"/>
      <c r="G741" s="614"/>
      <c r="H741" s="130" t="s">
        <v>712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97"/>
      <c r="F742" s="614"/>
      <c r="G742" s="614"/>
      <c r="H742" s="130" t="s">
        <v>713</v>
      </c>
      <c r="I742" s="18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39" t="s">
        <v>693</v>
      </c>
      <c r="E743" s="97"/>
      <c r="F743" s="614"/>
      <c r="G743" s="614"/>
      <c r="H743" s="249"/>
      <c r="I743" s="183"/>
      <c r="J743" s="61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4"/>
      <c r="B744" s="614"/>
      <c r="C744" s="614"/>
      <c r="D744" s="614"/>
      <c r="E744" s="97"/>
      <c r="F744" s="614"/>
      <c r="G744" s="614"/>
      <c r="H744" s="249"/>
      <c r="I744" s="183"/>
      <c r="J744" s="61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4"/>
      <c r="B745" s="614"/>
      <c r="C745" s="637" t="s">
        <v>401</v>
      </c>
      <c r="D745" s="614"/>
      <c r="E745" s="97"/>
      <c r="F745" s="614"/>
      <c r="G745" s="614"/>
      <c r="H745" s="122"/>
      <c r="I745" s="123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4"/>
      <c r="B746" s="614"/>
      <c r="C746" s="614"/>
      <c r="D746" s="614"/>
      <c r="E746" s="188"/>
      <c r="F746" s="617"/>
      <c r="G746" s="617"/>
      <c r="H746" s="35" t="s">
        <v>43</v>
      </c>
      <c r="I746" s="72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614"/>
      <c r="B747" s="614"/>
      <c r="C747" s="614"/>
      <c r="D747" s="614"/>
      <c r="E747" s="636" t="s">
        <v>402</v>
      </c>
      <c r="F747" s="634" t="s">
        <v>81</v>
      </c>
      <c r="G747" s="634" t="s">
        <v>81</v>
      </c>
      <c r="H747" s="30" t="s">
        <v>709</v>
      </c>
      <c r="I747" s="46"/>
      <c r="J747" s="619" t="s">
        <v>403</v>
      </c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39" t="s">
        <v>404</v>
      </c>
      <c r="E748" s="614"/>
      <c r="F748" s="614"/>
      <c r="G748" s="614"/>
      <c r="H748" s="32" t="s">
        <v>710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5.5" customHeight="1">
      <c r="A749" s="11"/>
      <c r="B749" s="11"/>
      <c r="C749" s="614"/>
      <c r="D749" s="614"/>
      <c r="E749" s="614"/>
      <c r="F749" s="614"/>
      <c r="G749" s="614"/>
      <c r="H749" s="32" t="s">
        <v>711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39" t="s">
        <v>405</v>
      </c>
      <c r="E750" s="12"/>
      <c r="F750" s="614"/>
      <c r="G750" s="614"/>
      <c r="H750" s="32" t="s">
        <v>712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2" t="s">
        <v>713</v>
      </c>
      <c r="I751" s="47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39" t="s">
        <v>406</v>
      </c>
      <c r="E752" s="12"/>
      <c r="F752" s="614"/>
      <c r="G752" s="614"/>
      <c r="H752" s="245"/>
      <c r="I752" s="47"/>
      <c r="J752" s="61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12"/>
      <c r="F753" s="614"/>
      <c r="G753" s="614"/>
      <c r="H753" s="245"/>
      <c r="I753" s="47"/>
      <c r="J753" s="61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12"/>
      <c r="F754" s="614"/>
      <c r="G754" s="614"/>
      <c r="H754" s="33"/>
      <c r="I754" s="71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4"/>
      <c r="D755" s="633" t="s">
        <v>792</v>
      </c>
      <c r="E755" s="189"/>
      <c r="F755" s="617"/>
      <c r="G755" s="617"/>
      <c r="H755" s="35" t="s">
        <v>43</v>
      </c>
      <c r="I755" s="72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4"/>
      <c r="D756" s="614"/>
      <c r="E756" s="37" t="s">
        <v>408</v>
      </c>
      <c r="F756" s="634" t="s">
        <v>81</v>
      </c>
      <c r="G756" s="634" t="s">
        <v>81</v>
      </c>
      <c r="H756" s="30" t="s">
        <v>709</v>
      </c>
      <c r="I756" s="46"/>
      <c r="J756" s="619" t="s">
        <v>409</v>
      </c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14"/>
      <c r="D757" s="614"/>
      <c r="E757" s="82"/>
      <c r="F757" s="614"/>
      <c r="G757" s="614"/>
      <c r="H757" s="32" t="s">
        <v>710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82"/>
      <c r="F758" s="614"/>
      <c r="G758" s="614"/>
      <c r="H758" s="32" t="s">
        <v>711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82"/>
      <c r="F759" s="614"/>
      <c r="G759" s="614"/>
      <c r="H759" s="32" t="s">
        <v>712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92"/>
      <c r="F760" s="614"/>
      <c r="G760" s="614"/>
      <c r="H760" s="32" t="s">
        <v>713</v>
      </c>
      <c r="I760" s="47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4"/>
      <c r="E761" s="92"/>
      <c r="F761" s="614"/>
      <c r="G761" s="614"/>
      <c r="H761" s="245"/>
      <c r="I761" s="47"/>
      <c r="J761" s="61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33" t="s">
        <v>410</v>
      </c>
      <c r="E762" s="92"/>
      <c r="F762" s="614"/>
      <c r="G762" s="614"/>
      <c r="H762" s="245"/>
      <c r="I762" s="47"/>
      <c r="J762" s="61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14"/>
      <c r="E763" s="92"/>
      <c r="F763" s="614"/>
      <c r="G763" s="614"/>
      <c r="H763" s="33"/>
      <c r="I763" s="71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7" customHeight="1">
      <c r="A764" s="11"/>
      <c r="B764" s="11"/>
      <c r="C764" s="11"/>
      <c r="D764" s="614"/>
      <c r="E764" s="190"/>
      <c r="F764" s="617"/>
      <c r="G764" s="617"/>
      <c r="H764" s="35" t="s">
        <v>43</v>
      </c>
      <c r="I764" s="72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4"/>
      <c r="E765" s="633" t="s">
        <v>411</v>
      </c>
      <c r="F765" s="634" t="s">
        <v>81</v>
      </c>
      <c r="G765" s="634" t="s">
        <v>81</v>
      </c>
      <c r="H765" s="30" t="s">
        <v>709</v>
      </c>
      <c r="I765" s="46"/>
      <c r="J765" s="619" t="s">
        <v>412</v>
      </c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97"/>
      <c r="E766" s="614"/>
      <c r="F766" s="614"/>
      <c r="G766" s="614"/>
      <c r="H766" s="32" t="s">
        <v>710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39" t="s">
        <v>793</v>
      </c>
      <c r="E767" s="614"/>
      <c r="F767" s="614"/>
      <c r="G767" s="614"/>
      <c r="H767" s="32" t="s">
        <v>711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614"/>
      <c r="F768" s="614"/>
      <c r="G768" s="614"/>
      <c r="H768" s="32" t="s">
        <v>712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0.25" customHeight="1">
      <c r="A769" s="11"/>
      <c r="B769" s="11"/>
      <c r="C769" s="11"/>
      <c r="D769" s="614"/>
      <c r="E769" s="58"/>
      <c r="F769" s="614"/>
      <c r="G769" s="614"/>
      <c r="H769" s="32" t="s">
        <v>713</v>
      </c>
      <c r="I769" s="47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39" t="s">
        <v>414</v>
      </c>
      <c r="E770" s="58"/>
      <c r="F770" s="614"/>
      <c r="G770" s="614"/>
      <c r="H770" s="245"/>
      <c r="I770" s="47"/>
      <c r="J770" s="61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4"/>
      <c r="E771" s="58"/>
      <c r="F771" s="614"/>
      <c r="G771" s="614"/>
      <c r="H771" s="245"/>
      <c r="I771" s="47"/>
      <c r="J771" s="61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58"/>
      <c r="F772" s="614"/>
      <c r="G772" s="614"/>
      <c r="H772" s="33"/>
      <c r="I772" s="71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190"/>
      <c r="F773" s="617"/>
      <c r="G773" s="617"/>
      <c r="H773" s="35" t="s">
        <v>43</v>
      </c>
      <c r="I773" s="72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39" t="s">
        <v>415</v>
      </c>
      <c r="E774" s="633"/>
      <c r="F774" s="634" t="s">
        <v>81</v>
      </c>
      <c r="G774" s="634" t="s">
        <v>81</v>
      </c>
      <c r="H774" s="30" t="s">
        <v>709</v>
      </c>
      <c r="I774" s="46"/>
      <c r="J774" s="619" t="s">
        <v>416</v>
      </c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4"/>
      <c r="E775" s="614"/>
      <c r="F775" s="614"/>
      <c r="G775" s="614"/>
      <c r="H775" s="32" t="s">
        <v>710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4"/>
      <c r="E776" s="12"/>
      <c r="F776" s="614"/>
      <c r="G776" s="614"/>
      <c r="H776" s="32" t="s">
        <v>711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39" t="s">
        <v>417</v>
      </c>
      <c r="E777" s="12"/>
      <c r="F777" s="614"/>
      <c r="G777" s="614"/>
      <c r="H777" s="32" t="s">
        <v>712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14"/>
      <c r="E778" s="11"/>
      <c r="F778" s="614"/>
      <c r="G778" s="614"/>
      <c r="H778" s="32" t="s">
        <v>713</v>
      </c>
      <c r="I778" s="47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4"/>
      <c r="G779" s="614"/>
      <c r="H779" s="245"/>
      <c r="I779" s="47"/>
      <c r="J779" s="61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4"/>
      <c r="G780" s="614"/>
      <c r="H780" s="245"/>
      <c r="I780" s="47"/>
      <c r="J780" s="61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4"/>
      <c r="G781" s="614"/>
      <c r="H781" s="33"/>
      <c r="I781" s="71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20"/>
      <c r="G782" s="620"/>
      <c r="H782" s="35" t="s">
        <v>43</v>
      </c>
      <c r="I782" s="72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32" t="s">
        <v>418</v>
      </c>
      <c r="B783" s="632" t="s">
        <v>794</v>
      </c>
      <c r="C783" s="632" t="s">
        <v>420</v>
      </c>
      <c r="D783" s="632" t="s">
        <v>421</v>
      </c>
      <c r="E783" s="632" t="s">
        <v>422</v>
      </c>
      <c r="F783" s="633" t="s">
        <v>81</v>
      </c>
      <c r="G783" s="633" t="s">
        <v>81</v>
      </c>
      <c r="H783" s="128" t="s">
        <v>709</v>
      </c>
      <c r="I783" s="182"/>
      <c r="J783" s="623" t="s">
        <v>795</v>
      </c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614"/>
      <c r="D784" s="614"/>
      <c r="E784" s="614"/>
      <c r="F784" s="614"/>
      <c r="G784" s="614"/>
      <c r="H784" s="130" t="s">
        <v>710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33" t="s">
        <v>424</v>
      </c>
      <c r="E785" s="11"/>
      <c r="F785" s="614"/>
      <c r="G785" s="614"/>
      <c r="H785" s="130" t="s">
        <v>711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130" t="s">
        <v>712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130" t="s">
        <v>713</v>
      </c>
      <c r="I787" s="18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4"/>
      <c r="B788" s="614"/>
      <c r="C788" s="79"/>
      <c r="D788" s="640" t="s">
        <v>425</v>
      </c>
      <c r="E788" s="11"/>
      <c r="F788" s="614"/>
      <c r="G788" s="614"/>
      <c r="H788" s="249"/>
      <c r="I788" s="183"/>
      <c r="J788" s="61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4"/>
      <c r="B789" s="614"/>
      <c r="C789" s="79"/>
      <c r="D789" s="614"/>
      <c r="E789" s="11"/>
      <c r="F789" s="614"/>
      <c r="G789" s="614"/>
      <c r="H789" s="249"/>
      <c r="I789" s="183"/>
      <c r="J789" s="61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4"/>
      <c r="B790" s="614"/>
      <c r="C790" s="79"/>
      <c r="D790" s="614"/>
      <c r="E790" s="11"/>
      <c r="F790" s="614"/>
      <c r="G790" s="614"/>
      <c r="H790" s="122"/>
      <c r="I790" s="123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11"/>
      <c r="B791" s="614"/>
      <c r="C791" s="79"/>
      <c r="D791" s="58"/>
      <c r="E791" s="11"/>
      <c r="F791" s="617"/>
      <c r="G791" s="617"/>
      <c r="H791" s="35" t="s">
        <v>43</v>
      </c>
      <c r="I791" s="72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614"/>
      <c r="C792" s="79"/>
      <c r="D792" s="633" t="s">
        <v>426</v>
      </c>
      <c r="E792" s="633" t="s">
        <v>422</v>
      </c>
      <c r="F792" s="634" t="s">
        <v>81</v>
      </c>
      <c r="G792" s="634" t="s">
        <v>81</v>
      </c>
      <c r="H792" s="30" t="s">
        <v>709</v>
      </c>
      <c r="I792" s="46"/>
      <c r="J792" s="619" t="s">
        <v>427</v>
      </c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614"/>
      <c r="F793" s="614"/>
      <c r="G793" s="614"/>
      <c r="H793" s="32" t="s">
        <v>710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32" t="s">
        <v>711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33" t="s">
        <v>428</v>
      </c>
      <c r="E795" s="11"/>
      <c r="F795" s="614"/>
      <c r="G795" s="614"/>
      <c r="H795" s="32" t="s">
        <v>712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4"/>
      <c r="E796" s="11"/>
      <c r="F796" s="614"/>
      <c r="G796" s="614"/>
      <c r="H796" s="32" t="s">
        <v>713</v>
      </c>
      <c r="I796" s="47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4"/>
      <c r="E797" s="11"/>
      <c r="F797" s="614"/>
      <c r="G797" s="614"/>
      <c r="H797" s="245"/>
      <c r="I797" s="47"/>
      <c r="J797" s="61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4"/>
      <c r="E798" s="11"/>
      <c r="F798" s="614"/>
      <c r="G798" s="614"/>
      <c r="H798" s="245"/>
      <c r="I798" s="47"/>
      <c r="J798" s="61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132"/>
      <c r="E799" s="11"/>
      <c r="F799" s="614"/>
      <c r="G799" s="614"/>
      <c r="H799" s="33"/>
      <c r="I799" s="71"/>
      <c r="J799" s="61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49"/>
      <c r="B800" s="49"/>
      <c r="C800" s="100"/>
      <c r="D800" s="191"/>
      <c r="E800" s="49"/>
      <c r="F800" s="620"/>
      <c r="G800" s="620"/>
      <c r="H800" s="35" t="s">
        <v>43</v>
      </c>
      <c r="I800" s="72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7.5" customHeight="1">
      <c r="A801" s="97"/>
      <c r="B801" s="97"/>
      <c r="C801" s="97"/>
      <c r="D801" s="97"/>
      <c r="E801" s="97"/>
      <c r="F801" s="97"/>
      <c r="G801" s="97"/>
      <c r="H801" s="97"/>
      <c r="I801" s="97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2.5" customHeight="1">
      <c r="A802" s="192" t="s">
        <v>429</v>
      </c>
      <c r="B802" s="193"/>
      <c r="C802" s="193"/>
      <c r="D802" s="193"/>
      <c r="E802" s="193"/>
      <c r="F802" s="193"/>
      <c r="G802" s="193"/>
      <c r="H802" s="193"/>
      <c r="I802" s="193"/>
      <c r="J802" s="19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4" customHeight="1">
      <c r="A803" s="662" t="s">
        <v>430</v>
      </c>
      <c r="B803" s="662" t="s">
        <v>431</v>
      </c>
      <c r="C803" s="195" t="s">
        <v>432</v>
      </c>
      <c r="D803" s="666" t="s">
        <v>433</v>
      </c>
      <c r="E803" s="666" t="s">
        <v>434</v>
      </c>
      <c r="F803" s="634" t="s">
        <v>81</v>
      </c>
      <c r="G803" s="634" t="s">
        <v>81</v>
      </c>
      <c r="H803" s="30" t="s">
        <v>709</v>
      </c>
      <c r="I803" s="46"/>
      <c r="J803" s="622" t="s">
        <v>435</v>
      </c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614"/>
      <c r="B804" s="614"/>
      <c r="C804" s="196"/>
      <c r="D804" s="614"/>
      <c r="E804" s="614"/>
      <c r="F804" s="614"/>
      <c r="G804" s="614"/>
      <c r="H804" s="32" t="s">
        <v>710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4"/>
      <c r="B805" s="614"/>
      <c r="C805" s="196"/>
      <c r="D805" s="614"/>
      <c r="E805" s="614"/>
      <c r="F805" s="614"/>
      <c r="G805" s="614"/>
      <c r="H805" s="32" t="s">
        <v>711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196"/>
      <c r="B806" s="614"/>
      <c r="C806" s="196"/>
      <c r="D806" s="614"/>
      <c r="E806" s="614"/>
      <c r="F806" s="614"/>
      <c r="G806" s="614"/>
      <c r="H806" s="32" t="s">
        <v>712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2" t="s">
        <v>713</v>
      </c>
      <c r="I807" s="47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4"/>
      <c r="G808" s="614"/>
      <c r="H808" s="245"/>
      <c r="I808" s="47"/>
      <c r="J808" s="61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4"/>
      <c r="G809" s="614"/>
      <c r="H809" s="245"/>
      <c r="I809" s="47"/>
      <c r="J809" s="61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3"/>
      <c r="I810" s="71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7"/>
      <c r="G811" s="617"/>
      <c r="H811" s="35" t="s">
        <v>43</v>
      </c>
      <c r="I811" s="72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34" t="s">
        <v>81</v>
      </c>
      <c r="G812" s="634" t="s">
        <v>81</v>
      </c>
      <c r="H812" s="30" t="s">
        <v>709</v>
      </c>
      <c r="I812" s="46"/>
      <c r="J812" s="613" t="s">
        <v>436</v>
      </c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2" t="s">
        <v>710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2" t="s">
        <v>711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2" t="s">
        <v>712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2" t="s">
        <v>713</v>
      </c>
      <c r="I816" s="47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4"/>
      <c r="E817" s="614"/>
      <c r="F817" s="614"/>
      <c r="G817" s="614"/>
      <c r="H817" s="245"/>
      <c r="I817" s="47"/>
      <c r="J817" s="61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4"/>
      <c r="E818" s="614"/>
      <c r="F818" s="614"/>
      <c r="G818" s="614"/>
      <c r="H818" s="245"/>
      <c r="I818" s="47"/>
      <c r="J818" s="61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4"/>
      <c r="E819" s="614"/>
      <c r="F819" s="614"/>
      <c r="G819" s="614"/>
      <c r="H819" s="33"/>
      <c r="I819" s="71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2"/>
      <c r="E820" s="196"/>
      <c r="F820" s="617"/>
      <c r="G820" s="617"/>
      <c r="H820" s="35" t="s">
        <v>43</v>
      </c>
      <c r="I820" s="72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4.75" customHeight="1">
      <c r="A821" s="196"/>
      <c r="B821" s="196"/>
      <c r="C821" s="196"/>
      <c r="D821" s="2"/>
      <c r="E821" s="196"/>
      <c r="F821" s="634" t="s">
        <v>81</v>
      </c>
      <c r="G821" s="634" t="s">
        <v>81</v>
      </c>
      <c r="H821" s="30" t="s">
        <v>709</v>
      </c>
      <c r="I821" s="46"/>
      <c r="J821" s="613" t="s">
        <v>437</v>
      </c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2" t="s">
        <v>710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2" t="s">
        <v>711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2" t="s">
        <v>712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2" t="s">
        <v>713</v>
      </c>
      <c r="I825" s="47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4"/>
      <c r="G826" s="614"/>
      <c r="H826" s="245"/>
      <c r="I826" s="47"/>
      <c r="J826" s="61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4"/>
      <c r="G827" s="614"/>
      <c r="H827" s="245"/>
      <c r="I827" s="47"/>
      <c r="J827" s="61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4"/>
      <c r="G828" s="614"/>
      <c r="H828" s="33"/>
      <c r="I828" s="71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7"/>
      <c r="G829" s="617"/>
      <c r="H829" s="35" t="s">
        <v>43</v>
      </c>
      <c r="I829" s="72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4.75" customHeight="1">
      <c r="A830" s="196"/>
      <c r="B830" s="196"/>
      <c r="C830" s="196"/>
      <c r="D830" s="1"/>
      <c r="E830" s="196"/>
      <c r="F830" s="634" t="s">
        <v>81</v>
      </c>
      <c r="G830" s="634" t="s">
        <v>81</v>
      </c>
      <c r="H830" s="30" t="s">
        <v>709</v>
      </c>
      <c r="I830" s="46"/>
      <c r="J830" s="613" t="s">
        <v>438</v>
      </c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2" t="s">
        <v>710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2" t="s">
        <v>711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2" t="s">
        <v>712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2" t="s">
        <v>713</v>
      </c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4"/>
      <c r="G835" s="614"/>
      <c r="H835" s="245"/>
      <c r="I835" s="47"/>
      <c r="J835" s="61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4"/>
      <c r="G836" s="614"/>
      <c r="H836" s="245"/>
      <c r="I836" s="47"/>
      <c r="J836" s="614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4"/>
      <c r="G837" s="614"/>
      <c r="H837" s="33"/>
      <c r="I837" s="47"/>
      <c r="J837" s="614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20"/>
      <c r="G838" s="620"/>
      <c r="H838" s="35" t="s">
        <v>43</v>
      </c>
      <c r="I838" s="197"/>
      <c r="J838" s="61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66" t="s">
        <v>796</v>
      </c>
      <c r="B839" s="666" t="s">
        <v>440</v>
      </c>
      <c r="C839" s="195" t="s">
        <v>23</v>
      </c>
      <c r="D839" s="666" t="s">
        <v>441</v>
      </c>
      <c r="E839" s="667" t="s">
        <v>797</v>
      </c>
      <c r="F839" s="633" t="s">
        <v>81</v>
      </c>
      <c r="G839" s="633" t="s">
        <v>81</v>
      </c>
      <c r="H839" s="30" t="s">
        <v>709</v>
      </c>
      <c r="I839" s="46"/>
      <c r="J839" s="19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2" t="s">
        <v>710</v>
      </c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4"/>
      <c r="B841" s="614"/>
      <c r="C841" s="196"/>
      <c r="D841" s="614"/>
      <c r="E841" s="614"/>
      <c r="F841" s="614"/>
      <c r="G841" s="614"/>
      <c r="H841" s="32" t="s">
        <v>711</v>
      </c>
      <c r="I841" s="47"/>
      <c r="J841" s="200" t="s">
        <v>443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4"/>
      <c r="B842" s="614"/>
      <c r="C842" s="196"/>
      <c r="D842" s="614"/>
      <c r="E842" s="614"/>
      <c r="F842" s="614"/>
      <c r="G842" s="614"/>
      <c r="H842" s="32" t="s">
        <v>712</v>
      </c>
      <c r="I842" s="47"/>
      <c r="J842" s="196" t="s">
        <v>444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4"/>
      <c r="B843" s="614"/>
      <c r="C843" s="196"/>
      <c r="D843" s="614"/>
      <c r="E843" s="614"/>
      <c r="F843" s="614"/>
      <c r="G843" s="614"/>
      <c r="H843" s="32" t="s">
        <v>713</v>
      </c>
      <c r="I843" s="47"/>
      <c r="J843" s="196" t="s">
        <v>445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4"/>
      <c r="E844" s="614"/>
      <c r="F844" s="614"/>
      <c r="G844" s="614"/>
      <c r="H844" s="245"/>
      <c r="I844" s="47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4"/>
      <c r="E845" s="614"/>
      <c r="F845" s="614"/>
      <c r="G845" s="614"/>
      <c r="H845" s="245"/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4"/>
      <c r="E846" s="614"/>
      <c r="F846" s="614"/>
      <c r="G846" s="614"/>
      <c r="H846" s="33"/>
      <c r="I846" s="71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14"/>
      <c r="F847" s="617"/>
      <c r="G847" s="617"/>
      <c r="H847" s="35" t="s">
        <v>43</v>
      </c>
      <c r="I847" s="201"/>
      <c r="J847" s="202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7" customHeight="1">
      <c r="A848" s="196"/>
      <c r="B848" s="196"/>
      <c r="C848" s="196"/>
      <c r="D848" s="196"/>
      <c r="E848" s="668" t="s">
        <v>798</v>
      </c>
      <c r="F848" s="196"/>
      <c r="G848" s="196"/>
      <c r="H848" s="30" t="s">
        <v>709</v>
      </c>
      <c r="I848" s="204"/>
      <c r="J848" s="205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8.75" customHeight="1">
      <c r="A849" s="196"/>
      <c r="B849" s="196"/>
      <c r="C849" s="196"/>
      <c r="D849" s="196"/>
      <c r="E849" s="614"/>
      <c r="F849" s="196"/>
      <c r="G849" s="196"/>
      <c r="H849" s="32" t="s">
        <v>710</v>
      </c>
      <c r="I849" s="206"/>
      <c r="J849" s="207" t="s">
        <v>447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14"/>
      <c r="F850" s="196"/>
      <c r="G850" s="196"/>
      <c r="H850" s="32" t="s">
        <v>711</v>
      </c>
      <c r="I850" s="47"/>
      <c r="J850" s="196" t="s">
        <v>448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4" customHeight="1">
      <c r="A851" s="196"/>
      <c r="B851" s="196"/>
      <c r="C851" s="196"/>
      <c r="D851" s="196"/>
      <c r="E851" s="663" t="s">
        <v>449</v>
      </c>
      <c r="F851" s="196"/>
      <c r="G851" s="196"/>
      <c r="H851" s="32" t="s">
        <v>712</v>
      </c>
      <c r="I851" s="47"/>
      <c r="J851" s="196" t="s">
        <v>450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4"/>
      <c r="F852" s="196"/>
      <c r="G852" s="196"/>
      <c r="H852" s="32" t="s">
        <v>713</v>
      </c>
      <c r="I852" s="47"/>
      <c r="J852" s="196" t="s">
        <v>451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14"/>
      <c r="F853" s="196"/>
      <c r="G853" s="196"/>
      <c r="H853" s="245"/>
      <c r="I853" s="47"/>
      <c r="J853" s="196" t="s">
        <v>452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4"/>
      <c r="F854" s="196"/>
      <c r="G854" s="196"/>
      <c r="H854" s="245"/>
      <c r="I854" s="47"/>
      <c r="J854" s="196" t="s">
        <v>453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208" t="s">
        <v>454</v>
      </c>
      <c r="F855" s="196"/>
      <c r="G855" s="196"/>
      <c r="H855" s="33"/>
      <c r="I855" s="71"/>
      <c r="J855" s="196" t="s">
        <v>455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4.75" customHeight="1">
      <c r="A856" s="196"/>
      <c r="B856" s="196"/>
      <c r="C856" s="196"/>
      <c r="D856" s="196"/>
      <c r="E856" s="663" t="s">
        <v>456</v>
      </c>
      <c r="F856" s="196"/>
      <c r="G856" s="196"/>
      <c r="H856" s="35" t="s">
        <v>43</v>
      </c>
      <c r="I856" s="201"/>
      <c r="J856" s="202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39.5" customHeight="1">
      <c r="A857" s="196"/>
      <c r="B857" s="196"/>
      <c r="C857" s="196"/>
      <c r="D857" s="196"/>
      <c r="E857" s="614"/>
      <c r="F857" s="196"/>
      <c r="G857" s="196"/>
      <c r="H857" s="196"/>
      <c r="I857" s="196"/>
      <c r="J857" s="196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9.25" customHeight="1">
      <c r="A858" s="209"/>
      <c r="B858" s="209" t="s">
        <v>457</v>
      </c>
      <c r="C858" s="209" t="s">
        <v>458</v>
      </c>
      <c r="D858" s="209" t="s">
        <v>459</v>
      </c>
      <c r="E858" s="209" t="s">
        <v>460</v>
      </c>
      <c r="F858" s="634" t="s">
        <v>45</v>
      </c>
      <c r="G858" s="634" t="s">
        <v>81</v>
      </c>
      <c r="H858" s="30" t="s">
        <v>709</v>
      </c>
      <c r="I858" s="46"/>
      <c r="J858" s="19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461</v>
      </c>
      <c r="C859" s="210"/>
      <c r="D859" s="210" t="s">
        <v>462</v>
      </c>
      <c r="E859" s="210" t="s">
        <v>463</v>
      </c>
      <c r="F859" s="614"/>
      <c r="G859" s="614"/>
      <c r="H859" s="32" t="s">
        <v>710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464</v>
      </c>
      <c r="C860" s="210"/>
      <c r="D860" s="210" t="s">
        <v>465</v>
      </c>
      <c r="E860" s="210" t="s">
        <v>466</v>
      </c>
      <c r="F860" s="614"/>
      <c r="G860" s="614"/>
      <c r="H860" s="32" t="s">
        <v>711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467</v>
      </c>
      <c r="C861" s="210"/>
      <c r="D861" s="210" t="s">
        <v>468</v>
      </c>
      <c r="E861" s="210" t="s">
        <v>469</v>
      </c>
      <c r="F861" s="614"/>
      <c r="G861" s="614"/>
      <c r="H861" s="32" t="s">
        <v>712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470</v>
      </c>
      <c r="C862" s="210"/>
      <c r="D862" s="210" t="s">
        <v>471</v>
      </c>
      <c r="E862" s="210" t="s">
        <v>472</v>
      </c>
      <c r="F862" s="614"/>
      <c r="G862" s="614"/>
      <c r="H862" s="32" t="s">
        <v>713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473</v>
      </c>
      <c r="E863" s="210" t="s">
        <v>474</v>
      </c>
      <c r="F863" s="614"/>
      <c r="G863" s="614"/>
      <c r="H863" s="245"/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475</v>
      </c>
      <c r="E864" s="210"/>
      <c r="F864" s="614"/>
      <c r="G864" s="614"/>
      <c r="H864" s="245"/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476</v>
      </c>
      <c r="E865" s="210" t="s">
        <v>477</v>
      </c>
      <c r="F865" s="614"/>
      <c r="G865" s="614"/>
      <c r="H865" s="33"/>
      <c r="I865" s="212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58"/>
      <c r="E866" s="210" t="s">
        <v>478</v>
      </c>
      <c r="F866" s="617"/>
      <c r="G866" s="617"/>
      <c r="H866" s="35" t="s">
        <v>43</v>
      </c>
      <c r="I866" s="201"/>
      <c r="J866" s="202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58"/>
      <c r="F867" s="213"/>
      <c r="G867" s="213"/>
      <c r="H867" s="213"/>
      <c r="I867" s="210"/>
      <c r="J867" s="210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66" t="s">
        <v>479</v>
      </c>
      <c r="B868" s="666" t="s">
        <v>480</v>
      </c>
      <c r="C868" s="195" t="s">
        <v>152</v>
      </c>
      <c r="D868" s="666" t="s">
        <v>481</v>
      </c>
      <c r="E868" s="666" t="s">
        <v>482</v>
      </c>
      <c r="F868" s="633" t="s">
        <v>81</v>
      </c>
      <c r="G868" s="633" t="s">
        <v>81</v>
      </c>
      <c r="H868" s="30" t="s">
        <v>709</v>
      </c>
      <c r="I868" s="46"/>
      <c r="J868" s="616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2" t="s">
        <v>710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614"/>
      <c r="F870" s="614"/>
      <c r="G870" s="614"/>
      <c r="H870" s="32" t="s">
        <v>711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614"/>
      <c r="F871" s="614"/>
      <c r="G871" s="614"/>
      <c r="H871" s="32" t="s">
        <v>712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614"/>
      <c r="C872" s="214"/>
      <c r="D872" s="614"/>
      <c r="E872" s="614"/>
      <c r="F872" s="614"/>
      <c r="G872" s="614"/>
      <c r="H872" s="32" t="s">
        <v>713</v>
      </c>
      <c r="I872" s="47"/>
      <c r="J872" s="61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4"/>
      <c r="B873" s="614"/>
      <c r="C873" s="214"/>
      <c r="D873" s="614"/>
      <c r="E873" s="2"/>
      <c r="F873" s="614"/>
      <c r="G873" s="614"/>
      <c r="H873" s="245"/>
      <c r="I873" s="47"/>
      <c r="J873" s="614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4"/>
      <c r="B874" s="614"/>
      <c r="C874" s="214"/>
      <c r="D874" s="614"/>
      <c r="E874" s="2"/>
      <c r="F874" s="614"/>
      <c r="G874" s="614"/>
      <c r="H874" s="245"/>
      <c r="I874" s="47"/>
      <c r="J874" s="614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4"/>
      <c r="B875" s="2"/>
      <c r="C875" s="214"/>
      <c r="D875" s="2"/>
      <c r="E875" s="2"/>
      <c r="F875" s="614"/>
      <c r="G875" s="614"/>
      <c r="H875" s="33"/>
      <c r="I875" s="47"/>
      <c r="J875" s="617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2"/>
      <c r="B876" s="2"/>
      <c r="C876" s="214"/>
      <c r="D876" s="2"/>
      <c r="E876" s="2"/>
      <c r="F876" s="617"/>
      <c r="G876" s="617"/>
      <c r="H876" s="35" t="s">
        <v>43</v>
      </c>
      <c r="I876" s="201"/>
      <c r="J876" s="202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09"/>
      <c r="B877" s="209" t="s">
        <v>483</v>
      </c>
      <c r="C877" s="209" t="s">
        <v>23</v>
      </c>
      <c r="D877" s="209" t="s">
        <v>484</v>
      </c>
      <c r="E877" s="209" t="s">
        <v>485</v>
      </c>
      <c r="F877" s="634" t="s">
        <v>81</v>
      </c>
      <c r="G877" s="634" t="s">
        <v>81</v>
      </c>
      <c r="H877" s="30" t="s">
        <v>709</v>
      </c>
      <c r="I877" s="46"/>
      <c r="J877" s="19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486</v>
      </c>
      <c r="C878" s="196"/>
      <c r="D878" s="196" t="s">
        <v>487</v>
      </c>
      <c r="E878" s="196" t="s">
        <v>488</v>
      </c>
      <c r="F878" s="614"/>
      <c r="G878" s="614"/>
      <c r="H878" s="32" t="s">
        <v>710</v>
      </c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489</v>
      </c>
      <c r="C879" s="196"/>
      <c r="D879" s="196" t="s">
        <v>490</v>
      </c>
      <c r="E879" s="196" t="s">
        <v>491</v>
      </c>
      <c r="F879" s="614"/>
      <c r="G879" s="614"/>
      <c r="H879" s="32" t="s">
        <v>711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492</v>
      </c>
      <c r="C880" s="196"/>
      <c r="D880" s="196" t="s">
        <v>493</v>
      </c>
      <c r="E880" s="196" t="s">
        <v>494</v>
      </c>
      <c r="F880" s="614"/>
      <c r="G880" s="614"/>
      <c r="H880" s="32" t="s">
        <v>712</v>
      </c>
      <c r="I880" s="47"/>
      <c r="J880" s="209" t="s">
        <v>485</v>
      </c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495</v>
      </c>
      <c r="E881" s="196" t="s">
        <v>496</v>
      </c>
      <c r="F881" s="614"/>
      <c r="G881" s="614"/>
      <c r="H881" s="32" t="s">
        <v>713</v>
      </c>
      <c r="I881" s="47"/>
      <c r="J881" s="196" t="s">
        <v>488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497</v>
      </c>
      <c r="E882" s="196" t="s">
        <v>498</v>
      </c>
      <c r="F882" s="614"/>
      <c r="G882" s="614"/>
      <c r="H882" s="245"/>
      <c r="I882" s="47"/>
      <c r="J882" s="199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499</v>
      </c>
      <c r="E883" s="196" t="s">
        <v>500</v>
      </c>
      <c r="F883" s="614"/>
      <c r="G883" s="614"/>
      <c r="H883" s="245"/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501</v>
      </c>
      <c r="E884" s="196" t="s">
        <v>502</v>
      </c>
      <c r="F884" s="614"/>
      <c r="G884" s="614"/>
      <c r="H884" s="33"/>
      <c r="I884" s="71"/>
      <c r="J884" s="215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503</v>
      </c>
      <c r="E885" s="196" t="s">
        <v>504</v>
      </c>
      <c r="F885" s="617"/>
      <c r="G885" s="617"/>
      <c r="H885" s="98" t="s">
        <v>43</v>
      </c>
      <c r="I885" s="201"/>
      <c r="J885" s="202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505</v>
      </c>
      <c r="E886" s="196" t="s">
        <v>506</v>
      </c>
      <c r="F886" s="196"/>
      <c r="G886" s="196"/>
      <c r="H886" s="30" t="s">
        <v>709</v>
      </c>
      <c r="I886" s="46"/>
      <c r="J886" s="19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507</v>
      </c>
      <c r="E887" s="196" t="s">
        <v>508</v>
      </c>
      <c r="F887" s="196"/>
      <c r="G887" s="196"/>
      <c r="H887" s="32" t="s">
        <v>710</v>
      </c>
      <c r="I887" s="47"/>
      <c r="J887" s="196" t="s">
        <v>491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509</v>
      </c>
      <c r="E888" s="196" t="s">
        <v>510</v>
      </c>
      <c r="F888" s="196"/>
      <c r="G888" s="196"/>
      <c r="H888" s="32" t="s">
        <v>711</v>
      </c>
      <c r="I888" s="47"/>
      <c r="J888" s="196" t="s">
        <v>494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511</v>
      </c>
      <c r="F889" s="196"/>
      <c r="G889" s="196"/>
      <c r="H889" s="32" t="s">
        <v>712</v>
      </c>
      <c r="I889" s="47"/>
      <c r="J889" s="196" t="s">
        <v>496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512</v>
      </c>
      <c r="F890" s="196"/>
      <c r="G890" s="196"/>
      <c r="H890" s="32" t="s">
        <v>713</v>
      </c>
      <c r="I890" s="47"/>
      <c r="J890" s="196" t="s">
        <v>498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513</v>
      </c>
      <c r="F891" s="196"/>
      <c r="G891" s="196"/>
      <c r="H891" s="245"/>
      <c r="I891" s="47"/>
      <c r="J891" s="196" t="s">
        <v>500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514</v>
      </c>
      <c r="F892" s="196"/>
      <c r="G892" s="196"/>
      <c r="H892" s="245"/>
      <c r="I892" s="47"/>
      <c r="J892" s="196" t="s">
        <v>502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515</v>
      </c>
      <c r="F893" s="196"/>
      <c r="G893" s="196"/>
      <c r="H893" s="33"/>
      <c r="I893" s="71"/>
      <c r="J893" s="216" t="s">
        <v>504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516</v>
      </c>
      <c r="F894" s="196"/>
      <c r="G894" s="196"/>
      <c r="H894" s="98" t="s">
        <v>43</v>
      </c>
      <c r="I894" s="201"/>
      <c r="J894" s="202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0" t="s">
        <v>709</v>
      </c>
      <c r="I895" s="46"/>
      <c r="J895" s="196" t="s">
        <v>506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710</v>
      </c>
      <c r="I896" s="47"/>
      <c r="J896" s="196" t="s">
        <v>508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711</v>
      </c>
      <c r="I897" s="47"/>
      <c r="J897" s="196" t="s">
        <v>510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712</v>
      </c>
      <c r="I898" s="47"/>
      <c r="J898" s="196" t="s">
        <v>511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713</v>
      </c>
      <c r="I899" s="47"/>
      <c r="J899" s="196" t="s">
        <v>512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45"/>
      <c r="I900" s="47"/>
      <c r="J900" s="196" t="s">
        <v>513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45"/>
      <c r="I901" s="47"/>
      <c r="J901" s="196" t="s">
        <v>514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3"/>
      <c r="I902" s="47"/>
      <c r="J902" s="196" t="s">
        <v>515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216"/>
      <c r="G903" s="216"/>
      <c r="H903" s="35" t="s">
        <v>43</v>
      </c>
      <c r="I903" s="201"/>
      <c r="J903" s="202" t="s">
        <v>516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209" t="s">
        <v>517</v>
      </c>
      <c r="B904" s="209" t="s">
        <v>518</v>
      </c>
      <c r="C904" s="209" t="s">
        <v>391</v>
      </c>
      <c r="D904" s="209" t="s">
        <v>519</v>
      </c>
      <c r="E904" s="209" t="s">
        <v>520</v>
      </c>
      <c r="F904" s="633" t="s">
        <v>81</v>
      </c>
      <c r="G904" s="633" t="s">
        <v>81</v>
      </c>
      <c r="H904" s="30" t="s">
        <v>709</v>
      </c>
      <c r="I904" s="46"/>
      <c r="J904" s="19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521</v>
      </c>
      <c r="B905" s="196" t="s">
        <v>522</v>
      </c>
      <c r="C905" s="196"/>
      <c r="D905" s="196" t="s">
        <v>523</v>
      </c>
      <c r="E905" s="196" t="s">
        <v>524</v>
      </c>
      <c r="F905" s="614"/>
      <c r="G905" s="614"/>
      <c r="H905" s="32" t="s">
        <v>710</v>
      </c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525</v>
      </c>
      <c r="B906" s="196" t="s">
        <v>526</v>
      </c>
      <c r="C906" s="196"/>
      <c r="D906" s="196" t="s">
        <v>527</v>
      </c>
      <c r="E906" s="196" t="s">
        <v>528</v>
      </c>
      <c r="F906" s="614"/>
      <c r="G906" s="614"/>
      <c r="H906" s="32" t="s">
        <v>711</v>
      </c>
      <c r="I906" s="47"/>
      <c r="J906" s="196" t="s">
        <v>520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529</v>
      </c>
      <c r="B907" s="196" t="s">
        <v>530</v>
      </c>
      <c r="C907" s="196"/>
      <c r="D907" s="196" t="s">
        <v>531</v>
      </c>
      <c r="E907" s="196" t="s">
        <v>532</v>
      </c>
      <c r="F907" s="614"/>
      <c r="G907" s="614"/>
      <c r="H907" s="32" t="s">
        <v>712</v>
      </c>
      <c r="I907" s="47"/>
      <c r="J907" s="196" t="s">
        <v>524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533</v>
      </c>
      <c r="B908" s="196" t="s">
        <v>534</v>
      </c>
      <c r="C908" s="196"/>
      <c r="D908" s="196" t="s">
        <v>535</v>
      </c>
      <c r="E908" s="196" t="s">
        <v>536</v>
      </c>
      <c r="F908" s="614"/>
      <c r="G908" s="614"/>
      <c r="H908" s="32" t="s">
        <v>713</v>
      </c>
      <c r="I908" s="47"/>
      <c r="J908" s="196" t="s">
        <v>528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537</v>
      </c>
      <c r="E909" s="196" t="s">
        <v>538</v>
      </c>
      <c r="F909" s="614"/>
      <c r="G909" s="614"/>
      <c r="H909" s="245"/>
      <c r="I909" s="47"/>
      <c r="J909" s="199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539</v>
      </c>
      <c r="E910" s="196" t="s">
        <v>540</v>
      </c>
      <c r="F910" s="614"/>
      <c r="G910" s="614"/>
      <c r="H910" s="245"/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541</v>
      </c>
      <c r="E911" s="196" t="s">
        <v>542</v>
      </c>
      <c r="F911" s="614"/>
      <c r="G911" s="614"/>
      <c r="H911" s="33"/>
      <c r="I911" s="47"/>
      <c r="J911" s="217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476</v>
      </c>
      <c r="E912" s="196"/>
      <c r="F912" s="617"/>
      <c r="G912" s="617"/>
      <c r="H912" s="35" t="s">
        <v>43</v>
      </c>
      <c r="I912" s="201"/>
      <c r="J912" s="21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543</v>
      </c>
      <c r="E913" s="196"/>
      <c r="F913" s="196"/>
      <c r="G913" s="196"/>
      <c r="H913" s="30" t="s">
        <v>709</v>
      </c>
      <c r="I913" s="46"/>
      <c r="J913" s="19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32" t="s">
        <v>710</v>
      </c>
      <c r="I914" s="47"/>
      <c r="J914" s="196" t="s">
        <v>532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32" t="s">
        <v>711</v>
      </c>
      <c r="I915" s="47"/>
      <c r="J915" s="196" t="s">
        <v>536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533</v>
      </c>
      <c r="E916" s="196"/>
      <c r="F916" s="196"/>
      <c r="G916" s="196"/>
      <c r="H916" s="32" t="s">
        <v>712</v>
      </c>
      <c r="I916" s="47"/>
      <c r="J916" s="196" t="s">
        <v>538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546</v>
      </c>
      <c r="E917" s="196"/>
      <c r="F917" s="196"/>
      <c r="G917" s="196"/>
      <c r="H917" s="32" t="s">
        <v>713</v>
      </c>
      <c r="I917" s="47"/>
      <c r="J917" s="196" t="s">
        <v>540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547</v>
      </c>
      <c r="E918" s="196"/>
      <c r="F918" s="196"/>
      <c r="G918" s="196"/>
      <c r="H918" s="245"/>
      <c r="I918" s="47"/>
      <c r="J918" s="196" t="s">
        <v>542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548</v>
      </c>
      <c r="E919" s="196"/>
      <c r="F919" s="196"/>
      <c r="G919" s="196"/>
      <c r="H919" s="245"/>
      <c r="I919" s="47"/>
      <c r="J919" s="199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549</v>
      </c>
      <c r="E920" s="196"/>
      <c r="F920" s="196"/>
      <c r="G920" s="196"/>
      <c r="H920" s="33"/>
      <c r="I920" s="47"/>
      <c r="J920" s="217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550</v>
      </c>
      <c r="E921" s="196"/>
      <c r="F921" s="196"/>
      <c r="G921" s="196"/>
      <c r="H921" s="35" t="s">
        <v>43</v>
      </c>
      <c r="I921" s="201"/>
      <c r="J921" s="21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551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552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553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554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555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556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557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558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559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560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4.75" customHeight="1">
      <c r="A932" s="216"/>
      <c r="B932" s="216"/>
      <c r="C932" s="216"/>
      <c r="D932" s="219" t="s">
        <v>561</v>
      </c>
      <c r="E932" s="216"/>
      <c r="F932" s="216"/>
      <c r="G932" s="216"/>
      <c r="H932" s="196"/>
      <c r="I932" s="216"/>
      <c r="J932" s="21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209" t="s">
        <v>562</v>
      </c>
      <c r="B933" s="209" t="s">
        <v>563</v>
      </c>
      <c r="C933" s="209" t="s">
        <v>564</v>
      </c>
      <c r="D933" s="209" t="s">
        <v>565</v>
      </c>
      <c r="E933" s="209" t="s">
        <v>566</v>
      </c>
      <c r="F933" s="634" t="s">
        <v>81</v>
      </c>
      <c r="G933" s="634" t="s">
        <v>81</v>
      </c>
      <c r="H933" s="30" t="s">
        <v>709</v>
      </c>
      <c r="I933" s="220"/>
      <c r="J933" s="19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567</v>
      </c>
      <c r="B934" s="196" t="s">
        <v>568</v>
      </c>
      <c r="C934" s="196"/>
      <c r="D934" s="196" t="s">
        <v>569</v>
      </c>
      <c r="E934" s="196" t="s">
        <v>570</v>
      </c>
      <c r="F934" s="614"/>
      <c r="G934" s="614"/>
      <c r="H934" s="32" t="s">
        <v>710</v>
      </c>
      <c r="I934" s="31"/>
      <c r="J934" s="199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571</v>
      </c>
      <c r="B935" s="196" t="s">
        <v>572</v>
      </c>
      <c r="C935" s="196"/>
      <c r="D935" s="196" t="s">
        <v>573</v>
      </c>
      <c r="E935" s="196" t="s">
        <v>574</v>
      </c>
      <c r="F935" s="614"/>
      <c r="G935" s="614"/>
      <c r="H935" s="32" t="s">
        <v>711</v>
      </c>
      <c r="I935" s="31"/>
      <c r="J935" s="196" t="s">
        <v>566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575</v>
      </c>
      <c r="B936" s="196" t="s">
        <v>576</v>
      </c>
      <c r="C936" s="196"/>
      <c r="D936" s="196" t="s">
        <v>577</v>
      </c>
      <c r="E936" s="196" t="s">
        <v>578</v>
      </c>
      <c r="F936" s="614"/>
      <c r="G936" s="614"/>
      <c r="H936" s="32" t="s">
        <v>712</v>
      </c>
      <c r="I936" s="31"/>
      <c r="J936" s="196" t="s">
        <v>570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579</v>
      </c>
      <c r="B937" s="196" t="s">
        <v>580</v>
      </c>
      <c r="C937" s="196"/>
      <c r="D937" s="196" t="s">
        <v>581</v>
      </c>
      <c r="E937" s="196"/>
      <c r="F937" s="614"/>
      <c r="G937" s="614"/>
      <c r="H937" s="32" t="s">
        <v>713</v>
      </c>
      <c r="I937" s="31"/>
      <c r="J937" s="196" t="s">
        <v>574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582</v>
      </c>
      <c r="C938" s="196"/>
      <c r="D938" s="196" t="s">
        <v>583</v>
      </c>
      <c r="E938" s="196"/>
      <c r="F938" s="614"/>
      <c r="G938" s="614"/>
      <c r="H938" s="245"/>
      <c r="I938" s="31"/>
      <c r="J938" s="196" t="s">
        <v>578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584</v>
      </c>
      <c r="C939" s="196"/>
      <c r="D939" s="196" t="s">
        <v>585</v>
      </c>
      <c r="E939" s="196"/>
      <c r="F939" s="614"/>
      <c r="G939" s="614"/>
      <c r="H939" s="245"/>
      <c r="I939" s="31"/>
      <c r="J939" s="199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586</v>
      </c>
      <c r="C940" s="196"/>
      <c r="D940" s="196" t="s">
        <v>587</v>
      </c>
      <c r="E940" s="196"/>
      <c r="F940" s="614"/>
      <c r="G940" s="614"/>
      <c r="H940" s="33"/>
      <c r="I940" s="71"/>
      <c r="J940" s="217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588</v>
      </c>
      <c r="C941" s="196"/>
      <c r="D941" s="196" t="s">
        <v>589</v>
      </c>
      <c r="E941" s="196"/>
      <c r="F941" s="617"/>
      <c r="G941" s="617"/>
      <c r="H941" s="98" t="s">
        <v>43</v>
      </c>
      <c r="I941" s="20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475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590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591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592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216"/>
      <c r="B946" s="216"/>
      <c r="C946" s="216"/>
      <c r="D946" s="216" t="s">
        <v>593</v>
      </c>
      <c r="E946" s="216"/>
      <c r="F946" s="216"/>
      <c r="G946" s="216"/>
      <c r="H946" s="216"/>
      <c r="I946" s="216"/>
      <c r="J946" s="21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799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800</v>
      </c>
      <c r="C3" s="12" t="s">
        <v>23</v>
      </c>
      <c r="D3" s="12" t="s">
        <v>24</v>
      </c>
      <c r="E3" s="646" t="s">
        <v>801</v>
      </c>
      <c r="F3" s="13"/>
      <c r="G3" s="675" t="s">
        <v>26</v>
      </c>
      <c r="H3" s="146" t="s">
        <v>802</v>
      </c>
      <c r="I3" s="221">
        <v>94.67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76"/>
      <c r="H4" s="146" t="s">
        <v>803</v>
      </c>
      <c r="I4" s="221">
        <v>90.99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76"/>
      <c r="H5" s="146" t="s">
        <v>804</v>
      </c>
      <c r="I5" s="221">
        <v>94.77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76"/>
      <c r="H6" s="146" t="s">
        <v>805</v>
      </c>
      <c r="I6" s="221">
        <v>92.14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76"/>
      <c r="H7" s="245"/>
      <c r="I7" s="31"/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76"/>
      <c r="H8" s="245"/>
      <c r="I8" s="31"/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76"/>
      <c r="H9" s="245"/>
      <c r="I9" s="31"/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76"/>
      <c r="H10" s="33"/>
      <c r="I10" s="34"/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77"/>
      <c r="H11" s="222" t="s">
        <v>43</v>
      </c>
      <c r="I11" s="223">
        <f>SUM(I3:I10)/4</f>
        <v>93.142499999999998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806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807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808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809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245"/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245"/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245"/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3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24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0" t="s">
        <v>806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807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808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809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245"/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245"/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245"/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3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24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0" t="s">
        <v>806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807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808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809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245"/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245"/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245"/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3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24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806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807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808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809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245"/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245"/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245"/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3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24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806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807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808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809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245"/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245"/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245"/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3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24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225" t="s">
        <v>810</v>
      </c>
      <c r="F57" s="226"/>
      <c r="G57" s="680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78" t="s">
        <v>87</v>
      </c>
      <c r="F58" s="226"/>
      <c r="G58" s="614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227"/>
      <c r="G59" s="620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2"/>
      <c r="B60" s="635" t="s">
        <v>811</v>
      </c>
      <c r="C60" s="635" t="s">
        <v>89</v>
      </c>
      <c r="D60" s="54" t="s">
        <v>90</v>
      </c>
      <c r="E60" s="679" t="s">
        <v>812</v>
      </c>
      <c r="F60" s="228"/>
      <c r="G60" s="681"/>
      <c r="H60" s="247" t="s">
        <v>802</v>
      </c>
      <c r="I60" s="248">
        <v>13.72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4"/>
      <c r="B61" s="614"/>
      <c r="C61" s="614"/>
      <c r="D61" s="54" t="s">
        <v>92</v>
      </c>
      <c r="E61" s="614"/>
      <c r="F61" s="232"/>
      <c r="G61" s="614"/>
      <c r="H61" s="247" t="s">
        <v>803</v>
      </c>
      <c r="I61" s="248">
        <v>12.04</v>
      </c>
      <c r="J61" s="674" t="s">
        <v>813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4"/>
      <c r="B62" s="614"/>
      <c r="C62" s="614"/>
      <c r="D62" s="54" t="s">
        <v>94</v>
      </c>
      <c r="E62" s="614"/>
      <c r="F62" s="232"/>
      <c r="G62" s="614"/>
      <c r="H62" s="247" t="s">
        <v>804</v>
      </c>
      <c r="I62" s="248">
        <v>12.31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4"/>
      <c r="B63" s="614"/>
      <c r="C63" s="614"/>
      <c r="D63" s="54" t="s">
        <v>33</v>
      </c>
      <c r="E63" s="628"/>
      <c r="F63" s="232"/>
      <c r="G63" s="614"/>
      <c r="H63" s="247" t="s">
        <v>805</v>
      </c>
      <c r="I63" s="248">
        <v>12.43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4"/>
      <c r="C64" s="614"/>
      <c r="D64" s="633" t="s">
        <v>95</v>
      </c>
      <c r="E64" s="678" t="s">
        <v>96</v>
      </c>
      <c r="F64" s="232"/>
      <c r="G64" s="614"/>
      <c r="H64" s="249"/>
      <c r="I64" s="183"/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4"/>
      <c r="C65" s="614"/>
      <c r="D65" s="614"/>
      <c r="E65" s="614"/>
      <c r="F65" s="232"/>
      <c r="G65" s="628"/>
      <c r="H65" s="249"/>
      <c r="I65" s="183"/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4"/>
      <c r="E66" s="614"/>
      <c r="F66" s="232"/>
      <c r="G66" s="234"/>
      <c r="H66" s="249"/>
      <c r="I66" s="183"/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4"/>
      <c r="E67" s="614"/>
      <c r="F67" s="232"/>
      <c r="G67" s="234"/>
      <c r="H67" s="122"/>
      <c r="I67" s="183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4"/>
      <c r="E68" s="617"/>
      <c r="F68" s="232"/>
      <c r="G68" s="234"/>
      <c r="H68" s="65" t="s">
        <v>43</v>
      </c>
      <c r="I68" s="127">
        <f>SUM(I60:I67)/4</f>
        <v>12.625</v>
      </c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4"/>
      <c r="E69" s="659" t="s">
        <v>814</v>
      </c>
      <c r="F69" s="636" t="s">
        <v>81</v>
      </c>
      <c r="G69" s="636" t="s">
        <v>81</v>
      </c>
      <c r="H69" s="30" t="s">
        <v>806</v>
      </c>
      <c r="I69" s="68"/>
      <c r="J69" s="619" t="s">
        <v>815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14"/>
      <c r="F70" s="614"/>
      <c r="G70" s="614"/>
      <c r="H70" s="32" t="s">
        <v>807</v>
      </c>
      <c r="I70" s="47"/>
      <c r="J70" s="614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2" t="s">
        <v>808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4"/>
      <c r="E72" s="614"/>
      <c r="F72" s="614"/>
      <c r="G72" s="614"/>
      <c r="H72" s="32" t="s">
        <v>809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3" t="s">
        <v>99</v>
      </c>
      <c r="E73" s="614"/>
      <c r="F73" s="614"/>
      <c r="G73" s="614"/>
      <c r="H73" s="245"/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4"/>
      <c r="E74" s="614"/>
      <c r="F74" s="614"/>
      <c r="G74" s="614"/>
      <c r="H74" s="245"/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245"/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33"/>
      <c r="I76" s="71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4"/>
      <c r="E77" s="617"/>
      <c r="F77" s="617"/>
      <c r="G77" s="617"/>
      <c r="H77" s="35" t="s">
        <v>43</v>
      </c>
      <c r="I77" s="72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3" t="s">
        <v>100</v>
      </c>
      <c r="E78" s="634" t="s">
        <v>101</v>
      </c>
      <c r="F78" s="647" t="s">
        <v>81</v>
      </c>
      <c r="G78" s="647" t="s">
        <v>81</v>
      </c>
      <c r="H78" s="30" t="s">
        <v>806</v>
      </c>
      <c r="I78" s="68"/>
      <c r="J78" s="619" t="s">
        <v>816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4"/>
      <c r="E79" s="614"/>
      <c r="F79" s="614"/>
      <c r="G79" s="614"/>
      <c r="H79" s="32" t="s">
        <v>807</v>
      </c>
      <c r="I79" s="47"/>
      <c r="J79" s="614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808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809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4"/>
      <c r="E82" s="614"/>
      <c r="F82" s="614"/>
      <c r="G82" s="614"/>
      <c r="H82" s="245"/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3" t="s">
        <v>103</v>
      </c>
      <c r="E83" s="614"/>
      <c r="F83" s="614"/>
      <c r="G83" s="614"/>
      <c r="H83" s="245"/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4"/>
      <c r="E84" s="614"/>
      <c r="F84" s="614"/>
      <c r="G84" s="614"/>
      <c r="H84" s="245"/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3"/>
      <c r="I85" s="34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4"/>
      <c r="E86" s="58"/>
      <c r="F86" s="617"/>
      <c r="G86" s="617"/>
      <c r="H86" s="35" t="s">
        <v>43</v>
      </c>
      <c r="I86" s="36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6" t="s">
        <v>104</v>
      </c>
      <c r="F87" s="634" t="s">
        <v>45</v>
      </c>
      <c r="G87" s="634" t="s">
        <v>45</v>
      </c>
      <c r="H87" s="30" t="s">
        <v>806</v>
      </c>
      <c r="I87" s="68"/>
      <c r="J87" s="619" t="s">
        <v>817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4"/>
      <c r="F88" s="614"/>
      <c r="G88" s="614"/>
      <c r="H88" s="32" t="s">
        <v>807</v>
      </c>
      <c r="I88" s="47"/>
      <c r="J88" s="614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808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809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245"/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245"/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245"/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3"/>
      <c r="I94" s="31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7"/>
      <c r="F95" s="614"/>
      <c r="G95" s="614"/>
      <c r="H95" s="35" t="s">
        <v>43</v>
      </c>
      <c r="I95" s="36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8" t="s">
        <v>818</v>
      </c>
      <c r="F96" s="73"/>
      <c r="G96" s="12"/>
      <c r="H96" s="645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4"/>
      <c r="F97" s="73"/>
      <c r="G97" s="12"/>
      <c r="H97" s="614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8"/>
      <c r="F98" s="73"/>
      <c r="G98" s="73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819</v>
      </c>
      <c r="F99" s="77"/>
      <c r="G99" s="77"/>
      <c r="H99" s="620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3"/>
      <c r="B100" s="633" t="s">
        <v>820</v>
      </c>
      <c r="C100" s="79" t="s">
        <v>6</v>
      </c>
      <c r="D100" s="12" t="s">
        <v>90</v>
      </c>
      <c r="E100" s="646" t="s">
        <v>821</v>
      </c>
      <c r="F100" s="632" t="s">
        <v>45</v>
      </c>
      <c r="G100" s="632" t="s">
        <v>45</v>
      </c>
      <c r="H100" s="30" t="s">
        <v>806</v>
      </c>
      <c r="I100" s="68"/>
      <c r="J100" s="629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4"/>
      <c r="B101" s="614"/>
      <c r="C101" s="79"/>
      <c r="D101" s="12" t="s">
        <v>92</v>
      </c>
      <c r="E101" s="614"/>
      <c r="F101" s="614"/>
      <c r="G101" s="614"/>
      <c r="H101" s="32" t="s">
        <v>807</v>
      </c>
      <c r="I101" s="47"/>
      <c r="J101" s="614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94</v>
      </c>
      <c r="E102" s="628"/>
      <c r="F102" s="614"/>
      <c r="G102" s="614"/>
      <c r="H102" s="32" t="s">
        <v>808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33</v>
      </c>
      <c r="E103" s="21" t="s">
        <v>111</v>
      </c>
      <c r="F103" s="614"/>
      <c r="G103" s="614"/>
      <c r="H103" s="32" t="s">
        <v>809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4"/>
      <c r="C104" s="79"/>
      <c r="D104" s="12" t="s">
        <v>112</v>
      </c>
      <c r="E104" s="21" t="s">
        <v>113</v>
      </c>
      <c r="F104" s="614"/>
      <c r="G104" s="614"/>
      <c r="H104" s="245"/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4"/>
      <c r="C105" s="79"/>
      <c r="D105" s="637" t="s">
        <v>114</v>
      </c>
      <c r="E105" s="11"/>
      <c r="F105" s="614"/>
      <c r="G105" s="614"/>
      <c r="H105" s="245"/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4"/>
      <c r="E106" s="11"/>
      <c r="F106" s="614"/>
      <c r="G106" s="614"/>
      <c r="H106" s="245"/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4"/>
      <c r="E107" s="11"/>
      <c r="F107" s="614"/>
      <c r="G107" s="614"/>
      <c r="H107" s="33"/>
      <c r="I107" s="31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4"/>
      <c r="E108" s="11"/>
      <c r="F108" s="617"/>
      <c r="G108" s="617"/>
      <c r="H108" s="35" t="s">
        <v>43</v>
      </c>
      <c r="I108" s="36"/>
      <c r="J108" s="620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82" t="s">
        <v>45</v>
      </c>
      <c r="G109" s="11" t="s">
        <v>45</v>
      </c>
      <c r="H109" s="30" t="s">
        <v>806</v>
      </c>
      <c r="I109" s="68"/>
      <c r="J109" s="622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3"/>
      <c r="G110" s="79"/>
      <c r="H110" s="32" t="s">
        <v>807</v>
      </c>
      <c r="I110" s="47"/>
      <c r="J110" s="614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808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809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245"/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4"/>
      <c r="E114" s="11"/>
      <c r="F114" s="83"/>
      <c r="G114" s="79"/>
      <c r="H114" s="245"/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245"/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3"/>
      <c r="I116" s="31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4"/>
      <c r="G117" s="85"/>
      <c r="H117" s="35" t="s">
        <v>43</v>
      </c>
      <c r="I117" s="36"/>
      <c r="J117" s="620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806</v>
      </c>
      <c r="I118" s="46"/>
      <c r="J118" s="622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3"/>
      <c r="E119" s="11"/>
      <c r="F119" s="83"/>
      <c r="G119" s="79"/>
      <c r="H119" s="32" t="s">
        <v>807</v>
      </c>
      <c r="I119" s="47"/>
      <c r="J119" s="614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4"/>
      <c r="E120" s="11"/>
      <c r="F120" s="83"/>
      <c r="G120" s="79"/>
      <c r="H120" s="32" t="s">
        <v>808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809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245"/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245"/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44"/>
      <c r="G124" s="44"/>
      <c r="H124" s="245"/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3"/>
      <c r="I125" s="71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68"/>
      <c r="F126" s="86"/>
      <c r="G126" s="86"/>
      <c r="H126" s="35" t="s">
        <v>43</v>
      </c>
      <c r="I126" s="36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34" t="s">
        <v>822</v>
      </c>
      <c r="F127" s="87"/>
      <c r="G127" s="37"/>
      <c r="H127" s="30" t="s">
        <v>806</v>
      </c>
      <c r="I127" s="46"/>
      <c r="J127" s="619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14"/>
      <c r="F128" s="633" t="s">
        <v>81</v>
      </c>
      <c r="G128" s="633" t="s">
        <v>81</v>
      </c>
      <c r="H128" s="32" t="s">
        <v>807</v>
      </c>
      <c r="I128" s="47"/>
      <c r="J128" s="614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11"/>
      <c r="F129" s="614"/>
      <c r="G129" s="614"/>
      <c r="H129" s="32" t="s">
        <v>808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809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245"/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245"/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245"/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3"/>
      <c r="I134" s="71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68"/>
      <c r="F135" s="617"/>
      <c r="G135" s="617"/>
      <c r="H135" s="35" t="s">
        <v>43</v>
      </c>
      <c r="I135" s="36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37" t="s">
        <v>119</v>
      </c>
      <c r="F136" s="634" t="s">
        <v>81</v>
      </c>
      <c r="G136" s="634" t="s">
        <v>81</v>
      </c>
      <c r="H136" s="30" t="s">
        <v>806</v>
      </c>
      <c r="I136" s="46"/>
      <c r="J136" s="619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11"/>
      <c r="F137" s="614"/>
      <c r="G137" s="614"/>
      <c r="H137" s="32" t="s">
        <v>807</v>
      </c>
      <c r="I137" s="47"/>
      <c r="J137" s="614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808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809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245"/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245"/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245"/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3"/>
      <c r="I143" s="71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68"/>
      <c r="F144" s="617"/>
      <c r="G144" s="617"/>
      <c r="H144" s="35" t="s">
        <v>43</v>
      </c>
      <c r="I144" s="36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37" t="s">
        <v>121</v>
      </c>
      <c r="F145" s="634" t="s">
        <v>81</v>
      </c>
      <c r="G145" s="634" t="s">
        <v>81</v>
      </c>
      <c r="H145" s="30" t="s">
        <v>806</v>
      </c>
      <c r="I145" s="46"/>
      <c r="J145" s="619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11"/>
      <c r="F146" s="614"/>
      <c r="G146" s="614"/>
      <c r="H146" s="32" t="s">
        <v>807</v>
      </c>
      <c r="I146" s="47"/>
      <c r="J146" s="614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808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809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245"/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245"/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245"/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3"/>
      <c r="I152" s="71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68"/>
      <c r="F153" s="617"/>
      <c r="G153" s="617"/>
      <c r="H153" s="35" t="s">
        <v>43</v>
      </c>
      <c r="I153" s="8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4"/>
      <c r="E154" s="634" t="s">
        <v>123</v>
      </c>
      <c r="F154" s="634" t="s">
        <v>45</v>
      </c>
      <c r="G154" s="634" t="s">
        <v>45</v>
      </c>
      <c r="H154" s="30" t="s">
        <v>806</v>
      </c>
      <c r="I154" s="46"/>
      <c r="J154" s="619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14"/>
      <c r="F155" s="614"/>
      <c r="G155" s="614"/>
      <c r="H155" s="32" t="s">
        <v>807</v>
      </c>
      <c r="I155" s="47"/>
      <c r="J155" s="614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11"/>
      <c r="F156" s="614"/>
      <c r="G156" s="614"/>
      <c r="H156" s="32" t="s">
        <v>808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809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245"/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245"/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245"/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3"/>
      <c r="I161" s="71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" t="s">
        <v>43</v>
      </c>
      <c r="I162" s="8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4"/>
      <c r="E163" s="646" t="s">
        <v>823</v>
      </c>
      <c r="F163" s="44"/>
      <c r="G163" s="629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28"/>
      <c r="F164" s="44"/>
      <c r="G164" s="614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46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28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32" t="s">
        <v>824</v>
      </c>
      <c r="C168" s="53" t="s">
        <v>23</v>
      </c>
      <c r="D168" s="53"/>
      <c r="E168" s="649" t="s">
        <v>130</v>
      </c>
      <c r="F168" s="635" t="s">
        <v>45</v>
      </c>
      <c r="G168" s="635" t="s">
        <v>81</v>
      </c>
      <c r="H168" s="30" t="s">
        <v>806</v>
      </c>
      <c r="I168" s="68"/>
      <c r="J168" s="622" t="s">
        <v>825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4"/>
      <c r="C169" s="79"/>
      <c r="D169" s="79"/>
      <c r="E169" s="614"/>
      <c r="F169" s="614"/>
      <c r="G169" s="614"/>
      <c r="H169" s="32" t="s">
        <v>807</v>
      </c>
      <c r="I169" s="47"/>
      <c r="J169" s="614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97"/>
      <c r="F170" s="614"/>
      <c r="G170" s="614"/>
      <c r="H170" s="32" t="s">
        <v>808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809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4"/>
      <c r="C172" s="79"/>
      <c r="D172" s="79"/>
      <c r="E172" s="97"/>
      <c r="F172" s="614"/>
      <c r="G172" s="614"/>
      <c r="H172" s="245"/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245"/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4"/>
      <c r="G174" s="614"/>
      <c r="H174" s="245"/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4"/>
      <c r="G175" s="614"/>
      <c r="H175" s="33"/>
      <c r="I175" s="71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7"/>
      <c r="G176" s="617"/>
      <c r="H176" s="35" t="s">
        <v>43</v>
      </c>
      <c r="I176" s="72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7" t="s">
        <v>45</v>
      </c>
      <c r="G177" s="637" t="s">
        <v>81</v>
      </c>
      <c r="H177" s="30" t="s">
        <v>806</v>
      </c>
      <c r="I177" s="68"/>
      <c r="J177" s="619" t="s">
        <v>826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4"/>
      <c r="G178" s="614"/>
      <c r="H178" s="32" t="s">
        <v>807</v>
      </c>
      <c r="I178" s="47"/>
      <c r="J178" s="614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808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809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245"/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245"/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245"/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3"/>
      <c r="I184" s="71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7"/>
      <c r="G185" s="617"/>
      <c r="H185" s="35" t="s">
        <v>43</v>
      </c>
      <c r="I185" s="9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3" t="s">
        <v>827</v>
      </c>
      <c r="F186" s="11" t="s">
        <v>45</v>
      </c>
      <c r="G186" s="11" t="s">
        <v>45</v>
      </c>
      <c r="H186" s="30" t="s">
        <v>806</v>
      </c>
      <c r="I186" s="68"/>
      <c r="J186" s="619" t="s">
        <v>828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4"/>
      <c r="F187" s="79"/>
      <c r="G187" s="79"/>
      <c r="H187" s="32" t="s">
        <v>807</v>
      </c>
      <c r="I187" s="47"/>
      <c r="J187" s="614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808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809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4" t="s">
        <v>829</v>
      </c>
      <c r="F195" s="11" t="s">
        <v>45</v>
      </c>
      <c r="G195" s="11" t="s">
        <v>45</v>
      </c>
      <c r="H195" s="30" t="s">
        <v>806</v>
      </c>
      <c r="I195" s="68"/>
      <c r="J195" s="619" t="s">
        <v>830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4"/>
      <c r="F196" s="79"/>
      <c r="G196" s="79"/>
      <c r="H196" s="32" t="s">
        <v>807</v>
      </c>
      <c r="I196" s="47"/>
      <c r="J196" s="614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808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809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245"/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4"/>
      <c r="F200" s="79"/>
      <c r="G200" s="79"/>
      <c r="H200" s="245"/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5" t="s">
        <v>831</v>
      </c>
      <c r="C204" s="53" t="s">
        <v>138</v>
      </c>
      <c r="D204" s="632" t="s">
        <v>832</v>
      </c>
      <c r="E204" s="635" t="s">
        <v>140</v>
      </c>
      <c r="F204" s="635" t="s">
        <v>45</v>
      </c>
      <c r="G204" s="635" t="s">
        <v>81</v>
      </c>
      <c r="H204" s="30" t="s">
        <v>806</v>
      </c>
      <c r="I204" s="68"/>
      <c r="J204" s="619" t="s">
        <v>833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4"/>
      <c r="C205" s="79"/>
      <c r="D205" s="614"/>
      <c r="E205" s="614"/>
      <c r="F205" s="614"/>
      <c r="G205" s="614"/>
      <c r="H205" s="32" t="s">
        <v>807</v>
      </c>
      <c r="I205" s="47"/>
      <c r="J205" s="614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808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809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245"/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245"/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4"/>
      <c r="E210" s="614"/>
      <c r="F210" s="614"/>
      <c r="G210" s="614"/>
      <c r="H210" s="245"/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4"/>
      <c r="E211" s="79"/>
      <c r="F211" s="614"/>
      <c r="G211" s="614"/>
      <c r="H211" s="33"/>
      <c r="I211" s="71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7"/>
      <c r="G212" s="617"/>
      <c r="H212" s="35" t="s">
        <v>43</v>
      </c>
      <c r="I212" s="9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3" t="s">
        <v>142</v>
      </c>
      <c r="E214" s="79"/>
      <c r="F214" s="637" t="s">
        <v>45</v>
      </c>
      <c r="G214" s="637" t="s">
        <v>81</v>
      </c>
      <c r="H214" s="30" t="s">
        <v>806</v>
      </c>
      <c r="I214" s="68"/>
      <c r="J214" s="629" t="s">
        <v>834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4"/>
      <c r="E215" s="79"/>
      <c r="F215" s="614"/>
      <c r="G215" s="614"/>
      <c r="H215" s="32" t="s">
        <v>807</v>
      </c>
      <c r="I215" s="47"/>
      <c r="J215" s="614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808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4"/>
      <c r="E217" s="79"/>
      <c r="F217" s="614"/>
      <c r="G217" s="614"/>
      <c r="H217" s="32" t="s">
        <v>809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3" t="s">
        <v>835</v>
      </c>
      <c r="E218" s="79"/>
      <c r="F218" s="614"/>
      <c r="G218" s="614"/>
      <c r="H218" s="245"/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4"/>
      <c r="E219" s="79"/>
      <c r="F219" s="614"/>
      <c r="G219" s="614"/>
      <c r="H219" s="245"/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245"/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3"/>
      <c r="I221" s="71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4"/>
      <c r="E222" s="79"/>
      <c r="F222" s="617"/>
      <c r="G222" s="617"/>
      <c r="H222" s="35" t="s">
        <v>43</v>
      </c>
      <c r="I222" s="9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3" t="s">
        <v>836</v>
      </c>
      <c r="E223" s="79"/>
      <c r="F223" s="637" t="s">
        <v>45</v>
      </c>
      <c r="G223" s="637" t="s">
        <v>81</v>
      </c>
      <c r="H223" s="30" t="s">
        <v>806</v>
      </c>
      <c r="I223" s="68"/>
      <c r="J223" s="619" t="s">
        <v>837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4"/>
      <c r="E224" s="79"/>
      <c r="F224" s="614"/>
      <c r="G224" s="614"/>
      <c r="H224" s="32" t="s">
        <v>807</v>
      </c>
      <c r="I224" s="47"/>
      <c r="J224" s="614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808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809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245"/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3" t="s">
        <v>838</v>
      </c>
      <c r="E228" s="79"/>
      <c r="F228" s="614"/>
      <c r="G228" s="614"/>
      <c r="H228" s="245"/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4"/>
      <c r="E229" s="79"/>
      <c r="F229" s="614"/>
      <c r="G229" s="614"/>
      <c r="H229" s="245"/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3"/>
      <c r="I230" s="71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" t="s">
        <v>43</v>
      </c>
      <c r="I231" s="9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4"/>
      <c r="E232" s="79"/>
      <c r="F232" s="636" t="s">
        <v>45</v>
      </c>
      <c r="G232" s="636" t="s">
        <v>81</v>
      </c>
      <c r="H232" s="30" t="s">
        <v>806</v>
      </c>
      <c r="I232" s="68"/>
      <c r="J232" s="619" t="s">
        <v>839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3" t="s">
        <v>840</v>
      </c>
      <c r="E233" s="79"/>
      <c r="F233" s="614"/>
      <c r="G233" s="614"/>
      <c r="H233" s="32" t="s">
        <v>807</v>
      </c>
      <c r="I233" s="47"/>
      <c r="J233" s="614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4"/>
      <c r="E234" s="79"/>
      <c r="F234" s="614"/>
      <c r="G234" s="614"/>
      <c r="H234" s="32" t="s">
        <v>808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809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245"/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245"/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4"/>
      <c r="G238" s="614"/>
      <c r="H238" s="245"/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3"/>
      <c r="I239" s="71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7"/>
      <c r="G240" s="617"/>
      <c r="H240" s="35" t="s">
        <v>43</v>
      </c>
      <c r="I240" s="72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7" t="s">
        <v>45</v>
      </c>
      <c r="G241" s="637" t="s">
        <v>81</v>
      </c>
      <c r="H241" s="30" t="s">
        <v>806</v>
      </c>
      <c r="I241" s="68"/>
      <c r="J241" s="619" t="s">
        <v>841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4"/>
      <c r="G242" s="614"/>
      <c r="H242" s="32" t="s">
        <v>807</v>
      </c>
      <c r="I242" s="47"/>
      <c r="J242" s="614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808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809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245"/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245"/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245"/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3"/>
      <c r="I248" s="71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4"/>
      <c r="G249" s="614"/>
      <c r="H249" s="35" t="s">
        <v>43</v>
      </c>
      <c r="I249" s="72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3" t="s">
        <v>151</v>
      </c>
      <c r="C250" s="79" t="s">
        <v>152</v>
      </c>
      <c r="D250" s="633"/>
      <c r="E250" s="79"/>
      <c r="F250" s="632" t="s">
        <v>45</v>
      </c>
      <c r="G250" s="632" t="s">
        <v>81</v>
      </c>
      <c r="H250" s="235"/>
      <c r="I250" s="236"/>
      <c r="J250" s="673" t="s">
        <v>842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4"/>
      <c r="C251" s="79"/>
      <c r="D251" s="614"/>
      <c r="E251" s="79"/>
      <c r="F251" s="614"/>
      <c r="G251" s="614"/>
      <c r="H251" s="102" t="s">
        <v>803</v>
      </c>
      <c r="I251" s="103">
        <v>7256</v>
      </c>
      <c r="J251" s="614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58"/>
      <c r="D252" s="614"/>
      <c r="E252" s="79"/>
      <c r="F252" s="614"/>
      <c r="G252" s="614"/>
      <c r="H252" s="102" t="s">
        <v>804</v>
      </c>
      <c r="I252" s="103">
        <v>4284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4"/>
      <c r="C253" s="79"/>
      <c r="D253" s="104"/>
      <c r="E253" s="79"/>
      <c r="F253" s="614"/>
      <c r="G253" s="614"/>
      <c r="H253" s="102" t="s">
        <v>805</v>
      </c>
      <c r="I253" s="103">
        <v>4130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802</v>
      </c>
      <c r="I254" s="103">
        <v>3986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4"/>
      <c r="G255" s="614"/>
      <c r="H255" s="249"/>
      <c r="I255" s="183"/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249"/>
      <c r="I256" s="183"/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7"/>
      <c r="C257" s="79"/>
      <c r="D257" s="11"/>
      <c r="E257" s="79"/>
      <c r="F257" s="614"/>
      <c r="G257" s="614"/>
      <c r="H257" s="249"/>
      <c r="I257" s="183"/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4"/>
      <c r="C258" s="79"/>
      <c r="D258" s="11"/>
      <c r="E258" s="79"/>
      <c r="F258" s="614"/>
      <c r="G258" s="614"/>
      <c r="H258" s="122"/>
      <c r="I258" s="123"/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85"/>
      <c r="F259" s="617"/>
      <c r="G259" s="617"/>
      <c r="H259" s="35" t="s">
        <v>43</v>
      </c>
      <c r="I259" s="107">
        <f>SUM(I251:I258)</f>
        <v>19656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4"/>
      <c r="C260" s="79"/>
      <c r="D260" s="633" t="s">
        <v>843</v>
      </c>
      <c r="E260" s="637" t="s">
        <v>155</v>
      </c>
      <c r="F260" s="637" t="s">
        <v>81</v>
      </c>
      <c r="G260" s="637" t="s">
        <v>81</v>
      </c>
      <c r="H260" s="30" t="s">
        <v>806</v>
      </c>
      <c r="I260" s="68"/>
      <c r="J260" s="619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14"/>
      <c r="E261" s="614"/>
      <c r="F261" s="614"/>
      <c r="G261" s="614"/>
      <c r="H261" s="32" t="s">
        <v>807</v>
      </c>
      <c r="I261" s="47"/>
      <c r="J261" s="614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4"/>
      <c r="E262" s="82"/>
      <c r="F262" s="614"/>
      <c r="G262" s="614"/>
      <c r="H262" s="32" t="s">
        <v>808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4"/>
      <c r="G263" s="614"/>
      <c r="H263" s="32" t="s">
        <v>809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245"/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245"/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245"/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3"/>
      <c r="I267" s="71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7"/>
      <c r="G268" s="617"/>
      <c r="H268" s="35" t="s">
        <v>43</v>
      </c>
      <c r="I268" s="72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3" t="s">
        <v>844</v>
      </c>
      <c r="E269" s="634" t="s">
        <v>158</v>
      </c>
      <c r="F269" s="636" t="s">
        <v>45</v>
      </c>
      <c r="G269" s="636" t="s">
        <v>45</v>
      </c>
      <c r="H269" s="30" t="s">
        <v>806</v>
      </c>
      <c r="I269" s="68"/>
      <c r="J269" s="619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4"/>
      <c r="E270" s="614"/>
      <c r="F270" s="614"/>
      <c r="G270" s="614"/>
      <c r="H270" s="32" t="s">
        <v>807</v>
      </c>
      <c r="I270" s="47"/>
      <c r="J270" s="614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808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3" t="s">
        <v>160</v>
      </c>
      <c r="E272" s="614"/>
      <c r="F272" s="614"/>
      <c r="G272" s="614"/>
      <c r="H272" s="32" t="s">
        <v>809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12"/>
      <c r="F273" s="614"/>
      <c r="G273" s="614"/>
      <c r="H273" s="245"/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245"/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3" t="s">
        <v>161</v>
      </c>
      <c r="E275" s="12"/>
      <c r="F275" s="614"/>
      <c r="G275" s="614"/>
      <c r="H275" s="245"/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33"/>
      <c r="I276" s="71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08"/>
      <c r="F277" s="617"/>
      <c r="G277" s="617"/>
      <c r="H277" s="35" t="s">
        <v>43</v>
      </c>
      <c r="I277" s="72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3" t="s">
        <v>162</v>
      </c>
      <c r="E278" s="633" t="s">
        <v>163</v>
      </c>
      <c r="F278" s="634" t="s">
        <v>45</v>
      </c>
      <c r="G278" s="634" t="s">
        <v>45</v>
      </c>
      <c r="H278" s="30" t="s">
        <v>806</v>
      </c>
      <c r="I278" s="68"/>
      <c r="J278" s="619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4"/>
      <c r="E279" s="614"/>
      <c r="F279" s="614"/>
      <c r="G279" s="614"/>
      <c r="H279" s="32" t="s">
        <v>807</v>
      </c>
      <c r="I279" s="47"/>
      <c r="J279" s="61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808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3" t="s">
        <v>165</v>
      </c>
      <c r="E281" s="614"/>
      <c r="F281" s="614"/>
      <c r="G281" s="614"/>
      <c r="H281" s="32" t="s">
        <v>809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245"/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4"/>
      <c r="F283" s="614"/>
      <c r="G283" s="614"/>
      <c r="H283" s="245"/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245"/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4"/>
      <c r="F285" s="614"/>
      <c r="G285" s="614"/>
      <c r="H285" s="33"/>
      <c r="I285" s="34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4"/>
      <c r="F286" s="617"/>
      <c r="G286" s="617"/>
      <c r="H286" s="35" t="s">
        <v>43</v>
      </c>
      <c r="I286" s="36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845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3" t="s">
        <v>168</v>
      </c>
      <c r="F289" s="637" t="s">
        <v>81</v>
      </c>
      <c r="G289" s="637" t="s">
        <v>81</v>
      </c>
      <c r="H289" s="30" t="s">
        <v>806</v>
      </c>
      <c r="I289" s="68"/>
      <c r="J289" s="629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4"/>
      <c r="F290" s="614"/>
      <c r="G290" s="614"/>
      <c r="H290" s="32" t="s">
        <v>807</v>
      </c>
      <c r="I290" s="47"/>
      <c r="J290" s="614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4"/>
      <c r="F291" s="614"/>
      <c r="G291" s="614"/>
      <c r="H291" s="32" t="s">
        <v>808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809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4"/>
      <c r="G293" s="614"/>
      <c r="H293" s="245"/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245"/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4"/>
      <c r="G295" s="614"/>
      <c r="H295" s="245"/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4"/>
      <c r="G296" s="614"/>
      <c r="H296" s="33"/>
      <c r="I296" s="34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7"/>
      <c r="G297" s="617"/>
      <c r="H297" s="35" t="s">
        <v>43</v>
      </c>
      <c r="I297" s="36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3" t="s">
        <v>170</v>
      </c>
      <c r="F298" s="636" t="s">
        <v>81</v>
      </c>
      <c r="G298" s="636" t="s">
        <v>81</v>
      </c>
      <c r="H298" s="30" t="s">
        <v>806</v>
      </c>
      <c r="I298" s="68"/>
      <c r="J298" s="619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4"/>
      <c r="F299" s="614"/>
      <c r="G299" s="614"/>
      <c r="H299" s="32" t="s">
        <v>807</v>
      </c>
      <c r="I299" s="47"/>
      <c r="J299" s="61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808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809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4"/>
      <c r="F302" s="614"/>
      <c r="G302" s="614"/>
      <c r="H302" s="245"/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245"/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245"/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3"/>
      <c r="I305" s="71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7"/>
      <c r="G306" s="617"/>
      <c r="H306" s="35" t="s">
        <v>43</v>
      </c>
      <c r="I306" s="72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846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2" t="s">
        <v>847</v>
      </c>
      <c r="C312" s="635" t="s">
        <v>178</v>
      </c>
      <c r="D312" s="635"/>
      <c r="E312" s="635" t="s">
        <v>848</v>
      </c>
      <c r="F312" s="635" t="s">
        <v>81</v>
      </c>
      <c r="G312" s="635" t="s">
        <v>81</v>
      </c>
      <c r="H312" s="120" t="s">
        <v>802</v>
      </c>
      <c r="I312" s="121">
        <v>3.5256490971819994</v>
      </c>
      <c r="J312" s="627" t="s">
        <v>849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/>
      <c r="C313" s="614"/>
      <c r="D313" s="614"/>
      <c r="E313" s="614"/>
      <c r="F313" s="614"/>
      <c r="G313" s="614"/>
      <c r="H313" s="120" t="s">
        <v>803</v>
      </c>
      <c r="I313" s="121">
        <v>1.2800655393556151</v>
      </c>
      <c r="J313" s="614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120" t="s">
        <v>804</v>
      </c>
      <c r="I314" s="121">
        <v>0.32740297412861696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120" t="s">
        <v>805</v>
      </c>
      <c r="I315" s="121">
        <v>3.419400920958648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249"/>
      <c r="I316" s="126"/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249"/>
      <c r="I317" s="183"/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249"/>
      <c r="I318" s="183"/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122"/>
      <c r="I319" s="12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4"/>
      <c r="C320" s="614"/>
      <c r="D320" s="614"/>
      <c r="E320" s="614"/>
      <c r="F320" s="620"/>
      <c r="G320" s="620"/>
      <c r="H320" s="35" t="s">
        <v>43</v>
      </c>
      <c r="I320" s="127">
        <f>SUM(I312:I319)/4</f>
        <v>2.13812963290622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2" t="s">
        <v>850</v>
      </c>
      <c r="C321" s="632" t="s">
        <v>182</v>
      </c>
      <c r="D321" s="52" t="s">
        <v>183</v>
      </c>
      <c r="E321" s="53" t="s">
        <v>184</v>
      </c>
      <c r="F321" s="635" t="s">
        <v>81</v>
      </c>
      <c r="G321" s="635" t="s">
        <v>81</v>
      </c>
      <c r="H321" s="125" t="s">
        <v>802</v>
      </c>
      <c r="I321" s="126">
        <v>3.3280901316872717</v>
      </c>
      <c r="J321" s="627" t="s">
        <v>851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/>
      <c r="C322" s="614"/>
      <c r="D322" s="11" t="s">
        <v>186</v>
      </c>
      <c r="E322" s="79"/>
      <c r="F322" s="614"/>
      <c r="G322" s="614"/>
      <c r="H322" s="125" t="s">
        <v>803</v>
      </c>
      <c r="I322" s="126">
        <v>6.4552361648150898</v>
      </c>
      <c r="J322" s="61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187</v>
      </c>
      <c r="E323" s="79"/>
      <c r="F323" s="614"/>
      <c r="G323" s="614"/>
      <c r="H323" s="125" t="s">
        <v>804</v>
      </c>
      <c r="I323" s="126">
        <v>1.6377591675144172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4"/>
      <c r="D324" s="11" t="s">
        <v>188</v>
      </c>
      <c r="E324" s="79"/>
      <c r="F324" s="614"/>
      <c r="G324" s="614"/>
      <c r="H324" s="125" t="s">
        <v>805</v>
      </c>
      <c r="I324" s="126">
        <v>5.4347204265397426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4"/>
      <c r="G325" s="614"/>
      <c r="H325" s="249"/>
      <c r="I325" s="183"/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249"/>
      <c r="I326" s="183"/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4"/>
      <c r="G327" s="614"/>
      <c r="H327" s="249"/>
      <c r="I327" s="183"/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122"/>
      <c r="I328" s="12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0"/>
      <c r="G329" s="620"/>
      <c r="H329" s="35" t="s">
        <v>43</v>
      </c>
      <c r="I329" s="237">
        <f>SUM(I321:I328)/4</f>
        <v>4.2139514726391303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1" t="s">
        <v>852</v>
      </c>
      <c r="C330" s="635" t="s">
        <v>190</v>
      </c>
      <c r="D330" s="632" t="s">
        <v>191</v>
      </c>
      <c r="E330" s="632" t="s">
        <v>192</v>
      </c>
      <c r="F330" s="635" t="s">
        <v>81</v>
      </c>
      <c r="G330" s="635" t="s">
        <v>81</v>
      </c>
      <c r="H330" s="238" t="s">
        <v>802</v>
      </c>
      <c r="I330" s="129">
        <v>16544</v>
      </c>
      <c r="J330" s="623" t="s">
        <v>853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/>
      <c r="C331" s="614"/>
      <c r="D331" s="614"/>
      <c r="E331" s="614"/>
      <c r="F331" s="614"/>
      <c r="G331" s="614"/>
      <c r="H331" s="238" t="s">
        <v>803</v>
      </c>
      <c r="I331" s="131">
        <v>34890</v>
      </c>
      <c r="J331" s="61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238" t="s">
        <v>804</v>
      </c>
      <c r="I332" s="131">
        <v>17618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11"/>
      <c r="F333" s="614"/>
      <c r="G333" s="614"/>
      <c r="H333" s="238" t="s">
        <v>805</v>
      </c>
      <c r="I333" s="131">
        <v>17662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49"/>
      <c r="I334" s="183"/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49"/>
      <c r="I335" s="183"/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12" t="s">
        <v>194</v>
      </c>
      <c r="E336" s="11"/>
      <c r="F336" s="614"/>
      <c r="G336" s="614"/>
      <c r="H336" s="249"/>
      <c r="I336" s="183"/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33" t="s">
        <v>195</v>
      </c>
      <c r="D337" s="640" t="s">
        <v>196</v>
      </c>
      <c r="E337" s="11"/>
      <c r="F337" s="614"/>
      <c r="G337" s="614"/>
      <c r="H337" s="122"/>
      <c r="I337" s="12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614"/>
      <c r="E338" s="11"/>
      <c r="F338" s="614"/>
      <c r="G338" s="614"/>
      <c r="H338" s="35" t="s">
        <v>43</v>
      </c>
      <c r="I338" s="135">
        <f>SUM(I330:I337)</f>
        <v>86714</v>
      </c>
      <c r="J338" s="62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4"/>
      <c r="D339" s="633" t="s">
        <v>197</v>
      </c>
      <c r="E339" s="11"/>
      <c r="F339" s="79"/>
      <c r="G339" s="79"/>
      <c r="H339" s="238" t="s">
        <v>802</v>
      </c>
      <c r="I339" s="129">
        <v>8145</v>
      </c>
      <c r="J339" s="623" t="s">
        <v>854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14"/>
      <c r="E340" s="11"/>
      <c r="F340" s="79"/>
      <c r="G340" s="79"/>
      <c r="H340" s="238" t="s">
        <v>803</v>
      </c>
      <c r="I340" s="131">
        <v>14895</v>
      </c>
      <c r="J340" s="614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33" t="s">
        <v>199</v>
      </c>
      <c r="E341" s="11"/>
      <c r="F341" s="79"/>
      <c r="G341" s="79"/>
      <c r="H341" s="238" t="s">
        <v>804</v>
      </c>
      <c r="I341" s="131">
        <v>7314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14"/>
      <c r="E342" s="11"/>
      <c r="F342" s="79"/>
      <c r="G342" s="79"/>
      <c r="H342" s="238" t="s">
        <v>805</v>
      </c>
      <c r="I342" s="131">
        <v>6923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249"/>
      <c r="I343" s="183"/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33" t="s">
        <v>855</v>
      </c>
      <c r="E344" s="11"/>
      <c r="F344" s="79"/>
      <c r="G344" s="79"/>
      <c r="H344" s="249"/>
      <c r="I344" s="183"/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14"/>
      <c r="E345" s="11"/>
      <c r="F345" s="79"/>
      <c r="G345" s="79"/>
      <c r="H345" s="249"/>
      <c r="I345" s="183"/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122"/>
      <c r="I346" s="12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33" t="s">
        <v>201</v>
      </c>
      <c r="E347" s="11"/>
      <c r="F347" s="79"/>
      <c r="G347" s="79"/>
      <c r="H347" s="35" t="s">
        <v>43</v>
      </c>
      <c r="I347" s="135">
        <f>SUM(I339:I346)</f>
        <v>37277</v>
      </c>
      <c r="J347" s="62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14"/>
      <c r="E348" s="11"/>
      <c r="F348" s="79"/>
      <c r="G348" s="79"/>
      <c r="H348" s="253"/>
      <c r="I348" s="253"/>
      <c r="J348" s="254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2" t="s">
        <v>208</v>
      </c>
      <c r="B355" s="632" t="s">
        <v>856</v>
      </c>
      <c r="C355" s="53" t="s">
        <v>11</v>
      </c>
      <c r="D355" s="632" t="s">
        <v>210</v>
      </c>
      <c r="E355" s="53" t="s">
        <v>211</v>
      </c>
      <c r="F355" s="637" t="s">
        <v>81</v>
      </c>
      <c r="G355" s="633" t="s">
        <v>81</v>
      </c>
      <c r="H355" s="30" t="s">
        <v>806</v>
      </c>
      <c r="I355" s="220"/>
      <c r="J355" s="622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4"/>
      <c r="B356" s="614"/>
      <c r="C356" s="79"/>
      <c r="D356" s="614"/>
      <c r="E356" s="633"/>
      <c r="F356" s="614"/>
      <c r="G356" s="614"/>
      <c r="H356" s="32" t="s">
        <v>807</v>
      </c>
      <c r="I356" s="31"/>
      <c r="J356" s="614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4"/>
      <c r="C357" s="79"/>
      <c r="D357" s="633" t="s">
        <v>213</v>
      </c>
      <c r="E357" s="614"/>
      <c r="F357" s="614"/>
      <c r="G357" s="614"/>
      <c r="H357" s="32" t="s">
        <v>808</v>
      </c>
      <c r="I357" s="31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4"/>
      <c r="C358" s="79"/>
      <c r="D358" s="614"/>
      <c r="E358" s="614"/>
      <c r="F358" s="614"/>
      <c r="G358" s="614"/>
      <c r="H358" s="32" t="s">
        <v>809</v>
      </c>
      <c r="I358" s="31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79"/>
      <c r="F359" s="614"/>
      <c r="G359" s="614"/>
      <c r="H359" s="245"/>
      <c r="I359" s="31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4"/>
      <c r="C360" s="79"/>
      <c r="D360" s="633" t="s">
        <v>214</v>
      </c>
      <c r="E360" s="97"/>
      <c r="F360" s="614"/>
      <c r="G360" s="614"/>
      <c r="H360" s="245"/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14"/>
      <c r="E361" s="12"/>
      <c r="F361" s="614"/>
      <c r="G361" s="614"/>
      <c r="H361" s="245"/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33"/>
      <c r="I362" s="239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33" t="s">
        <v>215</v>
      </c>
      <c r="E363" s="79"/>
      <c r="F363" s="617"/>
      <c r="G363" s="617"/>
      <c r="H363" s="35" t="s">
        <v>43</v>
      </c>
      <c r="I363" s="98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4"/>
      <c r="C364" s="79"/>
      <c r="D364" s="614"/>
      <c r="E364" s="12"/>
      <c r="F364" s="638" t="s">
        <v>81</v>
      </c>
      <c r="G364" s="638" t="s">
        <v>45</v>
      </c>
      <c r="H364" s="30" t="s">
        <v>806</v>
      </c>
      <c r="I364" s="46"/>
      <c r="J364" s="619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4"/>
      <c r="E365" s="12"/>
      <c r="F365" s="614"/>
      <c r="G365" s="614"/>
      <c r="H365" s="32" t="s">
        <v>807</v>
      </c>
      <c r="I365" s="47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3" t="s">
        <v>217</v>
      </c>
      <c r="E366" s="12"/>
      <c r="F366" s="614"/>
      <c r="G366" s="614"/>
      <c r="H366" s="32" t="s">
        <v>808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4"/>
      <c r="E367" s="12"/>
      <c r="F367" s="614"/>
      <c r="G367" s="614"/>
      <c r="H367" s="32" t="s">
        <v>809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3" t="s">
        <v>218</v>
      </c>
      <c r="E368" s="12"/>
      <c r="F368" s="614"/>
      <c r="G368" s="614"/>
      <c r="H368" s="245"/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4"/>
      <c r="E369" s="12"/>
      <c r="F369" s="614"/>
      <c r="G369" s="614"/>
      <c r="H369" s="245"/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9" t="s">
        <v>219</v>
      </c>
      <c r="E370" s="12"/>
      <c r="F370" s="614"/>
      <c r="G370" s="614"/>
      <c r="H370" s="245"/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4"/>
      <c r="E371" s="12"/>
      <c r="F371" s="614"/>
      <c r="G371" s="614"/>
      <c r="H371" s="33"/>
      <c r="I371" s="71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4"/>
      <c r="E372" s="12"/>
      <c r="F372" s="617"/>
      <c r="G372" s="617"/>
      <c r="H372" s="35" t="s">
        <v>43</v>
      </c>
      <c r="I372" s="98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4"/>
      <c r="E373" s="79"/>
      <c r="F373" s="637" t="s">
        <v>81</v>
      </c>
      <c r="G373" s="637" t="s">
        <v>81</v>
      </c>
      <c r="H373" s="30" t="s">
        <v>806</v>
      </c>
      <c r="I373" s="46"/>
      <c r="J373" s="619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3" t="s">
        <v>221</v>
      </c>
      <c r="E374" s="79"/>
      <c r="F374" s="614"/>
      <c r="G374" s="614"/>
      <c r="H374" s="32" t="s">
        <v>807</v>
      </c>
      <c r="I374" s="47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4"/>
      <c r="E375" s="79"/>
      <c r="F375" s="614"/>
      <c r="G375" s="614"/>
      <c r="H375" s="32" t="s">
        <v>808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3" t="s">
        <v>222</v>
      </c>
      <c r="E376" s="79"/>
      <c r="F376" s="614"/>
      <c r="G376" s="614"/>
      <c r="H376" s="32" t="s">
        <v>809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4"/>
      <c r="E377" s="79"/>
      <c r="F377" s="614"/>
      <c r="G377" s="614"/>
      <c r="H377" s="245"/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245"/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14"/>
      <c r="G379" s="614"/>
      <c r="H379" s="245"/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3" t="s">
        <v>224</v>
      </c>
      <c r="E380" s="79"/>
      <c r="F380" s="614"/>
      <c r="G380" s="614"/>
      <c r="H380" s="33"/>
      <c r="I380" s="71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4"/>
      <c r="E381" s="79"/>
      <c r="F381" s="614"/>
      <c r="G381" s="614"/>
      <c r="H381" s="35" t="s">
        <v>43</v>
      </c>
      <c r="I381" s="98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36" t="s">
        <v>81</v>
      </c>
      <c r="G382" s="636" t="s">
        <v>81</v>
      </c>
      <c r="H382" s="30" t="s">
        <v>806</v>
      </c>
      <c r="I382" s="46"/>
      <c r="J382" s="619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14"/>
      <c r="G383" s="614"/>
      <c r="H383" s="32" t="s">
        <v>807</v>
      </c>
      <c r="I383" s="47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4"/>
      <c r="G384" s="614"/>
      <c r="H384" s="32" t="s">
        <v>808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2" t="s">
        <v>809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245"/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245"/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245"/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3"/>
      <c r="I389" s="71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7"/>
      <c r="G390" s="617"/>
      <c r="H390" s="35" t="s">
        <v>43</v>
      </c>
      <c r="I390" s="98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6" t="s">
        <v>81</v>
      </c>
      <c r="G391" s="636" t="s">
        <v>81</v>
      </c>
      <c r="H391" s="30" t="s">
        <v>806</v>
      </c>
      <c r="I391" s="46"/>
      <c r="J391" s="619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2" t="s">
        <v>807</v>
      </c>
      <c r="I392" s="47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2" t="s">
        <v>808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2" t="s">
        <v>809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245"/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245"/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245"/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3"/>
      <c r="I398" s="71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7"/>
      <c r="G399" s="617"/>
      <c r="H399" s="35" t="s">
        <v>43</v>
      </c>
      <c r="I399" s="98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37" t="s">
        <v>81</v>
      </c>
      <c r="G400" s="637" t="s">
        <v>81</v>
      </c>
      <c r="H400" s="30" t="s">
        <v>806</v>
      </c>
      <c r="I400" s="46"/>
      <c r="J400" s="619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14"/>
      <c r="G401" s="614"/>
      <c r="H401" s="32" t="s">
        <v>807</v>
      </c>
      <c r="I401" s="47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4"/>
      <c r="G402" s="614"/>
      <c r="H402" s="32" t="s">
        <v>808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2" t="s">
        <v>809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245"/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245"/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245"/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3"/>
      <c r="I407" s="71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0"/>
      <c r="G408" s="620"/>
      <c r="H408" s="35" t="s">
        <v>43</v>
      </c>
      <c r="I408" s="98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2" t="s">
        <v>230</v>
      </c>
      <c r="B409" s="632" t="s">
        <v>857</v>
      </c>
      <c r="C409" s="53" t="s">
        <v>232</v>
      </c>
      <c r="D409" s="52" t="s">
        <v>90</v>
      </c>
      <c r="E409" s="632"/>
      <c r="F409" s="635" t="s">
        <v>81</v>
      </c>
      <c r="G409" s="635" t="s">
        <v>81</v>
      </c>
      <c r="H409" s="30" t="s">
        <v>806</v>
      </c>
      <c r="I409" s="46"/>
      <c r="J409" s="619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/>
      <c r="B410" s="614"/>
      <c r="C410" s="11"/>
      <c r="D410" s="11" t="s">
        <v>92</v>
      </c>
      <c r="E410" s="614"/>
      <c r="F410" s="614"/>
      <c r="G410" s="614"/>
      <c r="H410" s="32" t="s">
        <v>807</v>
      </c>
      <c r="I410" s="47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4"/>
      <c r="C411" s="11"/>
      <c r="D411" s="11" t="s">
        <v>234</v>
      </c>
      <c r="E411" s="614"/>
      <c r="F411" s="614"/>
      <c r="G411" s="614"/>
      <c r="H411" s="32" t="s">
        <v>808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4"/>
      <c r="C412" s="11"/>
      <c r="D412" s="11" t="s">
        <v>33</v>
      </c>
      <c r="E412" s="11"/>
      <c r="F412" s="614"/>
      <c r="G412" s="614"/>
      <c r="H412" s="32" t="s">
        <v>809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4"/>
      <c r="C413" s="11"/>
      <c r="D413" s="11" t="s">
        <v>112</v>
      </c>
      <c r="E413" s="11"/>
      <c r="F413" s="614"/>
      <c r="G413" s="614"/>
      <c r="H413" s="245"/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3" t="s">
        <v>235</v>
      </c>
      <c r="E414" s="11"/>
      <c r="F414" s="614"/>
      <c r="G414" s="614"/>
      <c r="H414" s="245"/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4"/>
      <c r="E415" s="11"/>
      <c r="F415" s="614"/>
      <c r="G415" s="614"/>
      <c r="H415" s="245"/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33"/>
      <c r="I416" s="71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68"/>
      <c r="F417" s="614"/>
      <c r="G417" s="614"/>
      <c r="H417" s="35" t="s">
        <v>43</v>
      </c>
      <c r="I417" s="98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4"/>
      <c r="E418" s="11"/>
      <c r="F418" s="636" t="s">
        <v>81</v>
      </c>
      <c r="G418" s="636" t="s">
        <v>81</v>
      </c>
      <c r="H418" s="30" t="s">
        <v>806</v>
      </c>
      <c r="I418" s="68"/>
      <c r="J418" s="619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2" t="s">
        <v>807</v>
      </c>
      <c r="I419" s="47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3" t="s">
        <v>237</v>
      </c>
      <c r="E420" s="11"/>
      <c r="F420" s="614"/>
      <c r="G420" s="614"/>
      <c r="H420" s="32" t="s">
        <v>808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4"/>
      <c r="E421" s="11"/>
      <c r="F421" s="614"/>
      <c r="G421" s="614"/>
      <c r="H421" s="32" t="s">
        <v>809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245"/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245"/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3" t="s">
        <v>238</v>
      </c>
      <c r="E424" s="11"/>
      <c r="F424" s="614"/>
      <c r="G424" s="614"/>
      <c r="H424" s="245"/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4"/>
      <c r="E425" s="11"/>
      <c r="F425" s="614"/>
      <c r="G425" s="614"/>
      <c r="H425" s="33"/>
      <c r="I425" s="71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68"/>
      <c r="F426" s="617"/>
      <c r="G426" s="617"/>
      <c r="H426" s="35" t="s">
        <v>43</v>
      </c>
      <c r="I426" s="98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139" t="s">
        <v>239</v>
      </c>
      <c r="F427" s="636" t="s">
        <v>81</v>
      </c>
      <c r="G427" s="636" t="s">
        <v>81</v>
      </c>
      <c r="H427" s="30" t="s">
        <v>806</v>
      </c>
      <c r="I427" s="68"/>
      <c r="J427" s="619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4"/>
      <c r="E428" s="637" t="s">
        <v>241</v>
      </c>
      <c r="F428" s="614"/>
      <c r="G428" s="614"/>
      <c r="H428" s="32" t="s">
        <v>807</v>
      </c>
      <c r="I428" s="47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3" t="s">
        <v>242</v>
      </c>
      <c r="E429" s="614"/>
      <c r="F429" s="614"/>
      <c r="G429" s="614"/>
      <c r="H429" s="32" t="s">
        <v>808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1"/>
      <c r="F430" s="614"/>
      <c r="G430" s="614"/>
      <c r="H430" s="32" t="s">
        <v>809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245"/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4"/>
      <c r="E432" s="11"/>
      <c r="F432" s="614"/>
      <c r="G432" s="614"/>
      <c r="H432" s="245"/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3" t="s">
        <v>243</v>
      </c>
      <c r="E433" s="11"/>
      <c r="F433" s="614"/>
      <c r="G433" s="614"/>
      <c r="H433" s="245"/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4"/>
      <c r="E434" s="11"/>
      <c r="F434" s="614"/>
      <c r="G434" s="614"/>
      <c r="H434" s="33"/>
      <c r="I434" s="71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7"/>
      <c r="G435" s="617"/>
      <c r="H435" s="35" t="s">
        <v>43</v>
      </c>
      <c r="I435" s="98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2" t="s">
        <v>244</v>
      </c>
      <c r="B436" s="632" t="s">
        <v>245</v>
      </c>
      <c r="C436" s="632" t="s">
        <v>246</v>
      </c>
      <c r="D436" s="632" t="s">
        <v>247</v>
      </c>
      <c r="E436" s="658" t="s">
        <v>858</v>
      </c>
      <c r="F436" s="632" t="s">
        <v>81</v>
      </c>
      <c r="G436" s="632" t="s">
        <v>81</v>
      </c>
      <c r="H436" s="30" t="s">
        <v>806</v>
      </c>
      <c r="I436" s="46"/>
      <c r="J436" s="619" t="s">
        <v>762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/>
      <c r="B437" s="614"/>
      <c r="C437" s="614"/>
      <c r="D437" s="614"/>
      <c r="E437" s="628"/>
      <c r="F437" s="614"/>
      <c r="G437" s="614"/>
      <c r="H437" s="32" t="s">
        <v>807</v>
      </c>
      <c r="I437" s="47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33" t="s">
        <v>250</v>
      </c>
      <c r="E438" s="646" t="s">
        <v>251</v>
      </c>
      <c r="F438" s="614"/>
      <c r="G438" s="614"/>
      <c r="H438" s="32" t="s">
        <v>808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14"/>
      <c r="E439" s="614"/>
      <c r="F439" s="614"/>
      <c r="G439" s="614"/>
      <c r="H439" s="32" t="s">
        <v>809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33" t="s">
        <v>252</v>
      </c>
      <c r="E440" s="628"/>
      <c r="F440" s="614"/>
      <c r="G440" s="614"/>
      <c r="H440" s="245"/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4"/>
      <c r="C441" s="614"/>
      <c r="D441" s="614"/>
      <c r="E441" s="646" t="s">
        <v>253</v>
      </c>
      <c r="F441" s="614"/>
      <c r="G441" s="614"/>
      <c r="H441" s="245"/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70" t="s">
        <v>254</v>
      </c>
      <c r="E442" s="628"/>
      <c r="F442" s="614"/>
      <c r="G442" s="614"/>
      <c r="H442" s="245"/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42"/>
      <c r="E443" s="140"/>
      <c r="F443" s="614"/>
      <c r="G443" s="614"/>
      <c r="H443" s="33"/>
      <c r="I443" s="71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7"/>
      <c r="G444" s="617"/>
      <c r="H444" s="35" t="s">
        <v>43</v>
      </c>
      <c r="I444" s="98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3" t="s">
        <v>859</v>
      </c>
      <c r="F445" s="633" t="s">
        <v>81</v>
      </c>
      <c r="G445" s="633" t="s">
        <v>81</v>
      </c>
      <c r="H445" s="30" t="s">
        <v>806</v>
      </c>
      <c r="I445" s="46"/>
      <c r="J445" s="619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4"/>
      <c r="F446" s="614"/>
      <c r="G446" s="614"/>
      <c r="H446" s="32" t="s">
        <v>807</v>
      </c>
      <c r="I446" s="47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2" t="s">
        <v>808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2" t="s">
        <v>809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245"/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4"/>
      <c r="G450" s="614"/>
      <c r="H450" s="245"/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860</v>
      </c>
      <c r="F451" s="614"/>
      <c r="G451" s="614"/>
      <c r="H451" s="245"/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33"/>
      <c r="I452" s="71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8"/>
      <c r="F453" s="620"/>
      <c r="G453" s="620"/>
      <c r="H453" s="35" t="s">
        <v>43</v>
      </c>
      <c r="I453" s="98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2" t="s">
        <v>258</v>
      </c>
      <c r="B454" s="632" t="s">
        <v>861</v>
      </c>
      <c r="C454" s="635" t="s">
        <v>260</v>
      </c>
      <c r="D454" s="52"/>
      <c r="E454" s="53" t="s">
        <v>261</v>
      </c>
      <c r="F454" s="632" t="s">
        <v>81</v>
      </c>
      <c r="G454" s="632" t="s">
        <v>81</v>
      </c>
      <c r="H454" s="128" t="s">
        <v>802</v>
      </c>
      <c r="I454" s="182">
        <v>39.869999999999997</v>
      </c>
      <c r="J454" s="623" t="s">
        <v>862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/>
      <c r="B455" s="614"/>
      <c r="C455" s="614"/>
      <c r="D455" s="11"/>
      <c r="E455" s="11"/>
      <c r="F455" s="614"/>
      <c r="G455" s="614"/>
      <c r="H455" s="130" t="s">
        <v>803</v>
      </c>
      <c r="I455" s="183">
        <v>34.380000000000003</v>
      </c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130" t="s">
        <v>804</v>
      </c>
      <c r="I456" s="183">
        <v>38.630000000000003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130" t="s">
        <v>805</v>
      </c>
      <c r="I457" s="183">
        <v>32.380000000000003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249"/>
      <c r="I458" s="183"/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37" t="s">
        <v>263</v>
      </c>
      <c r="D459" s="11"/>
      <c r="E459" s="11"/>
      <c r="F459" s="614"/>
      <c r="G459" s="614"/>
      <c r="H459" s="249"/>
      <c r="I459" s="183"/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249"/>
      <c r="I460" s="183"/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122"/>
      <c r="I461" s="123"/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5" t="s">
        <v>43</v>
      </c>
      <c r="I462" s="145">
        <f>SUM(I454:I461)/4</f>
        <v>36.314999999999998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4"/>
      <c r="D463" s="11"/>
      <c r="E463" s="82"/>
      <c r="F463" s="11"/>
      <c r="G463" s="11"/>
      <c r="H463" s="146" t="s">
        <v>802</v>
      </c>
      <c r="I463" s="147">
        <v>11.75</v>
      </c>
      <c r="J463" s="631" t="s">
        <v>863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146" t="s">
        <v>803</v>
      </c>
      <c r="I464" s="148">
        <v>16.809999999999999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146" t="s">
        <v>804</v>
      </c>
      <c r="I465" s="148">
        <v>24.85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146" t="s">
        <v>805</v>
      </c>
      <c r="I466" s="148">
        <v>14.95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146"/>
      <c r="I467" s="148"/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146"/>
      <c r="I468" s="148"/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146"/>
      <c r="I469" s="148"/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46"/>
      <c r="I470" s="149"/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49"/>
      <c r="G471" s="49"/>
      <c r="H471" s="35" t="s">
        <v>43</v>
      </c>
      <c r="I471" s="98">
        <f>SUM(I463:I470)/4</f>
        <v>17.09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4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2" t="s">
        <v>265</v>
      </c>
      <c r="C473" s="153" t="s">
        <v>266</v>
      </c>
      <c r="D473" s="153" t="s">
        <v>267</v>
      </c>
      <c r="E473" s="641" t="s">
        <v>268</v>
      </c>
      <c r="F473" s="633" t="s">
        <v>81</v>
      </c>
      <c r="G473" s="633" t="s">
        <v>81</v>
      </c>
      <c r="H473" s="30" t="s">
        <v>806</v>
      </c>
      <c r="I473" s="68"/>
      <c r="J473" s="629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/>
      <c r="C474" s="12"/>
      <c r="D474" s="633" t="s">
        <v>270</v>
      </c>
      <c r="E474" s="642"/>
      <c r="F474" s="614"/>
      <c r="G474" s="614"/>
      <c r="H474" s="32" t="s">
        <v>807</v>
      </c>
      <c r="I474" s="47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14"/>
      <c r="E475" s="82"/>
      <c r="F475" s="614"/>
      <c r="G475" s="614"/>
      <c r="H475" s="32" t="s">
        <v>808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33" t="s">
        <v>271</v>
      </c>
      <c r="E476" s="82"/>
      <c r="F476" s="614"/>
      <c r="G476" s="614"/>
      <c r="H476" s="32" t="s">
        <v>809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14"/>
      <c r="E477" s="82"/>
      <c r="F477" s="614"/>
      <c r="G477" s="614"/>
      <c r="H477" s="245"/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33" t="s">
        <v>272</v>
      </c>
      <c r="E478" s="82"/>
      <c r="F478" s="614"/>
      <c r="G478" s="614"/>
      <c r="H478" s="245"/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14"/>
      <c r="E479" s="154"/>
      <c r="F479" s="614"/>
      <c r="G479" s="614"/>
      <c r="H479" s="245"/>
      <c r="I479" s="3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33" t="s">
        <v>273</v>
      </c>
      <c r="E480" s="154"/>
      <c r="F480" s="614"/>
      <c r="G480" s="614"/>
      <c r="H480" s="33"/>
      <c r="I480" s="49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4"/>
      <c r="E481" s="154"/>
      <c r="F481" s="617"/>
      <c r="G481" s="617"/>
      <c r="H481" s="35" t="s">
        <v>43</v>
      </c>
      <c r="I481" s="98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69" t="s">
        <v>274</v>
      </c>
      <c r="E482" s="154"/>
      <c r="F482" s="634" t="s">
        <v>81</v>
      </c>
      <c r="G482" s="634" t="s">
        <v>81</v>
      </c>
      <c r="H482" s="30" t="s">
        <v>806</v>
      </c>
      <c r="I482" s="46"/>
      <c r="J482" s="619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4"/>
      <c r="E483" s="154"/>
      <c r="F483" s="614"/>
      <c r="G483" s="614"/>
      <c r="H483" s="32" t="s">
        <v>807</v>
      </c>
      <c r="I483" s="4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69" t="s">
        <v>276</v>
      </c>
      <c r="E484" s="154"/>
      <c r="F484" s="614"/>
      <c r="G484" s="614"/>
      <c r="H484" s="32" t="s">
        <v>808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4"/>
      <c r="E485" s="154"/>
      <c r="F485" s="614"/>
      <c r="G485" s="614"/>
      <c r="H485" s="32" t="s">
        <v>809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245"/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245"/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245"/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3"/>
      <c r="I489" s="3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4"/>
      <c r="E490" s="154"/>
      <c r="F490" s="617"/>
      <c r="G490" s="617"/>
      <c r="H490" s="26" t="s">
        <v>43</v>
      </c>
      <c r="I490" s="26" t="s">
        <v>43</v>
      </c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3" t="s">
        <v>277</v>
      </c>
      <c r="E491" s="156"/>
      <c r="F491" s="634" t="s">
        <v>81</v>
      </c>
      <c r="G491" s="634" t="s">
        <v>81</v>
      </c>
      <c r="H491" s="30" t="s">
        <v>802</v>
      </c>
      <c r="I491" s="255">
        <v>74.38</v>
      </c>
      <c r="J491" s="619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6"/>
      <c r="F492" s="614"/>
      <c r="G492" s="614"/>
      <c r="H492" s="32" t="s">
        <v>803</v>
      </c>
      <c r="I492" s="179">
        <v>34.659999999999997</v>
      </c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3" t="s">
        <v>279</v>
      </c>
      <c r="E493" s="156"/>
      <c r="F493" s="614"/>
      <c r="G493" s="614"/>
      <c r="H493" s="32" t="s">
        <v>804</v>
      </c>
      <c r="I493" s="179">
        <v>75.89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4"/>
      <c r="E494" s="156"/>
      <c r="F494" s="614"/>
      <c r="G494" s="614"/>
      <c r="H494" s="32" t="s">
        <v>805</v>
      </c>
      <c r="I494" s="179">
        <v>42.08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280</v>
      </c>
      <c r="E495" s="156"/>
      <c r="F495" s="614"/>
      <c r="G495" s="614"/>
      <c r="H495" s="245"/>
      <c r="I495" s="179"/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245"/>
      <c r="I496" s="179"/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245"/>
      <c r="I497" s="179"/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33"/>
      <c r="I498" s="256"/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0"/>
      <c r="G499" s="620"/>
      <c r="H499" s="98" t="s">
        <v>43</v>
      </c>
      <c r="I499" s="241">
        <f>SUM(I491:I498)/4</f>
        <v>56.752499999999998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2" t="s">
        <v>281</v>
      </c>
      <c r="C500" s="635" t="s">
        <v>282</v>
      </c>
      <c r="D500" s="632" t="s">
        <v>283</v>
      </c>
      <c r="E500" s="53" t="s">
        <v>284</v>
      </c>
      <c r="F500" s="633" t="s">
        <v>81</v>
      </c>
      <c r="G500" s="633" t="s">
        <v>81</v>
      </c>
      <c r="H500" s="102" t="s">
        <v>803</v>
      </c>
      <c r="I500" s="103">
        <v>7256</v>
      </c>
      <c r="J500" s="623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/>
      <c r="C501" s="614"/>
      <c r="D501" s="614"/>
      <c r="E501" s="79"/>
      <c r="F501" s="614"/>
      <c r="G501" s="614"/>
      <c r="H501" s="102" t="s">
        <v>804</v>
      </c>
      <c r="I501" s="103">
        <v>4284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102" t="s">
        <v>805</v>
      </c>
      <c r="I502" s="103">
        <v>4130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4"/>
      <c r="C503" s="614"/>
      <c r="D503" s="614"/>
      <c r="E503" s="79"/>
      <c r="F503" s="614"/>
      <c r="G503" s="614"/>
      <c r="H503" s="102" t="s">
        <v>802</v>
      </c>
      <c r="I503" s="103">
        <v>3986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33" t="s">
        <v>286</v>
      </c>
      <c r="E504" s="79"/>
      <c r="F504" s="614"/>
      <c r="G504" s="614"/>
      <c r="H504" s="245"/>
      <c r="I504" s="183"/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245"/>
      <c r="I505" s="183"/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4"/>
      <c r="C506" s="614"/>
      <c r="D506" s="614"/>
      <c r="E506" s="79"/>
      <c r="F506" s="614"/>
      <c r="G506" s="614"/>
      <c r="H506" s="245"/>
      <c r="I506" s="183"/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4"/>
      <c r="C507" s="614"/>
      <c r="D507" s="633" t="s">
        <v>287</v>
      </c>
      <c r="E507" s="79"/>
      <c r="F507" s="614"/>
      <c r="G507" s="614"/>
      <c r="H507" s="33"/>
      <c r="I507" s="123"/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4"/>
      <c r="C508" s="614"/>
      <c r="D508" s="614"/>
      <c r="E508" s="79"/>
      <c r="F508" s="614"/>
      <c r="G508" s="614"/>
      <c r="H508" s="35" t="s">
        <v>43</v>
      </c>
      <c r="I508" s="162">
        <f>SUM(I500:I507)</f>
        <v>19656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2" t="s">
        <v>289</v>
      </c>
      <c r="C510" s="632" t="s">
        <v>290</v>
      </c>
      <c r="D510" s="632" t="s">
        <v>291</v>
      </c>
      <c r="E510" s="52" t="s">
        <v>292</v>
      </c>
      <c r="F510" s="633" t="s">
        <v>81</v>
      </c>
      <c r="G510" s="633" t="s">
        <v>81</v>
      </c>
      <c r="H510" s="30" t="s">
        <v>806</v>
      </c>
      <c r="I510" s="46"/>
      <c r="J510" s="622" t="s">
        <v>864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/>
      <c r="C511" s="614"/>
      <c r="D511" s="614"/>
      <c r="E511" s="11"/>
      <c r="F511" s="614"/>
      <c r="G511" s="614"/>
      <c r="H511" s="32" t="s">
        <v>807</v>
      </c>
      <c r="I511" s="47"/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2" t="s">
        <v>808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4"/>
      <c r="D513" s="640" t="s">
        <v>294</v>
      </c>
      <c r="E513" s="11"/>
      <c r="F513" s="614"/>
      <c r="G513" s="614"/>
      <c r="H513" s="32" t="s">
        <v>809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14"/>
      <c r="E514" s="11"/>
      <c r="F514" s="614"/>
      <c r="G514" s="614"/>
      <c r="H514" s="245"/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37" t="s">
        <v>295</v>
      </c>
      <c r="E515" s="11"/>
      <c r="F515" s="614"/>
      <c r="G515" s="614"/>
      <c r="H515" s="245"/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4"/>
      <c r="E516" s="11"/>
      <c r="F516" s="614"/>
      <c r="G516" s="614"/>
      <c r="H516" s="245"/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4"/>
      <c r="G517" s="614"/>
      <c r="H517" s="33"/>
      <c r="I517" s="71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7"/>
      <c r="G518" s="617"/>
      <c r="H518" s="35" t="s">
        <v>43</v>
      </c>
      <c r="I518" s="98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4" t="s">
        <v>81</v>
      </c>
      <c r="G519" s="634" t="s">
        <v>81</v>
      </c>
      <c r="H519" s="30" t="s">
        <v>806</v>
      </c>
      <c r="I519" s="46"/>
      <c r="J519" s="619" t="s">
        <v>865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4"/>
      <c r="G520" s="614"/>
      <c r="H520" s="32" t="s">
        <v>807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2" t="s">
        <v>808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2" t="s">
        <v>809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245"/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245"/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245"/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3"/>
      <c r="I526" s="71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0"/>
      <c r="G527" s="620"/>
      <c r="H527" s="35" t="s">
        <v>43</v>
      </c>
      <c r="I527" s="98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2" t="s">
        <v>297</v>
      </c>
      <c r="C528" s="635" t="s">
        <v>298</v>
      </c>
      <c r="D528" s="635" t="s">
        <v>299</v>
      </c>
      <c r="E528" s="632" t="s">
        <v>300</v>
      </c>
      <c r="F528" s="633" t="s">
        <v>81</v>
      </c>
      <c r="G528" s="633" t="s">
        <v>81</v>
      </c>
      <c r="H528" s="128" t="s">
        <v>802</v>
      </c>
      <c r="I528" s="163">
        <v>1.4888824273337795</v>
      </c>
      <c r="J528" s="623" t="s">
        <v>866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/>
      <c r="C529" s="614"/>
      <c r="D529" s="614"/>
      <c r="E529" s="614"/>
      <c r="F529" s="614"/>
      <c r="G529" s="614"/>
      <c r="H529" s="130" t="s">
        <v>803</v>
      </c>
      <c r="I529" s="164">
        <v>0.8353835036819528</v>
      </c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4"/>
      <c r="D530" s="633" t="s">
        <v>302</v>
      </c>
      <c r="E530" s="11"/>
      <c r="F530" s="614"/>
      <c r="G530" s="614"/>
      <c r="H530" s="130" t="s">
        <v>804</v>
      </c>
      <c r="I530" s="164">
        <v>1.0078517953934873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14"/>
      <c r="E531" s="11"/>
      <c r="F531" s="614"/>
      <c r="G531" s="614"/>
      <c r="H531" s="130" t="s">
        <v>805</v>
      </c>
      <c r="I531" s="164">
        <v>1.2871706273383599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249"/>
      <c r="I532" s="183"/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4"/>
      <c r="E533" s="11"/>
      <c r="F533" s="614"/>
      <c r="G533" s="614"/>
      <c r="H533" s="249"/>
      <c r="I533" s="183"/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3" t="s">
        <v>303</v>
      </c>
      <c r="E534" s="11"/>
      <c r="F534" s="614"/>
      <c r="G534" s="614"/>
      <c r="H534" s="249"/>
      <c r="I534" s="183"/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4"/>
      <c r="E535" s="11"/>
      <c r="F535" s="614"/>
      <c r="G535" s="614"/>
      <c r="H535" s="122"/>
      <c r="I535" s="123"/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35" t="s">
        <v>43</v>
      </c>
      <c r="I536" s="133">
        <f>SUM(I528:I535)/4</f>
        <v>1.1548220884368949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3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4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2" t="s">
        <v>308</v>
      </c>
      <c r="C543" s="635" t="s">
        <v>309</v>
      </c>
      <c r="D543" s="632" t="s">
        <v>310</v>
      </c>
      <c r="E543" s="53" t="s">
        <v>311</v>
      </c>
      <c r="F543" s="632" t="s">
        <v>81</v>
      </c>
      <c r="G543" s="632" t="s">
        <v>81</v>
      </c>
      <c r="H543" s="120" t="s">
        <v>802</v>
      </c>
      <c r="I543" s="163">
        <v>4.3790659627464104</v>
      </c>
      <c r="J543" s="624" t="s">
        <v>867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/>
      <c r="C544" s="614"/>
      <c r="D544" s="614"/>
      <c r="E544" s="79"/>
      <c r="F544" s="614"/>
      <c r="G544" s="614"/>
      <c r="H544" s="120" t="s">
        <v>803</v>
      </c>
      <c r="I544" s="164">
        <v>4.9743290446516282</v>
      </c>
      <c r="J544" s="614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120" t="s">
        <v>804</v>
      </c>
      <c r="I545" s="164">
        <v>3.0865461233925555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4"/>
      <c r="D546" s="11"/>
      <c r="E546" s="79"/>
      <c r="F546" s="614"/>
      <c r="G546" s="614"/>
      <c r="H546" s="120" t="s">
        <v>805</v>
      </c>
      <c r="I546" s="164">
        <v>3.9330213613116554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249"/>
      <c r="I547" s="183"/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249"/>
      <c r="I548" s="183"/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249"/>
      <c r="I549" s="183"/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122"/>
      <c r="I550" s="123"/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0"/>
      <c r="G551" s="620"/>
      <c r="H551" s="35" t="s">
        <v>43</v>
      </c>
      <c r="I551" s="133">
        <f>SUM(I543:I550)/4</f>
        <v>4.0932406230255625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2" t="s">
        <v>313</v>
      </c>
      <c r="C552" s="672" t="s">
        <v>314</v>
      </c>
      <c r="D552" s="632" t="s">
        <v>315</v>
      </c>
      <c r="E552" s="53" t="s">
        <v>316</v>
      </c>
      <c r="F552" s="633" t="s">
        <v>81</v>
      </c>
      <c r="G552" s="633" t="s">
        <v>81</v>
      </c>
      <c r="H552" s="128" t="s">
        <v>802</v>
      </c>
      <c r="I552" s="163">
        <v>8.0574813714533953</v>
      </c>
      <c r="J552" s="623" t="s">
        <v>868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/>
      <c r="C553" s="614"/>
      <c r="D553" s="614"/>
      <c r="E553" s="79"/>
      <c r="F553" s="614"/>
      <c r="G553" s="614"/>
      <c r="H553" s="130" t="s">
        <v>803</v>
      </c>
      <c r="I553" s="164">
        <v>4.5946092702507402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33" t="s">
        <v>318</v>
      </c>
      <c r="E554" s="79"/>
      <c r="F554" s="614"/>
      <c r="G554" s="614"/>
      <c r="H554" s="130" t="s">
        <v>804</v>
      </c>
      <c r="I554" s="164">
        <v>5.2282311886037158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14"/>
      <c r="E555" s="79"/>
      <c r="F555" s="614"/>
      <c r="G555" s="614"/>
      <c r="H555" s="130" t="s">
        <v>805</v>
      </c>
      <c r="I555" s="164">
        <v>4.0045308406082309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33" t="s">
        <v>319</v>
      </c>
      <c r="E556" s="79"/>
      <c r="F556" s="614"/>
      <c r="G556" s="614"/>
      <c r="H556" s="249"/>
      <c r="I556" s="183"/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249"/>
      <c r="I557" s="183"/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39" t="s">
        <v>320</v>
      </c>
      <c r="D558" s="614"/>
      <c r="E558" s="79"/>
      <c r="F558" s="614"/>
      <c r="G558" s="614"/>
      <c r="H558" s="249"/>
      <c r="I558" s="183"/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12"/>
      <c r="E559" s="79"/>
      <c r="F559" s="614"/>
      <c r="G559" s="614"/>
      <c r="H559" s="122"/>
      <c r="I559" s="123"/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0"/>
      <c r="C560" s="620"/>
      <c r="D560" s="50"/>
      <c r="E560" s="100"/>
      <c r="F560" s="620"/>
      <c r="G560" s="620"/>
      <c r="H560" s="35" t="s">
        <v>43</v>
      </c>
      <c r="I560" s="133">
        <f>SUM(I552:I559)/4</f>
        <v>5.4712131677290206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2" t="s">
        <v>321</v>
      </c>
      <c r="C561" s="635" t="s">
        <v>322</v>
      </c>
      <c r="D561" s="632" t="s">
        <v>323</v>
      </c>
      <c r="E561" s="632" t="s">
        <v>324</v>
      </c>
      <c r="F561" s="633" t="s">
        <v>81</v>
      </c>
      <c r="G561" s="633" t="s">
        <v>81</v>
      </c>
      <c r="H561" s="167" t="s">
        <v>803</v>
      </c>
      <c r="I561" s="257">
        <v>63.47</v>
      </c>
      <c r="J561" s="625" t="s">
        <v>869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/>
      <c r="C562" s="614"/>
      <c r="D562" s="614"/>
      <c r="E562" s="614"/>
      <c r="F562" s="614"/>
      <c r="G562" s="614"/>
      <c r="H562" s="167" t="s">
        <v>804</v>
      </c>
      <c r="I562" s="251">
        <v>66.63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11"/>
      <c r="F563" s="614"/>
      <c r="G563" s="614"/>
      <c r="H563" s="167" t="s">
        <v>805</v>
      </c>
      <c r="I563" s="251">
        <v>62.22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167" t="s">
        <v>802</v>
      </c>
      <c r="I564" s="251">
        <v>64.5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4"/>
      <c r="D565" s="614"/>
      <c r="E565" s="11"/>
      <c r="F565" s="614"/>
      <c r="G565" s="614"/>
      <c r="H565" s="249"/>
      <c r="I565" s="251"/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11"/>
      <c r="E566" s="11"/>
      <c r="F566" s="614"/>
      <c r="G566" s="614"/>
      <c r="H566" s="249"/>
      <c r="I566" s="251"/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249"/>
      <c r="I567" s="251"/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122"/>
      <c r="I568" s="168"/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68"/>
      <c r="F569" s="617"/>
      <c r="G569" s="617"/>
      <c r="H569" s="35" t="s">
        <v>43</v>
      </c>
      <c r="I569" s="133">
        <f>SUM(I561:I568)/4</f>
        <v>64.204999999999998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4" t="s">
        <v>81</v>
      </c>
      <c r="G570" s="634" t="s">
        <v>81</v>
      </c>
      <c r="H570" s="30" t="s">
        <v>806</v>
      </c>
      <c r="I570" s="169"/>
      <c r="J570" s="619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4"/>
      <c r="G571" s="614"/>
      <c r="H571" s="32" t="s">
        <v>807</v>
      </c>
      <c r="I571" s="170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2" t="s">
        <v>808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2" t="s">
        <v>809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245"/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245"/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245"/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3"/>
      <c r="I577" s="171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7"/>
      <c r="G578" s="617"/>
      <c r="H578" s="35" t="s">
        <v>43</v>
      </c>
      <c r="I578" s="98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4" t="s">
        <v>81</v>
      </c>
      <c r="G579" s="634" t="s">
        <v>81</v>
      </c>
      <c r="H579" s="30" t="s">
        <v>806</v>
      </c>
      <c r="I579" s="169"/>
      <c r="J579" s="619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2" t="s">
        <v>807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2" t="s">
        <v>808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2" t="s">
        <v>809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4"/>
      <c r="G583" s="614"/>
      <c r="H583" s="245"/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245"/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245"/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3"/>
      <c r="I586" s="171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7"/>
      <c r="G587" s="617"/>
      <c r="H587" s="35" t="s">
        <v>43</v>
      </c>
      <c r="I587" s="98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4" t="s">
        <v>81</v>
      </c>
      <c r="G588" s="634" t="s">
        <v>81</v>
      </c>
      <c r="H588" s="30" t="s">
        <v>806</v>
      </c>
      <c r="I588" s="169"/>
      <c r="J588" s="619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4"/>
      <c r="G589" s="614"/>
      <c r="H589" s="32" t="s">
        <v>807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2" t="s">
        <v>808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2" t="s">
        <v>809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245"/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245"/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245"/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3"/>
      <c r="I595" s="171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0"/>
      <c r="G596" s="620"/>
      <c r="H596" s="35" t="s">
        <v>43</v>
      </c>
      <c r="I596" s="98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2" t="s">
        <v>329</v>
      </c>
      <c r="B597" s="632" t="s">
        <v>330</v>
      </c>
      <c r="C597" s="635" t="s">
        <v>331</v>
      </c>
      <c r="D597" s="632" t="s">
        <v>332</v>
      </c>
      <c r="E597" s="632" t="s">
        <v>333</v>
      </c>
      <c r="F597" s="633" t="s">
        <v>81</v>
      </c>
      <c r="G597" s="633" t="s">
        <v>81</v>
      </c>
      <c r="H597" s="30" t="s">
        <v>806</v>
      </c>
      <c r="I597" s="46"/>
      <c r="J597" s="619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4"/>
      <c r="B598" s="614"/>
      <c r="C598" s="614"/>
      <c r="D598" s="614"/>
      <c r="E598" s="614"/>
      <c r="F598" s="614"/>
      <c r="G598" s="614"/>
      <c r="H598" s="32" t="s">
        <v>807</v>
      </c>
      <c r="I598" s="47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4"/>
      <c r="B599" s="614"/>
      <c r="C599" s="614"/>
      <c r="D599" s="614"/>
      <c r="E599" s="614"/>
      <c r="F599" s="614"/>
      <c r="G599" s="614"/>
      <c r="H599" s="32" t="s">
        <v>808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40" t="s">
        <v>335</v>
      </c>
      <c r="E600" s="97"/>
      <c r="F600" s="614"/>
      <c r="G600" s="614"/>
      <c r="H600" s="32" t="s">
        <v>809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97"/>
      <c r="F601" s="614"/>
      <c r="G601" s="614"/>
      <c r="H601" s="245"/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245"/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11"/>
      <c r="F603" s="614"/>
      <c r="G603" s="614"/>
      <c r="H603" s="245"/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33"/>
      <c r="I604" s="71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33" t="s">
        <v>336</v>
      </c>
      <c r="E605" s="11"/>
      <c r="F605" s="617"/>
      <c r="G605" s="617"/>
      <c r="H605" s="35" t="s">
        <v>43</v>
      </c>
      <c r="I605" s="98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4"/>
      <c r="B606" s="614"/>
      <c r="C606" s="614"/>
      <c r="D606" s="614"/>
      <c r="E606" s="11"/>
      <c r="F606" s="634" t="s">
        <v>81</v>
      </c>
      <c r="G606" s="634" t="s">
        <v>81</v>
      </c>
      <c r="H606" s="30" t="s">
        <v>806</v>
      </c>
      <c r="I606" s="46"/>
      <c r="J606" s="619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14"/>
      <c r="G607" s="614"/>
      <c r="H607" s="32" t="s">
        <v>807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2" t="s">
        <v>808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33" t="s">
        <v>338</v>
      </c>
      <c r="E609" s="11"/>
      <c r="F609" s="614"/>
      <c r="G609" s="614"/>
      <c r="H609" s="32" t="s">
        <v>809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245"/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245"/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245"/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3"/>
      <c r="I613" s="71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68"/>
      <c r="F614" s="617"/>
      <c r="G614" s="617"/>
      <c r="H614" s="35" t="s">
        <v>43</v>
      </c>
      <c r="I614" s="98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4"/>
      <c r="B615" s="614"/>
      <c r="C615" s="614"/>
      <c r="D615" s="614"/>
      <c r="E615" s="633" t="s">
        <v>339</v>
      </c>
      <c r="F615" s="633" t="s">
        <v>81</v>
      </c>
      <c r="G615" s="633" t="s">
        <v>81</v>
      </c>
      <c r="H615" s="30" t="s">
        <v>806</v>
      </c>
      <c r="I615" s="46"/>
      <c r="J615" s="619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14"/>
      <c r="F616" s="614"/>
      <c r="G616" s="614"/>
      <c r="H616" s="32" t="s">
        <v>807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2" t="s">
        <v>808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2" t="s">
        <v>809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11"/>
      <c r="F619" s="614"/>
      <c r="G619" s="614"/>
      <c r="H619" s="245"/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33" t="s">
        <v>341</v>
      </c>
      <c r="E620" s="11"/>
      <c r="F620" s="614"/>
      <c r="G620" s="614"/>
      <c r="H620" s="245"/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11"/>
      <c r="F621" s="614"/>
      <c r="G621" s="614"/>
      <c r="H621" s="245"/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3"/>
      <c r="I622" s="71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68"/>
      <c r="F623" s="617"/>
      <c r="G623" s="617"/>
      <c r="H623" s="35" t="s">
        <v>43</v>
      </c>
      <c r="I623" s="98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4"/>
      <c r="B624" s="614"/>
      <c r="C624" s="614"/>
      <c r="D624" s="614"/>
      <c r="E624" s="633" t="s">
        <v>342</v>
      </c>
      <c r="F624" s="634" t="s">
        <v>81</v>
      </c>
      <c r="G624" s="634" t="s">
        <v>81</v>
      </c>
      <c r="H624" s="30" t="s">
        <v>806</v>
      </c>
      <c r="I624" s="46"/>
      <c r="J624" s="619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14"/>
      <c r="F625" s="614"/>
      <c r="G625" s="614"/>
      <c r="H625" s="32" t="s">
        <v>807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2" t="s">
        <v>808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11"/>
      <c r="F627" s="614"/>
      <c r="G627" s="614"/>
      <c r="H627" s="32" t="s">
        <v>809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245"/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245"/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245"/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12"/>
      <c r="E631" s="11"/>
      <c r="F631" s="614"/>
      <c r="G631" s="614"/>
      <c r="H631" s="33"/>
      <c r="I631" s="71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20"/>
      <c r="C632" s="614"/>
      <c r="D632" s="12"/>
      <c r="E632" s="49"/>
      <c r="F632" s="620"/>
      <c r="G632" s="620"/>
      <c r="H632" s="35" t="s">
        <v>43</v>
      </c>
      <c r="I632" s="98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3" t="s">
        <v>344</v>
      </c>
      <c r="B633" s="633" t="s">
        <v>345</v>
      </c>
      <c r="C633" s="632" t="s">
        <v>346</v>
      </c>
      <c r="D633" s="665" t="s">
        <v>347</v>
      </c>
      <c r="E633" s="97"/>
      <c r="F633" s="633" t="s">
        <v>81</v>
      </c>
      <c r="G633" s="633" t="s">
        <v>81</v>
      </c>
      <c r="H633" s="128" t="s">
        <v>802</v>
      </c>
      <c r="I633" s="163">
        <v>87.5</v>
      </c>
      <c r="J633" s="630" t="s">
        <v>870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4"/>
      <c r="B634" s="614"/>
      <c r="C634" s="614"/>
      <c r="D634" s="614"/>
      <c r="E634" s="97"/>
      <c r="F634" s="614"/>
      <c r="G634" s="614"/>
      <c r="H634" s="130" t="s">
        <v>803</v>
      </c>
      <c r="I634" s="164">
        <v>67.64705882352942</v>
      </c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130" t="s">
        <v>804</v>
      </c>
      <c r="I635" s="164">
        <v>95.652173913043484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39" t="s">
        <v>349</v>
      </c>
      <c r="E636" s="97"/>
      <c r="F636" s="614"/>
      <c r="G636" s="614"/>
      <c r="H636" s="130" t="s">
        <v>805</v>
      </c>
      <c r="I636" s="164">
        <v>52.941176470588239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14"/>
      <c r="E637" s="97"/>
      <c r="F637" s="614"/>
      <c r="G637" s="614"/>
      <c r="H637" s="249"/>
      <c r="I637" s="183"/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4"/>
      <c r="B638" s="614"/>
      <c r="C638" s="633" t="s">
        <v>350</v>
      </c>
      <c r="D638" s="614"/>
      <c r="E638" s="97"/>
      <c r="F638" s="614"/>
      <c r="G638" s="614"/>
      <c r="H638" s="249"/>
      <c r="I638" s="183"/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39" t="s">
        <v>351</v>
      </c>
      <c r="E639" s="12"/>
      <c r="F639" s="614"/>
      <c r="G639" s="614"/>
      <c r="H639" s="249"/>
      <c r="I639" s="183"/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14"/>
      <c r="E640" s="12"/>
      <c r="F640" s="614"/>
      <c r="G640" s="614"/>
      <c r="H640" s="122"/>
      <c r="I640" s="123"/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4"/>
      <c r="B641" s="12"/>
      <c r="C641" s="614"/>
      <c r="D641" s="614"/>
      <c r="E641" s="12"/>
      <c r="F641" s="617"/>
      <c r="G641" s="617"/>
      <c r="H641" s="35" t="s">
        <v>43</v>
      </c>
      <c r="I641" s="145">
        <f>SUM(I633:I640)/4</f>
        <v>75.93510230179028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3" t="s">
        <v>352</v>
      </c>
      <c r="F643" s="12" t="s">
        <v>81</v>
      </c>
      <c r="G643" s="12" t="s">
        <v>81</v>
      </c>
      <c r="H643" s="30" t="s">
        <v>806</v>
      </c>
      <c r="I643" s="177">
        <v>100</v>
      </c>
      <c r="J643" s="629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4"/>
      <c r="F644" s="12"/>
      <c r="G644" s="12"/>
      <c r="H644" s="32" t="s">
        <v>807</v>
      </c>
      <c r="I644" s="179">
        <v>100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32" t="s">
        <v>808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32" t="s">
        <v>809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245"/>
      <c r="I647" s="47"/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245"/>
      <c r="I648" s="47"/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45">
        <f>SUM(I643:I650)/4</f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4" t="s">
        <v>354</v>
      </c>
      <c r="F652" s="634" t="s">
        <v>81</v>
      </c>
      <c r="G652" s="634" t="s">
        <v>81</v>
      </c>
      <c r="H652" s="30" t="s">
        <v>806</v>
      </c>
      <c r="I652" s="181">
        <v>86.666666666666671</v>
      </c>
      <c r="J652" s="619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4"/>
      <c r="F653" s="614"/>
      <c r="G653" s="614"/>
      <c r="H653" s="32" t="s">
        <v>807</v>
      </c>
      <c r="I653" s="179">
        <v>63.333333333333329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32" t="s">
        <v>808</v>
      </c>
      <c r="I654" s="179">
        <v>95.238095238095227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32" t="s">
        <v>809</v>
      </c>
      <c r="I655" s="179">
        <v>46.666666666666664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245"/>
      <c r="I656" s="47"/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4"/>
      <c r="G657" s="614"/>
      <c r="H657" s="245"/>
      <c r="I657" s="47"/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245"/>
      <c r="I658" s="47"/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33"/>
      <c r="I659" s="71"/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0"/>
      <c r="G660" s="620"/>
      <c r="H660" s="35" t="s">
        <v>43</v>
      </c>
      <c r="I660" s="145">
        <f>SUM(I652:I659)/4</f>
        <v>72.976190476190482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2" t="s">
        <v>871</v>
      </c>
      <c r="C661" s="53" t="s">
        <v>357</v>
      </c>
      <c r="D661" s="632" t="s">
        <v>358</v>
      </c>
      <c r="E661" s="632"/>
      <c r="F661" s="632" t="s">
        <v>81</v>
      </c>
      <c r="G661" s="632" t="s">
        <v>81</v>
      </c>
      <c r="H661" s="128" t="s">
        <v>806</v>
      </c>
      <c r="I661" s="182"/>
      <c r="J661" s="624" t="s">
        <v>872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4"/>
      <c r="C662" s="79"/>
      <c r="D662" s="614"/>
      <c r="E662" s="614"/>
      <c r="F662" s="614"/>
      <c r="G662" s="614"/>
      <c r="H662" s="130" t="s">
        <v>807</v>
      </c>
      <c r="I662" s="183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11"/>
      <c r="F663" s="614"/>
      <c r="G663" s="614"/>
      <c r="H663" s="130" t="s">
        <v>808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4"/>
      <c r="E664" s="11"/>
      <c r="F664" s="614"/>
      <c r="G664" s="614"/>
      <c r="H664" s="130" t="s">
        <v>809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3" t="s">
        <v>360</v>
      </c>
      <c r="E665" s="11"/>
      <c r="F665" s="614"/>
      <c r="G665" s="614"/>
      <c r="H665" s="249"/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4"/>
      <c r="E666" s="11"/>
      <c r="F666" s="614"/>
      <c r="G666" s="614"/>
      <c r="H666" s="249"/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249"/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122"/>
      <c r="I668" s="12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4"/>
      <c r="E669" s="68"/>
      <c r="F669" s="617"/>
      <c r="G669" s="617"/>
      <c r="H669" s="35" t="s">
        <v>43</v>
      </c>
      <c r="I669" s="72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3" t="s">
        <v>361</v>
      </c>
      <c r="E670" s="636" t="s">
        <v>362</v>
      </c>
      <c r="F670" s="634" t="s">
        <v>81</v>
      </c>
      <c r="G670" s="634" t="s">
        <v>81</v>
      </c>
      <c r="H670" s="30" t="s">
        <v>806</v>
      </c>
      <c r="I670" s="46"/>
      <c r="J670" s="619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4"/>
      <c r="E671" s="614"/>
      <c r="F671" s="614"/>
      <c r="G671" s="614"/>
      <c r="H671" s="32" t="s">
        <v>807</v>
      </c>
      <c r="I671" s="47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11"/>
      <c r="F672" s="614"/>
      <c r="G672" s="614"/>
      <c r="H672" s="32" t="s">
        <v>808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2" t="s">
        <v>809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364</v>
      </c>
      <c r="E674" s="11"/>
      <c r="F674" s="614"/>
      <c r="G674" s="614"/>
      <c r="H674" s="245"/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245"/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245"/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3" t="s">
        <v>365</v>
      </c>
      <c r="E677" s="11"/>
      <c r="F677" s="614"/>
      <c r="G677" s="614"/>
      <c r="H677" s="33"/>
      <c r="I677" s="71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4"/>
      <c r="E678" s="11"/>
      <c r="F678" s="614"/>
      <c r="G678" s="614"/>
      <c r="H678" s="35" t="s">
        <v>43</v>
      </c>
      <c r="I678" s="98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4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873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874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875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876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877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5" t="s">
        <v>878</v>
      </c>
      <c r="B685" s="632" t="s">
        <v>372</v>
      </c>
      <c r="C685" s="632" t="s">
        <v>879</v>
      </c>
      <c r="D685" s="52"/>
      <c r="E685" s="632"/>
      <c r="F685" s="632" t="s">
        <v>81</v>
      </c>
      <c r="G685" s="632" t="s">
        <v>81</v>
      </c>
      <c r="H685" s="30" t="s">
        <v>806</v>
      </c>
      <c r="I685" s="46"/>
      <c r="J685" s="622" t="s">
        <v>880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4"/>
      <c r="B686" s="614"/>
      <c r="C686" s="614"/>
      <c r="D686" s="11"/>
      <c r="E686" s="614"/>
      <c r="F686" s="614"/>
      <c r="G686" s="614"/>
      <c r="H686" s="32" t="s">
        <v>807</v>
      </c>
      <c r="I686" s="47"/>
      <c r="J686" s="614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11"/>
      <c r="F687" s="614"/>
      <c r="G687" s="614"/>
      <c r="H687" s="32" t="s">
        <v>808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4"/>
      <c r="B688" s="614"/>
      <c r="C688" s="614"/>
      <c r="D688" s="11"/>
      <c r="E688" s="11"/>
      <c r="F688" s="614"/>
      <c r="G688" s="614"/>
      <c r="H688" s="32" t="s">
        <v>809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245"/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11"/>
      <c r="C690" s="614"/>
      <c r="D690" s="11"/>
      <c r="E690" s="11"/>
      <c r="F690" s="614"/>
      <c r="G690" s="614"/>
      <c r="H690" s="245"/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 t="s">
        <v>333</v>
      </c>
      <c r="C691" s="614"/>
      <c r="D691" s="11"/>
      <c r="E691" s="11"/>
      <c r="F691" s="614"/>
      <c r="G691" s="614"/>
      <c r="H691" s="245"/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/>
      <c r="C692" s="614"/>
      <c r="D692" s="11"/>
      <c r="E692" s="11"/>
      <c r="F692" s="614"/>
      <c r="G692" s="614"/>
      <c r="H692" s="33"/>
      <c r="I692" s="71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68"/>
      <c r="F693" s="617"/>
      <c r="G693" s="617"/>
      <c r="H693" s="35" t="s">
        <v>43</v>
      </c>
      <c r="I693" s="72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 t="s">
        <v>375</v>
      </c>
      <c r="F694" s="633" t="s">
        <v>81</v>
      </c>
      <c r="G694" s="633" t="s">
        <v>81</v>
      </c>
      <c r="H694" s="30" t="s">
        <v>806</v>
      </c>
      <c r="I694" s="46"/>
      <c r="J694" s="622" t="s">
        <v>881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2" t="s">
        <v>807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2" t="s">
        <v>808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4"/>
      <c r="G697" s="614"/>
      <c r="H697" s="32" t="s">
        <v>809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245"/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245"/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245"/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3"/>
      <c r="I701" s="71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0"/>
      <c r="G702" s="620"/>
      <c r="H702" s="35" t="s">
        <v>43</v>
      </c>
      <c r="I702" s="72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2" t="s">
        <v>882</v>
      </c>
      <c r="B703" s="632" t="s">
        <v>883</v>
      </c>
      <c r="C703" s="53" t="s">
        <v>6</v>
      </c>
      <c r="D703" s="632" t="s">
        <v>379</v>
      </c>
      <c r="E703" s="632" t="s">
        <v>380</v>
      </c>
      <c r="F703" s="632" t="s">
        <v>81</v>
      </c>
      <c r="G703" s="632" t="s">
        <v>81</v>
      </c>
      <c r="H703" s="30" t="s">
        <v>806</v>
      </c>
      <c r="I703" s="46"/>
      <c r="J703" s="619" t="s">
        <v>884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4"/>
      <c r="B704" s="614"/>
      <c r="C704" s="79"/>
      <c r="D704" s="614"/>
      <c r="E704" s="614"/>
      <c r="F704" s="614"/>
      <c r="G704" s="614"/>
      <c r="H704" s="32" t="s">
        <v>807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4"/>
      <c r="B705" s="614"/>
      <c r="C705" s="79"/>
      <c r="D705" s="633" t="s">
        <v>382</v>
      </c>
      <c r="E705" s="614"/>
      <c r="F705" s="614"/>
      <c r="G705" s="614"/>
      <c r="H705" s="32" t="s">
        <v>808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14"/>
      <c r="E706" s="11"/>
      <c r="F706" s="614"/>
      <c r="G706" s="614"/>
      <c r="H706" s="32" t="s">
        <v>809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4"/>
      <c r="B707" s="614"/>
      <c r="C707" s="79"/>
      <c r="D707" s="614"/>
      <c r="E707" s="11"/>
      <c r="F707" s="614"/>
      <c r="G707" s="614"/>
      <c r="H707" s="245"/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33" t="s">
        <v>383</v>
      </c>
      <c r="E708" s="11"/>
      <c r="F708" s="614"/>
      <c r="G708" s="614"/>
      <c r="H708" s="245"/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14"/>
      <c r="E709" s="11"/>
      <c r="F709" s="614"/>
      <c r="G709" s="614"/>
      <c r="H709" s="245"/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33"/>
      <c r="I710" s="71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4"/>
      <c r="E711" s="68"/>
      <c r="F711" s="617"/>
      <c r="G711" s="617"/>
      <c r="H711" s="35" t="s">
        <v>43</v>
      </c>
      <c r="I711" s="72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885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886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2" t="s">
        <v>389</v>
      </c>
      <c r="B717" s="632" t="s">
        <v>390</v>
      </c>
      <c r="C717" s="53" t="s">
        <v>391</v>
      </c>
      <c r="D717" s="53"/>
      <c r="E717" s="12"/>
      <c r="F717" s="633" t="s">
        <v>81</v>
      </c>
      <c r="G717" s="633" t="s">
        <v>81</v>
      </c>
      <c r="H717" s="128" t="s">
        <v>806</v>
      </c>
      <c r="I717" s="186"/>
      <c r="J717" s="618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/>
      <c r="B718" s="614"/>
      <c r="C718" s="79"/>
      <c r="D718" s="79"/>
      <c r="E718" s="12"/>
      <c r="F718" s="614"/>
      <c r="G718" s="614"/>
      <c r="H718" s="130" t="s">
        <v>807</v>
      </c>
      <c r="I718" s="183"/>
      <c r="J718" s="614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130" t="s">
        <v>808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11"/>
      <c r="C720" s="79"/>
      <c r="D720" s="79"/>
      <c r="E720" s="11"/>
      <c r="F720" s="614"/>
      <c r="G720" s="614"/>
      <c r="H720" s="130" t="s">
        <v>809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249"/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4"/>
      <c r="G722" s="614"/>
      <c r="H722" s="249"/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249"/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4"/>
      <c r="G724" s="614"/>
      <c r="H724" s="122"/>
      <c r="I724" s="12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7"/>
      <c r="G725" s="617"/>
      <c r="H725" s="35" t="s">
        <v>43</v>
      </c>
      <c r="I725" s="98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34" t="s">
        <v>81</v>
      </c>
      <c r="G726" s="634" t="s">
        <v>81</v>
      </c>
      <c r="H726" s="30" t="s">
        <v>806</v>
      </c>
      <c r="I726" s="46"/>
      <c r="J726" s="619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32" t="s">
        <v>807</v>
      </c>
      <c r="I727" s="47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2" t="s">
        <v>808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2" t="s">
        <v>809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245"/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245"/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245"/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3"/>
      <c r="I733" s="71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0"/>
      <c r="G734" s="620"/>
      <c r="H734" s="40" t="s">
        <v>43</v>
      </c>
      <c r="I734" s="187"/>
      <c r="J734" s="620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3" t="s">
        <v>395</v>
      </c>
      <c r="B735" s="633" t="s">
        <v>396</v>
      </c>
      <c r="C735" s="635" t="s">
        <v>397</v>
      </c>
      <c r="D735" s="639" t="s">
        <v>887</v>
      </c>
      <c r="E735" s="12"/>
      <c r="F735" s="633" t="s">
        <v>81</v>
      </c>
      <c r="G735" s="633" t="s">
        <v>81</v>
      </c>
      <c r="H735" s="128" t="s">
        <v>806</v>
      </c>
      <c r="I735" s="186"/>
      <c r="J735" s="621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4"/>
      <c r="B736" s="614"/>
      <c r="C736" s="614"/>
      <c r="D736" s="614"/>
      <c r="E736" s="12"/>
      <c r="F736" s="614"/>
      <c r="G736" s="614"/>
      <c r="H736" s="130" t="s">
        <v>807</v>
      </c>
      <c r="I736" s="183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130" t="s">
        <v>808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97"/>
      <c r="F738" s="614"/>
      <c r="G738" s="614"/>
      <c r="H738" s="130" t="s">
        <v>809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249"/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39" t="s">
        <v>693</v>
      </c>
      <c r="E740" s="97"/>
      <c r="F740" s="614"/>
      <c r="G740" s="614"/>
      <c r="H740" s="249"/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97"/>
      <c r="F741" s="614"/>
      <c r="G741" s="614"/>
      <c r="H741" s="249"/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37" t="s">
        <v>401</v>
      </c>
      <c r="D742" s="614"/>
      <c r="E742" s="97"/>
      <c r="F742" s="614"/>
      <c r="G742" s="614"/>
      <c r="H742" s="122"/>
      <c r="I742" s="12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188"/>
      <c r="F743" s="617"/>
      <c r="G743" s="617"/>
      <c r="H743" s="35" t="s">
        <v>43</v>
      </c>
      <c r="I743" s="72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4"/>
      <c r="B744" s="614"/>
      <c r="C744" s="614"/>
      <c r="D744" s="614"/>
      <c r="E744" s="636" t="s">
        <v>402</v>
      </c>
      <c r="F744" s="634" t="s">
        <v>81</v>
      </c>
      <c r="G744" s="634" t="s">
        <v>81</v>
      </c>
      <c r="H744" s="30" t="s">
        <v>806</v>
      </c>
      <c r="I744" s="46"/>
      <c r="J744" s="619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4"/>
      <c r="D745" s="639" t="s">
        <v>404</v>
      </c>
      <c r="E745" s="614"/>
      <c r="F745" s="614"/>
      <c r="G745" s="614"/>
      <c r="H745" s="32" t="s">
        <v>807</v>
      </c>
      <c r="I745" s="47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4"/>
      <c r="D746" s="614"/>
      <c r="E746" s="614"/>
      <c r="F746" s="614"/>
      <c r="G746" s="614"/>
      <c r="H746" s="32" t="s">
        <v>808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4"/>
      <c r="D747" s="639" t="s">
        <v>405</v>
      </c>
      <c r="E747" s="12"/>
      <c r="F747" s="614"/>
      <c r="G747" s="614"/>
      <c r="H747" s="32" t="s">
        <v>809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14"/>
      <c r="E748" s="12"/>
      <c r="F748" s="614"/>
      <c r="G748" s="614"/>
      <c r="H748" s="245"/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406</v>
      </c>
      <c r="E749" s="12"/>
      <c r="F749" s="614"/>
      <c r="G749" s="614"/>
      <c r="H749" s="245"/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14"/>
      <c r="E750" s="12"/>
      <c r="F750" s="614"/>
      <c r="G750" s="614"/>
      <c r="H750" s="245"/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3"/>
      <c r="I751" s="71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33" t="s">
        <v>888</v>
      </c>
      <c r="E752" s="189"/>
      <c r="F752" s="617"/>
      <c r="G752" s="617"/>
      <c r="H752" s="35" t="s">
        <v>43</v>
      </c>
      <c r="I752" s="72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37" t="s">
        <v>408</v>
      </c>
      <c r="F753" s="634" t="s">
        <v>81</v>
      </c>
      <c r="G753" s="634" t="s">
        <v>81</v>
      </c>
      <c r="H753" s="30" t="s">
        <v>806</v>
      </c>
      <c r="I753" s="46"/>
      <c r="J753" s="619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82"/>
      <c r="F754" s="614"/>
      <c r="G754" s="614"/>
      <c r="H754" s="32" t="s">
        <v>807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2" t="s">
        <v>808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2" t="s">
        <v>809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92"/>
      <c r="F757" s="614"/>
      <c r="G757" s="614"/>
      <c r="H757" s="245"/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245"/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3" t="s">
        <v>410</v>
      </c>
      <c r="E759" s="92"/>
      <c r="F759" s="614"/>
      <c r="G759" s="614"/>
      <c r="H759" s="245"/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92"/>
      <c r="F760" s="614"/>
      <c r="G760" s="614"/>
      <c r="H760" s="33"/>
      <c r="I760" s="71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4"/>
      <c r="E761" s="190"/>
      <c r="F761" s="617"/>
      <c r="G761" s="617"/>
      <c r="H761" s="35" t="s">
        <v>43</v>
      </c>
      <c r="I761" s="72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4"/>
      <c r="E762" s="633" t="s">
        <v>411</v>
      </c>
      <c r="F762" s="634" t="s">
        <v>81</v>
      </c>
      <c r="G762" s="634" t="s">
        <v>81</v>
      </c>
      <c r="H762" s="30" t="s">
        <v>806</v>
      </c>
      <c r="I762" s="46"/>
      <c r="J762" s="619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4"/>
      <c r="F763" s="614"/>
      <c r="G763" s="614"/>
      <c r="H763" s="32" t="s">
        <v>807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39" t="s">
        <v>889</v>
      </c>
      <c r="E764" s="614"/>
      <c r="F764" s="614"/>
      <c r="G764" s="614"/>
      <c r="H764" s="32" t="s">
        <v>808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4"/>
      <c r="E765" s="614"/>
      <c r="F765" s="614"/>
      <c r="G765" s="614"/>
      <c r="H765" s="32" t="s">
        <v>809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4"/>
      <c r="E766" s="58"/>
      <c r="F766" s="614"/>
      <c r="G766" s="614"/>
      <c r="H766" s="245"/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39" t="s">
        <v>414</v>
      </c>
      <c r="E767" s="58"/>
      <c r="F767" s="614"/>
      <c r="G767" s="614"/>
      <c r="H767" s="245"/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58"/>
      <c r="F768" s="614"/>
      <c r="G768" s="614"/>
      <c r="H768" s="245"/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33"/>
      <c r="I769" s="71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190"/>
      <c r="F770" s="617"/>
      <c r="G770" s="617"/>
      <c r="H770" s="35" t="s">
        <v>43</v>
      </c>
      <c r="I770" s="72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415</v>
      </c>
      <c r="E771" s="633"/>
      <c r="F771" s="634" t="s">
        <v>81</v>
      </c>
      <c r="G771" s="634" t="s">
        <v>81</v>
      </c>
      <c r="H771" s="30" t="s">
        <v>806</v>
      </c>
      <c r="I771" s="46"/>
      <c r="J771" s="619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614"/>
      <c r="F772" s="614"/>
      <c r="G772" s="614"/>
      <c r="H772" s="32" t="s">
        <v>807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12"/>
      <c r="F773" s="614"/>
      <c r="G773" s="614"/>
      <c r="H773" s="32" t="s">
        <v>808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39" t="s">
        <v>417</v>
      </c>
      <c r="E774" s="12"/>
      <c r="F774" s="614"/>
      <c r="G774" s="614"/>
      <c r="H774" s="32" t="s">
        <v>809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4"/>
      <c r="E775" s="11"/>
      <c r="F775" s="614"/>
      <c r="G775" s="614"/>
      <c r="H775" s="245"/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4"/>
      <c r="G776" s="614"/>
      <c r="H776" s="245"/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245"/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33"/>
      <c r="I778" s="71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0"/>
      <c r="G779" s="620"/>
      <c r="H779" s="35" t="s">
        <v>43</v>
      </c>
      <c r="I779" s="72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2" t="s">
        <v>418</v>
      </c>
      <c r="B780" s="632" t="s">
        <v>890</v>
      </c>
      <c r="C780" s="632" t="s">
        <v>420</v>
      </c>
      <c r="D780" s="632" t="s">
        <v>421</v>
      </c>
      <c r="E780" s="632" t="s">
        <v>422</v>
      </c>
      <c r="F780" s="633" t="s">
        <v>81</v>
      </c>
      <c r="G780" s="633" t="s">
        <v>81</v>
      </c>
      <c r="H780" s="128" t="s">
        <v>806</v>
      </c>
      <c r="I780" s="182"/>
      <c r="J780" s="623" t="s">
        <v>891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/>
      <c r="B781" s="614"/>
      <c r="C781" s="614"/>
      <c r="D781" s="614"/>
      <c r="E781" s="614"/>
      <c r="F781" s="614"/>
      <c r="G781" s="614"/>
      <c r="H781" s="130" t="s">
        <v>807</v>
      </c>
      <c r="I781" s="183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79"/>
      <c r="D782" s="633" t="s">
        <v>424</v>
      </c>
      <c r="E782" s="11"/>
      <c r="F782" s="614"/>
      <c r="G782" s="614"/>
      <c r="H782" s="130" t="s">
        <v>808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14"/>
      <c r="E783" s="11"/>
      <c r="F783" s="614"/>
      <c r="G783" s="614"/>
      <c r="H783" s="130" t="s">
        <v>809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249"/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40" t="s">
        <v>425</v>
      </c>
      <c r="E785" s="11"/>
      <c r="F785" s="614"/>
      <c r="G785" s="614"/>
      <c r="H785" s="249"/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249"/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122"/>
      <c r="I787" s="12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4"/>
      <c r="C788" s="79"/>
      <c r="D788" s="58"/>
      <c r="E788" s="11"/>
      <c r="F788" s="617"/>
      <c r="G788" s="617"/>
      <c r="H788" s="35" t="s">
        <v>43</v>
      </c>
      <c r="I788" s="72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4"/>
      <c r="C789" s="79"/>
      <c r="D789" s="633" t="s">
        <v>426</v>
      </c>
      <c r="E789" s="633" t="s">
        <v>422</v>
      </c>
      <c r="F789" s="634" t="s">
        <v>81</v>
      </c>
      <c r="G789" s="634" t="s">
        <v>81</v>
      </c>
      <c r="H789" s="30" t="s">
        <v>806</v>
      </c>
      <c r="I789" s="46"/>
      <c r="J789" s="619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4"/>
      <c r="E790" s="614"/>
      <c r="F790" s="614"/>
      <c r="G790" s="614"/>
      <c r="H790" s="32" t="s">
        <v>807</v>
      </c>
      <c r="I790" s="47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11"/>
      <c r="F791" s="614"/>
      <c r="G791" s="614"/>
      <c r="H791" s="32" t="s">
        <v>808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3" t="s">
        <v>428</v>
      </c>
      <c r="E792" s="11"/>
      <c r="F792" s="614"/>
      <c r="G792" s="614"/>
      <c r="H792" s="32" t="s">
        <v>809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11"/>
      <c r="F793" s="614"/>
      <c r="G793" s="614"/>
      <c r="H793" s="245"/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245"/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245"/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4"/>
      <c r="G796" s="614"/>
      <c r="H796" s="33"/>
      <c r="I796" s="71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0"/>
      <c r="G797" s="620"/>
      <c r="H797" s="35" t="s">
        <v>43</v>
      </c>
      <c r="I797" s="72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2" t="s">
        <v>430</v>
      </c>
      <c r="B800" s="662" t="s">
        <v>431</v>
      </c>
      <c r="C800" s="195" t="s">
        <v>432</v>
      </c>
      <c r="D800" s="666" t="s">
        <v>433</v>
      </c>
      <c r="E800" s="666" t="s">
        <v>434</v>
      </c>
      <c r="F800" s="634" t="s">
        <v>81</v>
      </c>
      <c r="G800" s="634" t="s">
        <v>81</v>
      </c>
      <c r="H800" s="30" t="s">
        <v>806</v>
      </c>
      <c r="I800" s="46"/>
      <c r="J800" s="622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4"/>
      <c r="B801" s="614"/>
      <c r="C801" s="196"/>
      <c r="D801" s="614"/>
      <c r="E801" s="614"/>
      <c r="F801" s="614"/>
      <c r="G801" s="614"/>
      <c r="H801" s="32" t="s">
        <v>807</v>
      </c>
      <c r="I801" s="47"/>
      <c r="J801" s="61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2" t="s">
        <v>808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4"/>
      <c r="C803" s="196"/>
      <c r="D803" s="614"/>
      <c r="E803" s="614"/>
      <c r="F803" s="614"/>
      <c r="G803" s="614"/>
      <c r="H803" s="32" t="s">
        <v>809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4"/>
      <c r="E804" s="614"/>
      <c r="F804" s="614"/>
      <c r="G804" s="614"/>
      <c r="H804" s="245"/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245"/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245"/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3"/>
      <c r="I807" s="71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7"/>
      <c r="G808" s="617"/>
      <c r="H808" s="35" t="s">
        <v>43</v>
      </c>
      <c r="I808" s="72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34" t="s">
        <v>81</v>
      </c>
      <c r="G809" s="634" t="s">
        <v>81</v>
      </c>
      <c r="H809" s="30" t="s">
        <v>806</v>
      </c>
      <c r="I809" s="46"/>
      <c r="J809" s="613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2" t="s">
        <v>807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2" t="s">
        <v>808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2" t="s">
        <v>809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245"/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245"/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245"/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3"/>
      <c r="I816" s="71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7"/>
      <c r="G817" s="617"/>
      <c r="H817" s="35" t="s">
        <v>43</v>
      </c>
      <c r="I817" s="72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4" t="s">
        <v>81</v>
      </c>
      <c r="G818" s="634" t="s">
        <v>81</v>
      </c>
      <c r="H818" s="30" t="s">
        <v>806</v>
      </c>
      <c r="I818" s="46"/>
      <c r="J818" s="613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4"/>
      <c r="G819" s="614"/>
      <c r="H819" s="32" t="s">
        <v>807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2" t="s">
        <v>808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2" t="s">
        <v>809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245"/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245"/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245"/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3"/>
      <c r="I825" s="71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7"/>
      <c r="G826" s="617"/>
      <c r="H826" s="35" t="s">
        <v>43</v>
      </c>
      <c r="I826" s="72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4" t="s">
        <v>81</v>
      </c>
      <c r="G827" s="634" t="s">
        <v>81</v>
      </c>
      <c r="H827" s="30" t="s">
        <v>806</v>
      </c>
      <c r="I827" s="46"/>
      <c r="J827" s="613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4"/>
      <c r="G828" s="614"/>
      <c r="H828" s="32" t="s">
        <v>807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2" t="s">
        <v>808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2" t="s">
        <v>809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245"/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245"/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245"/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3"/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0"/>
      <c r="G835" s="620"/>
      <c r="H835" s="35" t="s">
        <v>43</v>
      </c>
      <c r="I835" s="19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6" t="s">
        <v>892</v>
      </c>
      <c r="B836" s="666" t="s">
        <v>440</v>
      </c>
      <c r="C836" s="195" t="s">
        <v>23</v>
      </c>
      <c r="D836" s="666" t="s">
        <v>441</v>
      </c>
      <c r="E836" s="667" t="s">
        <v>893</v>
      </c>
      <c r="F836" s="633" t="s">
        <v>81</v>
      </c>
      <c r="G836" s="633" t="s">
        <v>81</v>
      </c>
      <c r="H836" s="30" t="s">
        <v>806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4"/>
      <c r="B837" s="614"/>
      <c r="C837" s="196"/>
      <c r="D837" s="614"/>
      <c r="E837" s="614"/>
      <c r="F837" s="614"/>
      <c r="G837" s="614"/>
      <c r="H837" s="32" t="s">
        <v>807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2" t="s">
        <v>808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2" t="s">
        <v>809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245"/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4"/>
      <c r="E841" s="614"/>
      <c r="F841" s="614"/>
      <c r="G841" s="614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4"/>
      <c r="F844" s="617"/>
      <c r="G844" s="617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8" t="s">
        <v>894</v>
      </c>
      <c r="F845" s="196"/>
      <c r="G845" s="196"/>
      <c r="H845" s="30" t="s">
        <v>806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4"/>
      <c r="F846" s="196"/>
      <c r="G846" s="196"/>
      <c r="H846" s="32" t="s">
        <v>807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4"/>
      <c r="F847" s="196"/>
      <c r="G847" s="196"/>
      <c r="H847" s="32" t="s">
        <v>808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3" t="s">
        <v>449</v>
      </c>
      <c r="F848" s="196"/>
      <c r="G848" s="196"/>
      <c r="H848" s="32" t="s">
        <v>809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4"/>
      <c r="F849" s="196"/>
      <c r="G849" s="196"/>
      <c r="H849" s="245"/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245"/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245"/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33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3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4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34" t="s">
        <v>45</v>
      </c>
      <c r="G855" s="634" t="s">
        <v>81</v>
      </c>
      <c r="H855" s="30" t="s">
        <v>806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14"/>
      <c r="G856" s="614"/>
      <c r="H856" s="32" t="s">
        <v>807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14"/>
      <c r="G857" s="614"/>
      <c r="H857" s="32" t="s">
        <v>808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14"/>
      <c r="G858" s="614"/>
      <c r="H858" s="32" t="s">
        <v>809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14"/>
      <c r="G859" s="614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14"/>
      <c r="G860" s="614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14"/>
      <c r="G861" s="614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14"/>
      <c r="G862" s="614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17"/>
      <c r="G863" s="617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6" t="s">
        <v>479</v>
      </c>
      <c r="B865" s="666" t="s">
        <v>480</v>
      </c>
      <c r="C865" s="195" t="s">
        <v>152</v>
      </c>
      <c r="D865" s="666" t="s">
        <v>481</v>
      </c>
      <c r="E865" s="666" t="s">
        <v>482</v>
      </c>
      <c r="F865" s="633" t="s">
        <v>81</v>
      </c>
      <c r="G865" s="633" t="s">
        <v>81</v>
      </c>
      <c r="H865" s="30" t="s">
        <v>806</v>
      </c>
      <c r="I865" s="46"/>
      <c r="J865" s="616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4"/>
      <c r="B866" s="614"/>
      <c r="C866" s="214"/>
      <c r="D866" s="614"/>
      <c r="E866" s="614"/>
      <c r="F866" s="614"/>
      <c r="G866" s="614"/>
      <c r="H866" s="32" t="s">
        <v>807</v>
      </c>
      <c r="I866" s="47"/>
      <c r="J866" s="614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2" t="s">
        <v>808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2" t="s">
        <v>809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245"/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2"/>
      <c r="F870" s="614"/>
      <c r="G870" s="614"/>
      <c r="H870" s="245"/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245"/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2"/>
      <c r="C872" s="214"/>
      <c r="D872" s="2"/>
      <c r="E872" s="2"/>
      <c r="F872" s="614"/>
      <c r="G872" s="614"/>
      <c r="H872" s="33"/>
      <c r="I872" s="47"/>
      <c r="J872" s="617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7"/>
      <c r="G873" s="617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34" t="s">
        <v>81</v>
      </c>
      <c r="G874" s="634" t="s">
        <v>81</v>
      </c>
      <c r="H874" s="30" t="s">
        <v>806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14"/>
      <c r="G875" s="614"/>
      <c r="H875" s="32" t="s">
        <v>807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14"/>
      <c r="G876" s="614"/>
      <c r="H876" s="32" t="s">
        <v>808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14"/>
      <c r="G877" s="614"/>
      <c r="H877" s="32" t="s">
        <v>809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14"/>
      <c r="G878" s="614"/>
      <c r="H878" s="245"/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14"/>
      <c r="G879" s="614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14"/>
      <c r="G880" s="614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14"/>
      <c r="G881" s="614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17"/>
      <c r="G882" s="617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806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807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808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809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245"/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245"/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245"/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3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806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807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808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809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33" t="s">
        <v>81</v>
      </c>
      <c r="G901" s="633" t="s">
        <v>81</v>
      </c>
      <c r="H901" s="30" t="s">
        <v>806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14"/>
      <c r="G902" s="614"/>
      <c r="H902" s="32" t="s">
        <v>807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14"/>
      <c r="G903" s="614"/>
      <c r="H903" s="32" t="s">
        <v>808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14"/>
      <c r="G904" s="614"/>
      <c r="H904" s="32" t="s">
        <v>809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14"/>
      <c r="G905" s="614"/>
      <c r="H905" s="245"/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14"/>
      <c r="G906" s="614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14"/>
      <c r="G907" s="614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14"/>
      <c r="G908" s="614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17"/>
      <c r="G909" s="617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806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807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808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809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245"/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245"/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34" t="s">
        <v>81</v>
      </c>
      <c r="G930" s="634" t="s">
        <v>81</v>
      </c>
      <c r="H930" s="30" t="s">
        <v>806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14"/>
      <c r="G931" s="614"/>
      <c r="H931" s="32" t="s">
        <v>807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14"/>
      <c r="G932" s="614"/>
      <c r="H932" s="32" t="s">
        <v>808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14"/>
      <c r="G933" s="614"/>
      <c r="H933" s="32" t="s">
        <v>809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14"/>
      <c r="G934" s="614"/>
      <c r="H934" s="245"/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14"/>
      <c r="G935" s="614"/>
      <c r="H935" s="245"/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14"/>
      <c r="G936" s="614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14"/>
      <c r="G937" s="614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17"/>
      <c r="G938" s="617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895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896</v>
      </c>
      <c r="C3" s="12" t="s">
        <v>23</v>
      </c>
      <c r="D3" s="12" t="s">
        <v>24</v>
      </c>
      <c r="E3" s="646" t="s">
        <v>897</v>
      </c>
      <c r="F3" s="13"/>
      <c r="G3" s="675" t="s">
        <v>26</v>
      </c>
      <c r="H3" s="146" t="s">
        <v>898</v>
      </c>
      <c r="I3" s="221">
        <v>96.57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76"/>
      <c r="H4" s="146" t="s">
        <v>899</v>
      </c>
      <c r="I4" s="221">
        <v>95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76"/>
      <c r="H5" s="146" t="s">
        <v>900</v>
      </c>
      <c r="I5" s="221">
        <v>88.09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76"/>
      <c r="H6" s="146" t="s">
        <v>901</v>
      </c>
      <c r="I6" s="221">
        <v>83.75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76"/>
      <c r="H7" s="146" t="s">
        <v>902</v>
      </c>
      <c r="I7" s="221">
        <v>88.45</v>
      </c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76"/>
      <c r="H8" s="146" t="s">
        <v>903</v>
      </c>
      <c r="I8" s="221">
        <v>96.97</v>
      </c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76"/>
      <c r="H9" s="146" t="s">
        <v>904</v>
      </c>
      <c r="I9" s="221">
        <v>93.88</v>
      </c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76"/>
      <c r="H10" s="258"/>
      <c r="I10" s="34"/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77"/>
      <c r="H11" s="224" t="s">
        <v>43</v>
      </c>
      <c r="I11" s="246">
        <f>SUM(I3:I10)/7</f>
        <v>91.815714285714279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905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906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907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908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2" t="s">
        <v>909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32" t="s">
        <v>910</v>
      </c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32" t="s">
        <v>911</v>
      </c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258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24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0" t="s">
        <v>912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913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914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915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2" t="s">
        <v>916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32" t="s">
        <v>917</v>
      </c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32" t="s">
        <v>918</v>
      </c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258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24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0" t="s">
        <v>919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920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921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922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2" t="s">
        <v>923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32" t="s">
        <v>924</v>
      </c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32" t="s">
        <v>925</v>
      </c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258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24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926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927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928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929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2" t="s">
        <v>930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32" t="s">
        <v>931</v>
      </c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32" t="s">
        <v>932</v>
      </c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258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24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933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934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935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936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2" t="s">
        <v>937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32" t="s">
        <v>938</v>
      </c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32" t="s">
        <v>939</v>
      </c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258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24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225" t="s">
        <v>940</v>
      </c>
      <c r="F57" s="226"/>
      <c r="G57" s="680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78" t="s">
        <v>87</v>
      </c>
      <c r="F58" s="226"/>
      <c r="G58" s="614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227"/>
      <c r="G59" s="620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2"/>
      <c r="B60" s="635" t="s">
        <v>941</v>
      </c>
      <c r="C60" s="635" t="s">
        <v>89</v>
      </c>
      <c r="D60" s="54" t="s">
        <v>90</v>
      </c>
      <c r="E60" s="679" t="s">
        <v>942</v>
      </c>
      <c r="F60" s="228"/>
      <c r="G60" s="681"/>
      <c r="H60" s="229" t="s">
        <v>898</v>
      </c>
      <c r="I60" s="233">
        <v>13.02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4"/>
      <c r="B61" s="614"/>
      <c r="C61" s="614"/>
      <c r="D61" s="54" t="s">
        <v>92</v>
      </c>
      <c r="E61" s="614"/>
      <c r="F61" s="232"/>
      <c r="G61" s="614"/>
      <c r="H61" s="229" t="s">
        <v>899</v>
      </c>
      <c r="I61" s="233">
        <v>17.27</v>
      </c>
      <c r="J61" s="674" t="s">
        <v>943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4"/>
      <c r="B62" s="614"/>
      <c r="C62" s="614"/>
      <c r="D62" s="54" t="s">
        <v>94</v>
      </c>
      <c r="E62" s="614"/>
      <c r="F62" s="232"/>
      <c r="G62" s="614"/>
      <c r="H62" s="229" t="s">
        <v>900</v>
      </c>
      <c r="I62" s="233">
        <v>11.23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4"/>
      <c r="B63" s="614"/>
      <c r="C63" s="614"/>
      <c r="D63" s="54" t="s">
        <v>33</v>
      </c>
      <c r="E63" s="628"/>
      <c r="F63" s="232"/>
      <c r="G63" s="614"/>
      <c r="H63" s="229" t="s">
        <v>901</v>
      </c>
      <c r="I63" s="233">
        <v>13.3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4"/>
      <c r="C64" s="614"/>
      <c r="D64" s="633" t="s">
        <v>95</v>
      </c>
      <c r="E64" s="678" t="s">
        <v>96</v>
      </c>
      <c r="F64" s="232"/>
      <c r="G64" s="614"/>
      <c r="H64" s="229" t="s">
        <v>902</v>
      </c>
      <c r="I64" s="233">
        <v>11.71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4"/>
      <c r="C65" s="614"/>
      <c r="D65" s="614"/>
      <c r="E65" s="614"/>
      <c r="F65" s="232"/>
      <c r="G65" s="628"/>
      <c r="H65" s="229" t="s">
        <v>903</v>
      </c>
      <c r="I65" s="233">
        <v>13.17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4"/>
      <c r="E66" s="614"/>
      <c r="F66" s="232"/>
      <c r="G66" s="234"/>
      <c r="H66" s="229" t="s">
        <v>904</v>
      </c>
      <c r="I66" s="233">
        <v>12.25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4"/>
      <c r="E67" s="614"/>
      <c r="F67" s="232"/>
      <c r="G67" s="234"/>
      <c r="H67" s="259"/>
      <c r="I67" s="183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4"/>
      <c r="E68" s="617"/>
      <c r="F68" s="232"/>
      <c r="G68" s="234"/>
      <c r="H68" s="65" t="s">
        <v>43</v>
      </c>
      <c r="I68" s="66">
        <f>SUM(I60:I67)/7</f>
        <v>13.135714285714286</v>
      </c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4"/>
      <c r="E69" s="659" t="s">
        <v>944</v>
      </c>
      <c r="F69" s="636" t="s">
        <v>81</v>
      </c>
      <c r="G69" s="636" t="s">
        <v>81</v>
      </c>
      <c r="H69" s="30" t="s">
        <v>945</v>
      </c>
      <c r="I69" s="68"/>
      <c r="J69" s="619" t="s">
        <v>946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14"/>
      <c r="F70" s="614"/>
      <c r="G70" s="614"/>
      <c r="H70" s="32" t="s">
        <v>947</v>
      </c>
      <c r="I70" s="47"/>
      <c r="J70" s="614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2" t="s">
        <v>948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4"/>
      <c r="E72" s="614"/>
      <c r="F72" s="614"/>
      <c r="G72" s="614"/>
      <c r="H72" s="32" t="s">
        <v>949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3" t="s">
        <v>99</v>
      </c>
      <c r="E73" s="614"/>
      <c r="F73" s="614"/>
      <c r="G73" s="614"/>
      <c r="H73" s="32" t="s">
        <v>950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4"/>
      <c r="E74" s="614"/>
      <c r="F74" s="614"/>
      <c r="G74" s="614"/>
      <c r="H74" s="32" t="s">
        <v>951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32" t="s">
        <v>952</v>
      </c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258"/>
      <c r="I76" s="71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4"/>
      <c r="E77" s="617"/>
      <c r="F77" s="617"/>
      <c r="G77" s="617"/>
      <c r="H77" s="35" t="s">
        <v>43</v>
      </c>
      <c r="I77" s="72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3" t="s">
        <v>100</v>
      </c>
      <c r="E78" s="634" t="s">
        <v>101</v>
      </c>
      <c r="F78" s="647" t="s">
        <v>81</v>
      </c>
      <c r="G78" s="647" t="s">
        <v>81</v>
      </c>
      <c r="H78" s="30" t="s">
        <v>953</v>
      </c>
      <c r="I78" s="68"/>
      <c r="J78" s="619" t="s">
        <v>954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4"/>
      <c r="E79" s="614"/>
      <c r="F79" s="614"/>
      <c r="G79" s="614"/>
      <c r="H79" s="32" t="s">
        <v>955</v>
      </c>
      <c r="I79" s="47"/>
      <c r="J79" s="614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956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957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4"/>
      <c r="E82" s="614"/>
      <c r="F82" s="614"/>
      <c r="G82" s="614"/>
      <c r="H82" s="32" t="s">
        <v>958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3" t="s">
        <v>103</v>
      </c>
      <c r="E83" s="614"/>
      <c r="F83" s="614"/>
      <c r="G83" s="614"/>
      <c r="H83" s="32" t="s">
        <v>959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4"/>
      <c r="E84" s="614"/>
      <c r="F84" s="614"/>
      <c r="G84" s="614"/>
      <c r="H84" s="32" t="s">
        <v>960</v>
      </c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258"/>
      <c r="I85" s="34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4"/>
      <c r="E86" s="58"/>
      <c r="F86" s="617"/>
      <c r="G86" s="617"/>
      <c r="H86" s="35" t="s">
        <v>43</v>
      </c>
      <c r="I86" s="36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6" t="s">
        <v>104</v>
      </c>
      <c r="F87" s="634" t="s">
        <v>45</v>
      </c>
      <c r="G87" s="634" t="s">
        <v>45</v>
      </c>
      <c r="H87" s="30" t="s">
        <v>961</v>
      </c>
      <c r="I87" s="68"/>
      <c r="J87" s="619" t="s">
        <v>962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4"/>
      <c r="F88" s="614"/>
      <c r="G88" s="614"/>
      <c r="H88" s="32" t="s">
        <v>963</v>
      </c>
      <c r="I88" s="47"/>
      <c r="J88" s="614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964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965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2" t="s">
        <v>966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2" t="s">
        <v>967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32" t="s">
        <v>968</v>
      </c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258"/>
      <c r="I94" s="31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7"/>
      <c r="F95" s="614"/>
      <c r="G95" s="614"/>
      <c r="H95" s="35" t="s">
        <v>43</v>
      </c>
      <c r="I95" s="36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8" t="s">
        <v>969</v>
      </c>
      <c r="F96" s="73"/>
      <c r="G96" s="12"/>
      <c r="H96" s="645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4"/>
      <c r="F97" s="73"/>
      <c r="G97" s="12"/>
      <c r="H97" s="614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8"/>
      <c r="F98" s="73"/>
      <c r="G98" s="73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970</v>
      </c>
      <c r="F99" s="77"/>
      <c r="G99" s="77"/>
      <c r="H99" s="620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3"/>
      <c r="B100" s="633" t="s">
        <v>971</v>
      </c>
      <c r="C100" s="79" t="s">
        <v>6</v>
      </c>
      <c r="D100" s="12" t="s">
        <v>90</v>
      </c>
      <c r="E100" s="646" t="s">
        <v>972</v>
      </c>
      <c r="F100" s="632" t="s">
        <v>45</v>
      </c>
      <c r="G100" s="632" t="s">
        <v>45</v>
      </c>
      <c r="H100" s="229" t="s">
        <v>898</v>
      </c>
      <c r="I100" s="233">
        <v>13.02</v>
      </c>
      <c r="J100" s="629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4"/>
      <c r="B101" s="614"/>
      <c r="C101" s="79"/>
      <c r="D101" s="12" t="s">
        <v>92</v>
      </c>
      <c r="E101" s="614"/>
      <c r="F101" s="614"/>
      <c r="G101" s="614"/>
      <c r="H101" s="229" t="s">
        <v>899</v>
      </c>
      <c r="I101" s="233">
        <v>17.27</v>
      </c>
      <c r="J101" s="614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94</v>
      </c>
      <c r="E102" s="628"/>
      <c r="F102" s="614"/>
      <c r="G102" s="614"/>
      <c r="H102" s="229" t="s">
        <v>900</v>
      </c>
      <c r="I102" s="233">
        <v>11.23</v>
      </c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33</v>
      </c>
      <c r="E103" s="21" t="s">
        <v>111</v>
      </c>
      <c r="F103" s="614"/>
      <c r="G103" s="614"/>
      <c r="H103" s="229" t="s">
        <v>901</v>
      </c>
      <c r="I103" s="233">
        <v>13.3</v>
      </c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4"/>
      <c r="C104" s="79"/>
      <c r="D104" s="12" t="s">
        <v>112</v>
      </c>
      <c r="E104" s="21" t="s">
        <v>113</v>
      </c>
      <c r="F104" s="614"/>
      <c r="G104" s="614"/>
      <c r="H104" s="229" t="s">
        <v>902</v>
      </c>
      <c r="I104" s="233">
        <v>11.71</v>
      </c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4"/>
      <c r="C105" s="79"/>
      <c r="D105" s="637" t="s">
        <v>114</v>
      </c>
      <c r="E105" s="11"/>
      <c r="F105" s="614"/>
      <c r="G105" s="614"/>
      <c r="H105" s="229" t="s">
        <v>903</v>
      </c>
      <c r="I105" s="233">
        <v>13.17</v>
      </c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4"/>
      <c r="E106" s="11"/>
      <c r="F106" s="614"/>
      <c r="G106" s="614"/>
      <c r="H106" s="229" t="s">
        <v>904</v>
      </c>
      <c r="I106" s="233">
        <v>12.25</v>
      </c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4"/>
      <c r="E107" s="11"/>
      <c r="F107" s="614"/>
      <c r="G107" s="614"/>
      <c r="H107" s="258"/>
      <c r="I107" s="31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4"/>
      <c r="E108" s="11"/>
      <c r="F108" s="617"/>
      <c r="G108" s="617"/>
      <c r="H108" s="35" t="s">
        <v>43</v>
      </c>
      <c r="I108" s="36"/>
      <c r="J108" s="620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82" t="s">
        <v>45</v>
      </c>
      <c r="G109" s="11" t="s">
        <v>45</v>
      </c>
      <c r="H109" s="30" t="s">
        <v>973</v>
      </c>
      <c r="I109" s="68"/>
      <c r="J109" s="622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3"/>
      <c r="G110" s="79"/>
      <c r="H110" s="32" t="s">
        <v>974</v>
      </c>
      <c r="I110" s="47"/>
      <c r="J110" s="614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975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976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2" t="s">
        <v>977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4"/>
      <c r="E114" s="11"/>
      <c r="F114" s="83"/>
      <c r="G114" s="79"/>
      <c r="H114" s="32" t="s">
        <v>978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32" t="s">
        <v>979</v>
      </c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258"/>
      <c r="I116" s="31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4"/>
      <c r="G117" s="85"/>
      <c r="H117" s="35" t="s">
        <v>43</v>
      </c>
      <c r="I117" s="36"/>
      <c r="J117" s="620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980</v>
      </c>
      <c r="I118" s="46"/>
      <c r="J118" s="622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3"/>
      <c r="E119" s="11"/>
      <c r="F119" s="83"/>
      <c r="G119" s="79"/>
      <c r="H119" s="32" t="s">
        <v>981</v>
      </c>
      <c r="I119" s="47"/>
      <c r="J119" s="614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4"/>
      <c r="E120" s="11"/>
      <c r="F120" s="83"/>
      <c r="G120" s="79"/>
      <c r="H120" s="32" t="s">
        <v>982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983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2" t="s">
        <v>984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2" t="s">
        <v>985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44"/>
      <c r="G124" s="44"/>
      <c r="H124" s="32" t="s">
        <v>986</v>
      </c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258"/>
      <c r="I125" s="71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68"/>
      <c r="F126" s="86"/>
      <c r="G126" s="86"/>
      <c r="H126" s="35" t="s">
        <v>43</v>
      </c>
      <c r="I126" s="36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34" t="s">
        <v>987</v>
      </c>
      <c r="F127" s="87"/>
      <c r="G127" s="37"/>
      <c r="H127" s="30" t="s">
        <v>988</v>
      </c>
      <c r="I127" s="46"/>
      <c r="J127" s="619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14"/>
      <c r="F128" s="633" t="s">
        <v>81</v>
      </c>
      <c r="G128" s="633" t="s">
        <v>81</v>
      </c>
      <c r="H128" s="32" t="s">
        <v>989</v>
      </c>
      <c r="I128" s="47"/>
      <c r="J128" s="614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11"/>
      <c r="F129" s="614"/>
      <c r="G129" s="614"/>
      <c r="H129" s="32" t="s">
        <v>990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991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2" t="s">
        <v>992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2" t="s">
        <v>993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32" t="s">
        <v>994</v>
      </c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258"/>
      <c r="I134" s="71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68"/>
      <c r="F135" s="617"/>
      <c r="G135" s="617"/>
      <c r="H135" s="35" t="s">
        <v>43</v>
      </c>
      <c r="I135" s="36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37" t="s">
        <v>119</v>
      </c>
      <c r="F136" s="634" t="s">
        <v>81</v>
      </c>
      <c r="G136" s="634" t="s">
        <v>81</v>
      </c>
      <c r="H136" s="30" t="s">
        <v>995</v>
      </c>
      <c r="I136" s="46"/>
      <c r="J136" s="619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11"/>
      <c r="F137" s="614"/>
      <c r="G137" s="614"/>
      <c r="H137" s="32" t="s">
        <v>996</v>
      </c>
      <c r="I137" s="47"/>
      <c r="J137" s="614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997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998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2" t="s">
        <v>999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2" t="s">
        <v>1000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32" t="s">
        <v>1001</v>
      </c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258"/>
      <c r="I143" s="71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68"/>
      <c r="F144" s="617"/>
      <c r="G144" s="617"/>
      <c r="H144" s="35" t="s">
        <v>43</v>
      </c>
      <c r="I144" s="36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37" t="s">
        <v>121</v>
      </c>
      <c r="F145" s="634" t="s">
        <v>81</v>
      </c>
      <c r="G145" s="634" t="s">
        <v>81</v>
      </c>
      <c r="H145" s="30" t="s">
        <v>1002</v>
      </c>
      <c r="I145" s="46"/>
      <c r="J145" s="619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11"/>
      <c r="F146" s="614"/>
      <c r="G146" s="614"/>
      <c r="H146" s="32" t="s">
        <v>1003</v>
      </c>
      <c r="I146" s="47"/>
      <c r="J146" s="614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1004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1005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2" t="s">
        <v>1006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2" t="s">
        <v>1007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32" t="s">
        <v>1008</v>
      </c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258"/>
      <c r="I152" s="71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68"/>
      <c r="F153" s="617"/>
      <c r="G153" s="617"/>
      <c r="H153" s="35" t="s">
        <v>43</v>
      </c>
      <c r="I153" s="8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4"/>
      <c r="E154" s="634" t="s">
        <v>123</v>
      </c>
      <c r="F154" s="634" t="s">
        <v>45</v>
      </c>
      <c r="G154" s="634" t="s">
        <v>45</v>
      </c>
      <c r="H154" s="30" t="s">
        <v>1009</v>
      </c>
      <c r="I154" s="46"/>
      <c r="J154" s="619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14"/>
      <c r="F155" s="614"/>
      <c r="G155" s="614"/>
      <c r="H155" s="32" t="s">
        <v>1010</v>
      </c>
      <c r="I155" s="47"/>
      <c r="J155" s="614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11"/>
      <c r="F156" s="614"/>
      <c r="G156" s="614"/>
      <c r="H156" s="32" t="s">
        <v>1011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1012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2" t="s">
        <v>1013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2" t="s">
        <v>1014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32" t="s">
        <v>1015</v>
      </c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258"/>
      <c r="I161" s="71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" t="s">
        <v>43</v>
      </c>
      <c r="I162" s="8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4"/>
      <c r="E163" s="646" t="s">
        <v>1016</v>
      </c>
      <c r="F163" s="44"/>
      <c r="G163" s="629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28"/>
      <c r="F164" s="44"/>
      <c r="G164" s="614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46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28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32" t="s">
        <v>1017</v>
      </c>
      <c r="C168" s="53" t="s">
        <v>23</v>
      </c>
      <c r="D168" s="53"/>
      <c r="E168" s="649" t="s">
        <v>130</v>
      </c>
      <c r="F168" s="635" t="s">
        <v>45</v>
      </c>
      <c r="G168" s="635" t="s">
        <v>81</v>
      </c>
      <c r="H168" s="30" t="s">
        <v>1018</v>
      </c>
      <c r="I168" s="68"/>
      <c r="J168" s="622" t="s">
        <v>1019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4"/>
      <c r="C169" s="79"/>
      <c r="D169" s="79"/>
      <c r="E169" s="614"/>
      <c r="F169" s="614"/>
      <c r="G169" s="614"/>
      <c r="H169" s="32" t="s">
        <v>1020</v>
      </c>
      <c r="I169" s="47"/>
      <c r="J169" s="614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97"/>
      <c r="F170" s="614"/>
      <c r="G170" s="614"/>
      <c r="H170" s="32" t="s">
        <v>1021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1022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4"/>
      <c r="C172" s="79"/>
      <c r="D172" s="79"/>
      <c r="E172" s="97"/>
      <c r="F172" s="614"/>
      <c r="G172" s="614"/>
      <c r="H172" s="32" t="s">
        <v>1023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2" t="s">
        <v>1024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4"/>
      <c r="G174" s="614"/>
      <c r="H174" s="32" t="s">
        <v>1025</v>
      </c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4"/>
      <c r="G175" s="614"/>
      <c r="H175" s="258"/>
      <c r="I175" s="71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7"/>
      <c r="G176" s="617"/>
      <c r="H176" s="35" t="s">
        <v>43</v>
      </c>
      <c r="I176" s="72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7" t="s">
        <v>45</v>
      </c>
      <c r="G177" s="637" t="s">
        <v>81</v>
      </c>
      <c r="H177" s="30" t="s">
        <v>1026</v>
      </c>
      <c r="I177" s="68"/>
      <c r="J177" s="619" t="s">
        <v>1027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4"/>
      <c r="G178" s="614"/>
      <c r="H178" s="32" t="s">
        <v>1028</v>
      </c>
      <c r="I178" s="47"/>
      <c r="J178" s="614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1029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1030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2" t="s">
        <v>1031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2" t="s">
        <v>1032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32" t="s">
        <v>1033</v>
      </c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258"/>
      <c r="I184" s="71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7"/>
      <c r="G185" s="617"/>
      <c r="H185" s="35" t="s">
        <v>43</v>
      </c>
      <c r="I185" s="9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3" t="s">
        <v>1034</v>
      </c>
      <c r="F186" s="11" t="s">
        <v>45</v>
      </c>
      <c r="G186" s="11" t="s">
        <v>45</v>
      </c>
      <c r="H186" s="30" t="s">
        <v>1035</v>
      </c>
      <c r="I186" s="68"/>
      <c r="J186" s="619" t="s">
        <v>1036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4"/>
      <c r="F187" s="79"/>
      <c r="G187" s="79"/>
      <c r="H187" s="32" t="s">
        <v>1037</v>
      </c>
      <c r="I187" s="47"/>
      <c r="J187" s="614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1038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1039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1040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1041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1042</v>
      </c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58"/>
      <c r="I193" s="71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4" t="s">
        <v>1043</v>
      </c>
      <c r="F195" s="11" t="s">
        <v>45</v>
      </c>
      <c r="G195" s="11" t="s">
        <v>45</v>
      </c>
      <c r="H195" s="30" t="s">
        <v>1044</v>
      </c>
      <c r="I195" s="68"/>
      <c r="J195" s="619" t="s">
        <v>1045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4"/>
      <c r="F196" s="79"/>
      <c r="G196" s="79"/>
      <c r="H196" s="32" t="s">
        <v>1046</v>
      </c>
      <c r="I196" s="47"/>
      <c r="J196" s="614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1047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1048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2" t="s">
        <v>1049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4"/>
      <c r="F200" s="79"/>
      <c r="G200" s="79"/>
      <c r="H200" s="32" t="s">
        <v>1050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1051</v>
      </c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58"/>
      <c r="I202" s="71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5" t="s">
        <v>1052</v>
      </c>
      <c r="C204" s="53" t="s">
        <v>138</v>
      </c>
      <c r="D204" s="632" t="s">
        <v>1053</v>
      </c>
      <c r="E204" s="635" t="s">
        <v>140</v>
      </c>
      <c r="F204" s="635" t="s">
        <v>45</v>
      </c>
      <c r="G204" s="635" t="s">
        <v>81</v>
      </c>
      <c r="H204" s="30" t="s">
        <v>1054</v>
      </c>
      <c r="I204" s="68"/>
      <c r="J204" s="619" t="s">
        <v>1055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4"/>
      <c r="C205" s="79"/>
      <c r="D205" s="614"/>
      <c r="E205" s="614"/>
      <c r="F205" s="614"/>
      <c r="G205" s="614"/>
      <c r="H205" s="32" t="s">
        <v>1056</v>
      </c>
      <c r="I205" s="47"/>
      <c r="J205" s="614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1057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1058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2" t="s">
        <v>1059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2" t="s">
        <v>1060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4"/>
      <c r="E210" s="614"/>
      <c r="F210" s="614"/>
      <c r="G210" s="614"/>
      <c r="H210" s="32" t="s">
        <v>1061</v>
      </c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4"/>
      <c r="E211" s="79"/>
      <c r="F211" s="614"/>
      <c r="G211" s="614"/>
      <c r="H211" s="258"/>
      <c r="I211" s="71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7"/>
      <c r="G212" s="617"/>
      <c r="H212" s="35" t="s">
        <v>43</v>
      </c>
      <c r="I212" s="9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3" t="s">
        <v>142</v>
      </c>
      <c r="E214" s="79"/>
      <c r="F214" s="637" t="s">
        <v>45</v>
      </c>
      <c r="G214" s="637" t="s">
        <v>81</v>
      </c>
      <c r="H214" s="30" t="s">
        <v>1062</v>
      </c>
      <c r="I214" s="68"/>
      <c r="J214" s="629" t="s">
        <v>1063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4"/>
      <c r="E215" s="79"/>
      <c r="F215" s="614"/>
      <c r="G215" s="614"/>
      <c r="H215" s="32" t="s">
        <v>1064</v>
      </c>
      <c r="I215" s="47"/>
      <c r="J215" s="614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1065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4"/>
      <c r="E217" s="79"/>
      <c r="F217" s="614"/>
      <c r="G217" s="614"/>
      <c r="H217" s="32" t="s">
        <v>1066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3" t="s">
        <v>1067</v>
      </c>
      <c r="E218" s="79"/>
      <c r="F218" s="614"/>
      <c r="G218" s="614"/>
      <c r="H218" s="32" t="s">
        <v>1068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4"/>
      <c r="E219" s="79"/>
      <c r="F219" s="614"/>
      <c r="G219" s="614"/>
      <c r="H219" s="32" t="s">
        <v>1069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32" t="s">
        <v>1070</v>
      </c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258"/>
      <c r="I221" s="71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4"/>
      <c r="E222" s="79"/>
      <c r="F222" s="617"/>
      <c r="G222" s="617"/>
      <c r="H222" s="35" t="s">
        <v>43</v>
      </c>
      <c r="I222" s="9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3" t="s">
        <v>1071</v>
      </c>
      <c r="E223" s="79"/>
      <c r="F223" s="637" t="s">
        <v>45</v>
      </c>
      <c r="G223" s="637" t="s">
        <v>81</v>
      </c>
      <c r="H223" s="30" t="s">
        <v>1072</v>
      </c>
      <c r="I223" s="68"/>
      <c r="J223" s="619" t="s">
        <v>1073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4"/>
      <c r="E224" s="79"/>
      <c r="F224" s="614"/>
      <c r="G224" s="614"/>
      <c r="H224" s="32" t="s">
        <v>1074</v>
      </c>
      <c r="I224" s="47"/>
      <c r="J224" s="614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1075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1076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2" t="s">
        <v>1077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3" t="s">
        <v>1078</v>
      </c>
      <c r="E228" s="79"/>
      <c r="F228" s="614"/>
      <c r="G228" s="614"/>
      <c r="H228" s="32" t="s">
        <v>1079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4"/>
      <c r="E229" s="79"/>
      <c r="F229" s="614"/>
      <c r="G229" s="614"/>
      <c r="H229" s="32" t="s">
        <v>1080</v>
      </c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258"/>
      <c r="I230" s="71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" t="s">
        <v>43</v>
      </c>
      <c r="I231" s="9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4"/>
      <c r="E232" s="79"/>
      <c r="F232" s="636" t="s">
        <v>45</v>
      </c>
      <c r="G232" s="636" t="s">
        <v>81</v>
      </c>
      <c r="H232" s="30" t="s">
        <v>1081</v>
      </c>
      <c r="I232" s="68"/>
      <c r="J232" s="619" t="s">
        <v>1082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3" t="s">
        <v>1083</v>
      </c>
      <c r="E233" s="79"/>
      <c r="F233" s="614"/>
      <c r="G233" s="614"/>
      <c r="H233" s="32" t="s">
        <v>1084</v>
      </c>
      <c r="I233" s="47"/>
      <c r="J233" s="614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4"/>
      <c r="E234" s="79"/>
      <c r="F234" s="614"/>
      <c r="G234" s="614"/>
      <c r="H234" s="32" t="s">
        <v>1085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1086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2" t="s">
        <v>1087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2" t="s">
        <v>1088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4"/>
      <c r="G238" s="614"/>
      <c r="H238" s="32" t="s">
        <v>1089</v>
      </c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258"/>
      <c r="I239" s="71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7"/>
      <c r="G240" s="617"/>
      <c r="H240" s="35" t="s">
        <v>43</v>
      </c>
      <c r="I240" s="72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7" t="s">
        <v>45</v>
      </c>
      <c r="G241" s="637" t="s">
        <v>81</v>
      </c>
      <c r="H241" s="30" t="s">
        <v>1090</v>
      </c>
      <c r="I241" s="68"/>
      <c r="J241" s="619" t="s">
        <v>1091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4"/>
      <c r="G242" s="614"/>
      <c r="H242" s="32" t="s">
        <v>1092</v>
      </c>
      <c r="I242" s="47"/>
      <c r="J242" s="614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1093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1094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2" t="s">
        <v>1095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2" t="s">
        <v>1096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32" t="s">
        <v>1097</v>
      </c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258"/>
      <c r="I248" s="71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4"/>
      <c r="G249" s="614"/>
      <c r="H249" s="35" t="s">
        <v>43</v>
      </c>
      <c r="I249" s="72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3" t="s">
        <v>151</v>
      </c>
      <c r="C250" s="79" t="s">
        <v>152</v>
      </c>
      <c r="D250" s="633"/>
      <c r="E250" s="79"/>
      <c r="F250" s="632" t="s">
        <v>45</v>
      </c>
      <c r="G250" s="632" t="s">
        <v>81</v>
      </c>
      <c r="H250" s="235"/>
      <c r="I250" s="236"/>
      <c r="J250" s="673" t="s">
        <v>1098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4"/>
      <c r="C251" s="79"/>
      <c r="D251" s="614"/>
      <c r="E251" s="79"/>
      <c r="F251" s="614"/>
      <c r="G251" s="614"/>
      <c r="H251" s="102" t="s">
        <v>898</v>
      </c>
      <c r="I251" s="103">
        <v>1065</v>
      </c>
      <c r="J251" s="614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58"/>
      <c r="D252" s="614"/>
      <c r="E252" s="79"/>
      <c r="F252" s="614"/>
      <c r="G252" s="614"/>
      <c r="H252" s="102" t="s">
        <v>901</v>
      </c>
      <c r="I252" s="102">
        <v>980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4"/>
      <c r="C253" s="79"/>
      <c r="D253" s="104"/>
      <c r="E253" s="79"/>
      <c r="F253" s="614"/>
      <c r="G253" s="614"/>
      <c r="H253" s="102" t="s">
        <v>902</v>
      </c>
      <c r="I253" s="103">
        <v>4758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899</v>
      </c>
      <c r="I254" s="103">
        <v>2013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4"/>
      <c r="G255" s="614"/>
      <c r="H255" s="102" t="s">
        <v>900</v>
      </c>
      <c r="I255" s="103">
        <v>1473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102" t="s">
        <v>904</v>
      </c>
      <c r="I256" s="103">
        <v>3167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7"/>
      <c r="C257" s="79"/>
      <c r="D257" s="11"/>
      <c r="E257" s="79"/>
      <c r="F257" s="614"/>
      <c r="G257" s="614"/>
      <c r="H257" s="102" t="s">
        <v>903</v>
      </c>
      <c r="I257" s="103">
        <v>1893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4"/>
      <c r="C258" s="79"/>
      <c r="D258" s="11"/>
      <c r="E258" s="79"/>
      <c r="F258" s="614"/>
      <c r="G258" s="614"/>
      <c r="H258" s="102" t="s">
        <v>1099</v>
      </c>
      <c r="I258" s="103">
        <v>1499</v>
      </c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85"/>
      <c r="F259" s="617"/>
      <c r="G259" s="617"/>
      <c r="H259" s="35" t="s">
        <v>43</v>
      </c>
      <c r="I259" s="107">
        <f>SUM(I251:I258)</f>
        <v>16848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4"/>
      <c r="C260" s="79"/>
      <c r="D260" s="633" t="s">
        <v>1100</v>
      </c>
      <c r="E260" s="637" t="s">
        <v>155</v>
      </c>
      <c r="F260" s="637" t="s">
        <v>81</v>
      </c>
      <c r="G260" s="637" t="s">
        <v>81</v>
      </c>
      <c r="H260" s="30" t="s">
        <v>1101</v>
      </c>
      <c r="I260" s="68"/>
      <c r="J260" s="619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14"/>
      <c r="E261" s="614"/>
      <c r="F261" s="614"/>
      <c r="G261" s="614"/>
      <c r="H261" s="32" t="s">
        <v>1102</v>
      </c>
      <c r="I261" s="47"/>
      <c r="J261" s="614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4"/>
      <c r="E262" s="82"/>
      <c r="F262" s="614"/>
      <c r="G262" s="614"/>
      <c r="H262" s="32" t="s">
        <v>1103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4"/>
      <c r="G263" s="614"/>
      <c r="H263" s="32" t="s">
        <v>1104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2" t="s">
        <v>1105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2" t="s">
        <v>1106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32" t="s">
        <v>1107</v>
      </c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258"/>
      <c r="I267" s="71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7"/>
      <c r="G268" s="617"/>
      <c r="H268" s="35" t="s">
        <v>43</v>
      </c>
      <c r="I268" s="72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3" t="s">
        <v>1108</v>
      </c>
      <c r="E269" s="634" t="s">
        <v>158</v>
      </c>
      <c r="F269" s="636" t="s">
        <v>45</v>
      </c>
      <c r="G269" s="636" t="s">
        <v>45</v>
      </c>
      <c r="H269" s="30" t="s">
        <v>1109</v>
      </c>
      <c r="I269" s="68"/>
      <c r="J269" s="619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4"/>
      <c r="E270" s="614"/>
      <c r="F270" s="614"/>
      <c r="G270" s="614"/>
      <c r="H270" s="32" t="s">
        <v>1110</v>
      </c>
      <c r="I270" s="47"/>
      <c r="J270" s="614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1111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3" t="s">
        <v>160</v>
      </c>
      <c r="E272" s="614"/>
      <c r="F272" s="614"/>
      <c r="G272" s="614"/>
      <c r="H272" s="32" t="s">
        <v>1112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12"/>
      <c r="F273" s="614"/>
      <c r="G273" s="614"/>
      <c r="H273" s="32" t="s">
        <v>1113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2" t="s">
        <v>1114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3" t="s">
        <v>161</v>
      </c>
      <c r="E275" s="12"/>
      <c r="F275" s="614"/>
      <c r="G275" s="614"/>
      <c r="H275" s="32" t="s">
        <v>1115</v>
      </c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258"/>
      <c r="I276" s="71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08"/>
      <c r="F277" s="617"/>
      <c r="G277" s="617"/>
      <c r="H277" s="35" t="s">
        <v>43</v>
      </c>
      <c r="I277" s="72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3" t="s">
        <v>162</v>
      </c>
      <c r="E278" s="633" t="s">
        <v>163</v>
      </c>
      <c r="F278" s="634" t="s">
        <v>45</v>
      </c>
      <c r="G278" s="634" t="s">
        <v>45</v>
      </c>
      <c r="H278" s="30" t="s">
        <v>1116</v>
      </c>
      <c r="I278" s="68"/>
      <c r="J278" s="619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4"/>
      <c r="E279" s="614"/>
      <c r="F279" s="614"/>
      <c r="G279" s="614"/>
      <c r="H279" s="32" t="s">
        <v>1117</v>
      </c>
      <c r="I279" s="47"/>
      <c r="J279" s="61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1118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3" t="s">
        <v>165</v>
      </c>
      <c r="E281" s="614"/>
      <c r="F281" s="614"/>
      <c r="G281" s="614"/>
      <c r="H281" s="32" t="s">
        <v>1119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32" t="s">
        <v>1120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4"/>
      <c r="F283" s="614"/>
      <c r="G283" s="614"/>
      <c r="H283" s="32" t="s">
        <v>1121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32" t="s">
        <v>1122</v>
      </c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4"/>
      <c r="F285" s="614"/>
      <c r="G285" s="614"/>
      <c r="H285" s="258"/>
      <c r="I285" s="34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4"/>
      <c r="F286" s="617"/>
      <c r="G286" s="617"/>
      <c r="H286" s="35" t="s">
        <v>43</v>
      </c>
      <c r="I286" s="36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1123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3" t="s">
        <v>168</v>
      </c>
      <c r="F289" s="637" t="s">
        <v>81</v>
      </c>
      <c r="G289" s="637" t="s">
        <v>81</v>
      </c>
      <c r="H289" s="30" t="s">
        <v>1124</v>
      </c>
      <c r="I289" s="68"/>
      <c r="J289" s="629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4"/>
      <c r="F290" s="614"/>
      <c r="G290" s="614"/>
      <c r="H290" s="32" t="s">
        <v>1125</v>
      </c>
      <c r="I290" s="47"/>
      <c r="J290" s="614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4"/>
      <c r="F291" s="614"/>
      <c r="G291" s="614"/>
      <c r="H291" s="32" t="s">
        <v>1126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1127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4"/>
      <c r="G293" s="614"/>
      <c r="H293" s="32" t="s">
        <v>1128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2" t="s">
        <v>1129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4"/>
      <c r="G295" s="614"/>
      <c r="H295" s="32" t="s">
        <v>1130</v>
      </c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4"/>
      <c r="G296" s="614"/>
      <c r="H296" s="258"/>
      <c r="I296" s="34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7"/>
      <c r="G297" s="617"/>
      <c r="H297" s="35" t="s">
        <v>43</v>
      </c>
      <c r="I297" s="36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3" t="s">
        <v>170</v>
      </c>
      <c r="F298" s="636" t="s">
        <v>81</v>
      </c>
      <c r="G298" s="636" t="s">
        <v>81</v>
      </c>
      <c r="H298" s="30" t="s">
        <v>1131</v>
      </c>
      <c r="I298" s="68"/>
      <c r="J298" s="619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4"/>
      <c r="F299" s="614"/>
      <c r="G299" s="614"/>
      <c r="H299" s="32" t="s">
        <v>1132</v>
      </c>
      <c r="I299" s="47"/>
      <c r="J299" s="61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1133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1134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4"/>
      <c r="F302" s="614"/>
      <c r="G302" s="614"/>
      <c r="H302" s="32" t="s">
        <v>1135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2" t="s">
        <v>1136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32" t="s">
        <v>1137</v>
      </c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258"/>
      <c r="I305" s="71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7"/>
      <c r="G306" s="617"/>
      <c r="H306" s="35" t="s">
        <v>43</v>
      </c>
      <c r="I306" s="72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1138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2" t="s">
        <v>1139</v>
      </c>
      <c r="C312" s="635" t="s">
        <v>178</v>
      </c>
      <c r="D312" s="635"/>
      <c r="E312" s="635" t="s">
        <v>1140</v>
      </c>
      <c r="F312" s="635" t="s">
        <v>81</v>
      </c>
      <c r="G312" s="635" t="s">
        <v>81</v>
      </c>
      <c r="H312" s="120" t="s">
        <v>903</v>
      </c>
      <c r="I312" s="121">
        <v>0.72317560873306863</v>
      </c>
      <c r="J312" s="627" t="s">
        <v>1141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/>
      <c r="C313" s="614"/>
      <c r="D313" s="614"/>
      <c r="E313" s="614"/>
      <c r="F313" s="614"/>
      <c r="G313" s="614"/>
      <c r="H313" s="120" t="s">
        <v>898</v>
      </c>
      <c r="I313" s="121">
        <v>1.1468547508458056</v>
      </c>
      <c r="J313" s="614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120" t="s">
        <v>899</v>
      </c>
      <c r="I314" s="121">
        <v>2.6265792307624958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120" t="s">
        <v>904</v>
      </c>
      <c r="I315" s="121">
        <v>1.3713784181607074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120" t="s">
        <v>900</v>
      </c>
      <c r="I316" s="121">
        <v>2.1397697607737407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120" t="s">
        <v>901</v>
      </c>
      <c r="I317" s="121">
        <v>4.2286427114057066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120" t="s">
        <v>902</v>
      </c>
      <c r="I318" s="121">
        <v>3.4737299174989147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259"/>
      <c r="I319" s="12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4"/>
      <c r="C320" s="614"/>
      <c r="D320" s="614"/>
      <c r="E320" s="614"/>
      <c r="F320" s="620"/>
      <c r="G320" s="620"/>
      <c r="H320" s="35" t="s">
        <v>43</v>
      </c>
      <c r="I320" s="124">
        <f>SUM(I312:I319)/8</f>
        <v>1.9637662997725549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2" t="s">
        <v>1142</v>
      </c>
      <c r="C321" s="632" t="s">
        <v>182</v>
      </c>
      <c r="D321" s="52" t="s">
        <v>183</v>
      </c>
      <c r="E321" s="53" t="s">
        <v>184</v>
      </c>
      <c r="F321" s="635" t="s">
        <v>81</v>
      </c>
      <c r="G321" s="635" t="s">
        <v>81</v>
      </c>
      <c r="H321" s="125" t="s">
        <v>898</v>
      </c>
      <c r="I321" s="126">
        <v>2.8502953618568725</v>
      </c>
      <c r="J321" s="627" t="s">
        <v>1143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/>
      <c r="C322" s="614"/>
      <c r="D322" s="11" t="s">
        <v>186</v>
      </c>
      <c r="E322" s="79"/>
      <c r="F322" s="614"/>
      <c r="G322" s="614"/>
      <c r="H322" s="125" t="s">
        <v>899</v>
      </c>
      <c r="I322" s="126">
        <v>4.2371617920997338</v>
      </c>
      <c r="J322" s="61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187</v>
      </c>
      <c r="E323" s="79"/>
      <c r="F323" s="614"/>
      <c r="G323" s="614"/>
      <c r="H323" s="125" t="s">
        <v>900</v>
      </c>
      <c r="I323" s="126">
        <v>1.7359637685073028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4"/>
      <c r="D324" s="11" t="s">
        <v>188</v>
      </c>
      <c r="E324" s="79"/>
      <c r="F324" s="614"/>
      <c r="G324" s="614"/>
      <c r="H324" s="125" t="s">
        <v>901</v>
      </c>
      <c r="I324" s="126">
        <v>2.1512778590482746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4"/>
      <c r="G325" s="614"/>
      <c r="H325" s="125" t="s">
        <v>902</v>
      </c>
      <c r="I325" s="126">
        <v>2.5370311407887378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125" t="s">
        <v>903</v>
      </c>
      <c r="I326" s="126">
        <v>1.9541991552276223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4"/>
      <c r="G327" s="614"/>
      <c r="H327" s="125" t="s">
        <v>904</v>
      </c>
      <c r="I327" s="126">
        <v>5.5902910619980748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259"/>
      <c r="I328" s="12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0"/>
      <c r="G329" s="620"/>
      <c r="H329" s="35" t="s">
        <v>43</v>
      </c>
      <c r="I329" s="124">
        <f>SUM(I320:I328)/8</f>
        <v>2.8774983049123968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1" t="s">
        <v>1144</v>
      </c>
      <c r="C330" s="635" t="s">
        <v>190</v>
      </c>
      <c r="D330" s="632" t="s">
        <v>191</v>
      </c>
      <c r="E330" s="632" t="s">
        <v>192</v>
      </c>
      <c r="F330" s="635" t="s">
        <v>81</v>
      </c>
      <c r="G330" s="635" t="s">
        <v>81</v>
      </c>
      <c r="H330" s="238" t="s">
        <v>898</v>
      </c>
      <c r="I330" s="129">
        <v>3581</v>
      </c>
      <c r="J330" s="623" t="s">
        <v>1145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/>
      <c r="C331" s="614"/>
      <c r="D331" s="614"/>
      <c r="E331" s="614"/>
      <c r="F331" s="614"/>
      <c r="G331" s="614"/>
      <c r="H331" s="238" t="s">
        <v>899</v>
      </c>
      <c r="I331" s="131">
        <v>10573</v>
      </c>
      <c r="J331" s="61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238" t="s">
        <v>900</v>
      </c>
      <c r="I332" s="131">
        <v>5744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11"/>
      <c r="F333" s="614"/>
      <c r="G333" s="614"/>
      <c r="H333" s="238" t="s">
        <v>901</v>
      </c>
      <c r="I333" s="131">
        <v>5048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38" t="s">
        <v>902</v>
      </c>
      <c r="I334" s="131">
        <v>6693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38" t="s">
        <v>903</v>
      </c>
      <c r="I335" s="131">
        <v>4712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12" t="s">
        <v>194</v>
      </c>
      <c r="E336" s="11"/>
      <c r="F336" s="614"/>
      <c r="G336" s="614"/>
      <c r="H336" s="238" t="s">
        <v>904</v>
      </c>
      <c r="I336" s="131">
        <v>11577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33" t="s">
        <v>195</v>
      </c>
      <c r="D337" s="640" t="s">
        <v>196</v>
      </c>
      <c r="E337" s="11"/>
      <c r="F337" s="614"/>
      <c r="G337" s="614"/>
      <c r="H337" s="259"/>
      <c r="I337" s="12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614"/>
      <c r="E338" s="11"/>
      <c r="F338" s="614"/>
      <c r="G338" s="614"/>
      <c r="H338" s="35" t="s">
        <v>43</v>
      </c>
      <c r="I338" s="260">
        <f>SUM(I330:I337)</f>
        <v>47928</v>
      </c>
      <c r="J338" s="62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4"/>
      <c r="D339" s="132"/>
      <c r="E339" s="11"/>
      <c r="F339" s="79"/>
      <c r="G339" s="79"/>
      <c r="H339" s="238" t="s">
        <v>898</v>
      </c>
      <c r="I339" s="129">
        <v>1861</v>
      </c>
      <c r="J339" s="623" t="s">
        <v>1146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132"/>
      <c r="E340" s="11"/>
      <c r="F340" s="79"/>
      <c r="G340" s="79"/>
      <c r="H340" s="238" t="s">
        <v>899</v>
      </c>
      <c r="I340" s="131">
        <v>3822</v>
      </c>
      <c r="J340" s="614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132"/>
      <c r="E341" s="11"/>
      <c r="F341" s="79"/>
      <c r="G341" s="79"/>
      <c r="H341" s="238" t="s">
        <v>900</v>
      </c>
      <c r="I341" s="131">
        <v>2878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132"/>
      <c r="E342" s="11"/>
      <c r="F342" s="79"/>
      <c r="G342" s="79"/>
      <c r="H342" s="238" t="s">
        <v>901</v>
      </c>
      <c r="I342" s="131">
        <v>2765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132"/>
      <c r="E343" s="11"/>
      <c r="F343" s="79"/>
      <c r="G343" s="79"/>
      <c r="H343" s="238" t="s">
        <v>902</v>
      </c>
      <c r="I343" s="131">
        <v>5170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132"/>
      <c r="E344" s="11"/>
      <c r="F344" s="79"/>
      <c r="G344" s="79"/>
      <c r="H344" s="238" t="s">
        <v>903</v>
      </c>
      <c r="I344" s="131">
        <v>3676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132"/>
      <c r="E345" s="11"/>
      <c r="F345" s="79"/>
      <c r="G345" s="79"/>
      <c r="H345" s="238" t="s">
        <v>904</v>
      </c>
      <c r="I345" s="131">
        <v>6411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132"/>
      <c r="E346" s="11"/>
      <c r="F346" s="79"/>
      <c r="G346" s="79"/>
      <c r="H346" s="259"/>
      <c r="I346" s="12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132"/>
      <c r="E347" s="11"/>
      <c r="F347" s="79"/>
      <c r="G347" s="79"/>
      <c r="H347" s="35" t="s">
        <v>43</v>
      </c>
      <c r="I347" s="135">
        <f>SUM(I339:I346)</f>
        <v>26583</v>
      </c>
      <c r="J347" s="62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132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4"/>
      <c r="D349" s="11" t="s">
        <v>197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0" customHeight="1">
      <c r="A350" s="11"/>
      <c r="B350" s="250"/>
      <c r="C350" s="614"/>
      <c r="D350" s="11" t="s">
        <v>199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61.5" customHeight="1">
      <c r="A351" s="11"/>
      <c r="B351" s="250"/>
      <c r="C351" s="614"/>
      <c r="D351" s="11" t="s">
        <v>659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201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82"/>
      <c r="C353" s="11"/>
      <c r="D353" s="11" t="s">
        <v>202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9.75" customHeight="1">
      <c r="A354" s="11"/>
      <c r="B354" s="11"/>
      <c r="C354" s="11"/>
      <c r="D354" s="11" t="s">
        <v>203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204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205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206</v>
      </c>
      <c r="E357" s="11"/>
      <c r="F357" s="11"/>
      <c r="G357" s="11"/>
      <c r="H357" s="11"/>
      <c r="I357" s="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79.5" customHeight="1">
      <c r="A358" s="11"/>
      <c r="B358" s="11"/>
      <c r="C358" s="11"/>
      <c r="D358" s="11" t="s">
        <v>207</v>
      </c>
      <c r="E358" s="11"/>
      <c r="F358" s="49"/>
      <c r="G358" s="49"/>
      <c r="H358" s="49"/>
      <c r="I358" s="11"/>
      <c r="J358" s="7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2.5" customHeight="1">
      <c r="A359" s="632" t="s">
        <v>208</v>
      </c>
      <c r="B359" s="632" t="s">
        <v>1147</v>
      </c>
      <c r="C359" s="53" t="s">
        <v>11</v>
      </c>
      <c r="D359" s="632" t="s">
        <v>210</v>
      </c>
      <c r="E359" s="53" t="s">
        <v>211</v>
      </c>
      <c r="F359" s="637" t="s">
        <v>81</v>
      </c>
      <c r="G359" s="633" t="s">
        <v>81</v>
      </c>
      <c r="H359" s="30" t="s">
        <v>1148</v>
      </c>
      <c r="I359" s="220"/>
      <c r="J359" s="622" t="s">
        <v>212</v>
      </c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" customHeight="1">
      <c r="A360" s="614"/>
      <c r="B360" s="614"/>
      <c r="C360" s="79"/>
      <c r="D360" s="614"/>
      <c r="E360" s="633"/>
      <c r="F360" s="614"/>
      <c r="G360" s="614"/>
      <c r="H360" s="32" t="s">
        <v>1149</v>
      </c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33" t="s">
        <v>213</v>
      </c>
      <c r="E361" s="614"/>
      <c r="F361" s="614"/>
      <c r="G361" s="614"/>
      <c r="H361" s="32" t="s">
        <v>1150</v>
      </c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14"/>
      <c r="C362" s="79"/>
      <c r="D362" s="614"/>
      <c r="E362" s="614"/>
      <c r="F362" s="614"/>
      <c r="G362" s="614"/>
      <c r="H362" s="32" t="s">
        <v>1151</v>
      </c>
      <c r="I362" s="31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14"/>
      <c r="C363" s="79"/>
      <c r="D363" s="614"/>
      <c r="E363" s="79"/>
      <c r="F363" s="614"/>
      <c r="G363" s="614"/>
      <c r="H363" s="32" t="s">
        <v>1152</v>
      </c>
      <c r="I363" s="31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4"/>
      <c r="C364" s="79"/>
      <c r="D364" s="633" t="s">
        <v>214</v>
      </c>
      <c r="E364" s="97"/>
      <c r="F364" s="614"/>
      <c r="G364" s="614"/>
      <c r="H364" s="32" t="s">
        <v>1153</v>
      </c>
      <c r="I364" s="31"/>
      <c r="J364" s="61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4"/>
      <c r="C365" s="79"/>
      <c r="D365" s="614"/>
      <c r="E365" s="12"/>
      <c r="F365" s="614"/>
      <c r="G365" s="614"/>
      <c r="H365" s="32" t="s">
        <v>1154</v>
      </c>
      <c r="I365" s="31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4"/>
      <c r="C366" s="79"/>
      <c r="D366" s="614"/>
      <c r="E366" s="12"/>
      <c r="F366" s="614"/>
      <c r="G366" s="614"/>
      <c r="H366" s="258"/>
      <c r="I366" s="239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14"/>
      <c r="C367" s="79"/>
      <c r="D367" s="633" t="s">
        <v>215</v>
      </c>
      <c r="E367" s="79"/>
      <c r="F367" s="617"/>
      <c r="G367" s="617"/>
      <c r="H367" s="35" t="s">
        <v>43</v>
      </c>
      <c r="I367" s="98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614"/>
      <c r="C368" s="79"/>
      <c r="D368" s="614"/>
      <c r="E368" s="12"/>
      <c r="F368" s="638" t="s">
        <v>81</v>
      </c>
      <c r="G368" s="638" t="s">
        <v>45</v>
      </c>
      <c r="H368" s="30" t="s">
        <v>1155</v>
      </c>
      <c r="I368" s="46"/>
      <c r="J368" s="619" t="s">
        <v>216</v>
      </c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4"/>
      <c r="E369" s="12"/>
      <c r="F369" s="614"/>
      <c r="G369" s="614"/>
      <c r="H369" s="32" t="s">
        <v>1156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3" t="s">
        <v>217</v>
      </c>
      <c r="E370" s="12"/>
      <c r="F370" s="614"/>
      <c r="G370" s="614"/>
      <c r="H370" s="32" t="s">
        <v>1157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4"/>
      <c r="E371" s="12"/>
      <c r="F371" s="614"/>
      <c r="G371" s="614"/>
      <c r="H371" s="32" t="s">
        <v>1158</v>
      </c>
      <c r="I371" s="47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33" t="s">
        <v>218</v>
      </c>
      <c r="E372" s="12"/>
      <c r="F372" s="614"/>
      <c r="G372" s="614"/>
      <c r="H372" s="32" t="s">
        <v>1159</v>
      </c>
      <c r="I372" s="47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14"/>
      <c r="E373" s="12"/>
      <c r="F373" s="614"/>
      <c r="G373" s="614"/>
      <c r="H373" s="32" t="s">
        <v>1160</v>
      </c>
      <c r="I373" s="47"/>
      <c r="J373" s="61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39" t="s">
        <v>219</v>
      </c>
      <c r="E374" s="12"/>
      <c r="F374" s="614"/>
      <c r="G374" s="614"/>
      <c r="H374" s="32" t="s">
        <v>1161</v>
      </c>
      <c r="I374" s="47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9.25" customHeight="1">
      <c r="A375" s="11"/>
      <c r="B375" s="11"/>
      <c r="C375" s="79"/>
      <c r="D375" s="614"/>
      <c r="E375" s="12"/>
      <c r="F375" s="614"/>
      <c r="G375" s="614"/>
      <c r="H375" s="258"/>
      <c r="I375" s="71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33.75" customHeight="1">
      <c r="A376" s="11"/>
      <c r="B376" s="11"/>
      <c r="C376" s="79"/>
      <c r="D376" s="614"/>
      <c r="E376" s="12"/>
      <c r="F376" s="617"/>
      <c r="G376" s="617"/>
      <c r="H376" s="35" t="s">
        <v>43</v>
      </c>
      <c r="I376" s="98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.75" customHeight="1">
      <c r="A377" s="11"/>
      <c r="B377" s="11"/>
      <c r="C377" s="79"/>
      <c r="D377" s="614"/>
      <c r="E377" s="79"/>
      <c r="F377" s="637" t="s">
        <v>81</v>
      </c>
      <c r="G377" s="637" t="s">
        <v>81</v>
      </c>
      <c r="H377" s="30" t="s">
        <v>1162</v>
      </c>
      <c r="I377" s="46"/>
      <c r="J377" s="619" t="s">
        <v>220</v>
      </c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33" t="s">
        <v>221</v>
      </c>
      <c r="E378" s="79"/>
      <c r="F378" s="614"/>
      <c r="G378" s="614"/>
      <c r="H378" s="32" t="s">
        <v>1163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4"/>
      <c r="E379" s="79"/>
      <c r="F379" s="614"/>
      <c r="G379" s="614"/>
      <c r="H379" s="32" t="s">
        <v>1164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3" t="s">
        <v>222</v>
      </c>
      <c r="E380" s="79"/>
      <c r="F380" s="614"/>
      <c r="G380" s="614"/>
      <c r="H380" s="32" t="s">
        <v>1165</v>
      </c>
      <c r="I380" s="47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4"/>
      <c r="E381" s="79"/>
      <c r="F381" s="614"/>
      <c r="G381" s="614"/>
      <c r="H381" s="32" t="s">
        <v>1166</v>
      </c>
      <c r="I381" s="47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14"/>
      <c r="G382" s="614"/>
      <c r="H382" s="32" t="s">
        <v>1167</v>
      </c>
      <c r="I382" s="47"/>
      <c r="J382" s="61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11" t="s">
        <v>223</v>
      </c>
      <c r="E383" s="79"/>
      <c r="F383" s="614"/>
      <c r="G383" s="614"/>
      <c r="H383" s="32" t="s">
        <v>1168</v>
      </c>
      <c r="I383" s="47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33" t="s">
        <v>224</v>
      </c>
      <c r="E384" s="79"/>
      <c r="F384" s="614"/>
      <c r="G384" s="614"/>
      <c r="H384" s="258"/>
      <c r="I384" s="71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7.75" customHeight="1">
      <c r="A385" s="11"/>
      <c r="B385" s="11"/>
      <c r="C385" s="79"/>
      <c r="D385" s="614"/>
      <c r="E385" s="79"/>
      <c r="F385" s="614"/>
      <c r="G385" s="614"/>
      <c r="H385" s="35" t="s">
        <v>43</v>
      </c>
      <c r="I385" s="98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14"/>
      <c r="E386" s="79"/>
      <c r="F386" s="636" t="s">
        <v>81</v>
      </c>
      <c r="G386" s="636" t="s">
        <v>81</v>
      </c>
      <c r="H386" s="30" t="s">
        <v>1169</v>
      </c>
      <c r="I386" s="46"/>
      <c r="J386" s="619" t="s">
        <v>225</v>
      </c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14"/>
      <c r="E387" s="79"/>
      <c r="F387" s="614"/>
      <c r="G387" s="614"/>
      <c r="H387" s="32" t="s">
        <v>1170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2" t="s">
        <v>1171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2" t="s">
        <v>1172</v>
      </c>
      <c r="I389" s="47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32" t="s">
        <v>1173</v>
      </c>
      <c r="I390" s="47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4"/>
      <c r="G391" s="614"/>
      <c r="H391" s="32" t="s">
        <v>1174</v>
      </c>
      <c r="I391" s="47"/>
      <c r="J391" s="61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2" t="s">
        <v>1175</v>
      </c>
      <c r="I392" s="47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258"/>
      <c r="I393" s="71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7"/>
      <c r="G394" s="617"/>
      <c r="H394" s="35" t="s">
        <v>43</v>
      </c>
      <c r="I394" s="98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36" t="s">
        <v>81</v>
      </c>
      <c r="G395" s="636" t="s">
        <v>81</v>
      </c>
      <c r="H395" s="30" t="s">
        <v>1176</v>
      </c>
      <c r="I395" s="46"/>
      <c r="J395" s="619" t="s">
        <v>226</v>
      </c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2" t="s">
        <v>1177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2" t="s">
        <v>1178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2" t="s">
        <v>1179</v>
      </c>
      <c r="I398" s="47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32" t="s">
        <v>1180</v>
      </c>
      <c r="I399" s="47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4"/>
      <c r="G400" s="614"/>
      <c r="H400" s="32" t="s">
        <v>1181</v>
      </c>
      <c r="I400" s="47"/>
      <c r="J400" s="61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4"/>
      <c r="G401" s="614"/>
      <c r="H401" s="32" t="s">
        <v>1182</v>
      </c>
      <c r="I401" s="47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14"/>
      <c r="G402" s="614"/>
      <c r="H402" s="258"/>
      <c r="I402" s="71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85"/>
      <c r="F403" s="617"/>
      <c r="G403" s="617"/>
      <c r="H403" s="35" t="s">
        <v>43</v>
      </c>
      <c r="I403" s="98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227</v>
      </c>
      <c r="F404" s="637" t="s">
        <v>81</v>
      </c>
      <c r="G404" s="637" t="s">
        <v>81</v>
      </c>
      <c r="H404" s="30" t="s">
        <v>1183</v>
      </c>
      <c r="I404" s="46"/>
      <c r="J404" s="619" t="s">
        <v>228</v>
      </c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229</v>
      </c>
      <c r="F405" s="614"/>
      <c r="G405" s="614"/>
      <c r="H405" s="32" t="s">
        <v>1184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2" t="s">
        <v>1185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2" t="s">
        <v>1186</v>
      </c>
      <c r="I407" s="47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32" t="s">
        <v>1187</v>
      </c>
      <c r="I408" s="47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4"/>
      <c r="G409" s="614"/>
      <c r="H409" s="32" t="s">
        <v>1188</v>
      </c>
      <c r="I409" s="47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4"/>
      <c r="G410" s="614"/>
      <c r="H410" s="32" t="s">
        <v>1189</v>
      </c>
      <c r="I410" s="47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4"/>
      <c r="G411" s="614"/>
      <c r="H411" s="258"/>
      <c r="I411" s="71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20"/>
      <c r="G412" s="620"/>
      <c r="H412" s="35" t="s">
        <v>43</v>
      </c>
      <c r="I412" s="98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32" t="s">
        <v>230</v>
      </c>
      <c r="B413" s="632" t="s">
        <v>1190</v>
      </c>
      <c r="C413" s="53" t="s">
        <v>232</v>
      </c>
      <c r="D413" s="52" t="s">
        <v>90</v>
      </c>
      <c r="E413" s="632"/>
      <c r="F413" s="635" t="s">
        <v>81</v>
      </c>
      <c r="G413" s="635" t="s">
        <v>81</v>
      </c>
      <c r="H413" s="30" t="s">
        <v>1191</v>
      </c>
      <c r="I413" s="46"/>
      <c r="J413" s="619" t="s">
        <v>233</v>
      </c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14"/>
      <c r="B414" s="614"/>
      <c r="C414" s="11"/>
      <c r="D414" s="11" t="s">
        <v>92</v>
      </c>
      <c r="E414" s="614"/>
      <c r="F414" s="614"/>
      <c r="G414" s="614"/>
      <c r="H414" s="32" t="s">
        <v>1192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614"/>
      <c r="C415" s="11"/>
      <c r="D415" s="11" t="s">
        <v>234</v>
      </c>
      <c r="E415" s="614"/>
      <c r="F415" s="614"/>
      <c r="G415" s="614"/>
      <c r="H415" s="32" t="s">
        <v>1193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2.5" customHeight="1">
      <c r="A416" s="11"/>
      <c r="B416" s="614"/>
      <c r="C416" s="11"/>
      <c r="D416" s="11" t="s">
        <v>33</v>
      </c>
      <c r="E416" s="11"/>
      <c r="F416" s="614"/>
      <c r="G416" s="614"/>
      <c r="H416" s="32" t="s">
        <v>1194</v>
      </c>
      <c r="I416" s="47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614"/>
      <c r="C417" s="11"/>
      <c r="D417" s="11" t="s">
        <v>112</v>
      </c>
      <c r="E417" s="11"/>
      <c r="F417" s="614"/>
      <c r="G417" s="614"/>
      <c r="H417" s="32" t="s">
        <v>1195</v>
      </c>
      <c r="I417" s="47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33" t="s">
        <v>235</v>
      </c>
      <c r="E418" s="11"/>
      <c r="F418" s="614"/>
      <c r="G418" s="614"/>
      <c r="H418" s="32" t="s">
        <v>1196</v>
      </c>
      <c r="I418" s="47"/>
      <c r="J418" s="61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2" t="s">
        <v>1197</v>
      </c>
      <c r="I419" s="47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11"/>
      <c r="F420" s="614"/>
      <c r="G420" s="614"/>
      <c r="H420" s="258"/>
      <c r="I420" s="71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14"/>
      <c r="E421" s="68"/>
      <c r="F421" s="614"/>
      <c r="G421" s="614"/>
      <c r="H421" s="35" t="s">
        <v>43</v>
      </c>
      <c r="I421" s="98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6.25" customHeight="1">
      <c r="A422" s="11"/>
      <c r="B422" s="11"/>
      <c r="C422" s="11"/>
      <c r="D422" s="614"/>
      <c r="E422" s="11"/>
      <c r="F422" s="636" t="s">
        <v>81</v>
      </c>
      <c r="G422" s="636" t="s">
        <v>81</v>
      </c>
      <c r="H422" s="30" t="s">
        <v>1198</v>
      </c>
      <c r="I422" s="68"/>
      <c r="J422" s="619" t="s">
        <v>236</v>
      </c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1.75" customHeight="1">
      <c r="A423" s="11"/>
      <c r="B423" s="11"/>
      <c r="C423" s="11"/>
      <c r="D423" s="614"/>
      <c r="E423" s="11"/>
      <c r="F423" s="614"/>
      <c r="G423" s="614"/>
      <c r="H423" s="32" t="s">
        <v>1199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7" customHeight="1">
      <c r="A424" s="11"/>
      <c r="B424" s="11"/>
      <c r="C424" s="11"/>
      <c r="D424" s="633" t="s">
        <v>237</v>
      </c>
      <c r="E424" s="11"/>
      <c r="F424" s="614"/>
      <c r="G424" s="614"/>
      <c r="H424" s="32" t="s">
        <v>1200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14"/>
      <c r="E425" s="11"/>
      <c r="F425" s="614"/>
      <c r="G425" s="614"/>
      <c r="H425" s="32" t="s">
        <v>1201</v>
      </c>
      <c r="I425" s="47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4"/>
      <c r="E426" s="11"/>
      <c r="F426" s="614"/>
      <c r="G426" s="614"/>
      <c r="H426" s="32" t="s">
        <v>1202</v>
      </c>
      <c r="I426" s="47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14"/>
      <c r="E427" s="11"/>
      <c r="F427" s="614"/>
      <c r="G427" s="614"/>
      <c r="H427" s="32" t="s">
        <v>1203</v>
      </c>
      <c r="I427" s="47"/>
      <c r="J427" s="61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2.5" customHeight="1">
      <c r="A428" s="11"/>
      <c r="B428" s="11"/>
      <c r="C428" s="11"/>
      <c r="D428" s="633" t="s">
        <v>238</v>
      </c>
      <c r="E428" s="11"/>
      <c r="F428" s="614"/>
      <c r="G428" s="614"/>
      <c r="H428" s="32" t="s">
        <v>1204</v>
      </c>
      <c r="I428" s="47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4"/>
      <c r="E429" s="11"/>
      <c r="F429" s="614"/>
      <c r="G429" s="614"/>
      <c r="H429" s="258"/>
      <c r="I429" s="71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68"/>
      <c r="F430" s="617"/>
      <c r="G430" s="617"/>
      <c r="H430" s="35" t="s">
        <v>43</v>
      </c>
      <c r="I430" s="98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39" t="s">
        <v>239</v>
      </c>
      <c r="F431" s="636" t="s">
        <v>81</v>
      </c>
      <c r="G431" s="636" t="s">
        <v>81</v>
      </c>
      <c r="H431" s="30" t="s">
        <v>1205</v>
      </c>
      <c r="I431" s="68"/>
      <c r="J431" s="619" t="s">
        <v>240</v>
      </c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1" customHeight="1">
      <c r="A432" s="11"/>
      <c r="B432" s="11"/>
      <c r="C432" s="11"/>
      <c r="D432" s="614"/>
      <c r="E432" s="637" t="s">
        <v>241</v>
      </c>
      <c r="F432" s="614"/>
      <c r="G432" s="614"/>
      <c r="H432" s="32" t="s">
        <v>1206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33" t="s">
        <v>242</v>
      </c>
      <c r="E433" s="614"/>
      <c r="F433" s="614"/>
      <c r="G433" s="614"/>
      <c r="H433" s="32" t="s">
        <v>1207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4"/>
      <c r="E434" s="11"/>
      <c r="F434" s="614"/>
      <c r="G434" s="614"/>
      <c r="H434" s="32" t="s">
        <v>1208</v>
      </c>
      <c r="I434" s="47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4"/>
      <c r="G435" s="614"/>
      <c r="H435" s="32" t="s">
        <v>1209</v>
      </c>
      <c r="I435" s="47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37.5" customHeight="1">
      <c r="A436" s="11"/>
      <c r="B436" s="11"/>
      <c r="C436" s="11"/>
      <c r="D436" s="614"/>
      <c r="E436" s="11"/>
      <c r="F436" s="614"/>
      <c r="G436" s="614"/>
      <c r="H436" s="32" t="s">
        <v>1210</v>
      </c>
      <c r="I436" s="47"/>
      <c r="J436" s="61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33" t="s">
        <v>243</v>
      </c>
      <c r="E437" s="11"/>
      <c r="F437" s="614"/>
      <c r="G437" s="614"/>
      <c r="H437" s="32" t="s">
        <v>1211</v>
      </c>
      <c r="I437" s="47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14"/>
      <c r="E438" s="11"/>
      <c r="F438" s="614"/>
      <c r="G438" s="614"/>
      <c r="H438" s="258"/>
      <c r="I438" s="71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7" customHeight="1">
      <c r="A439" s="11"/>
      <c r="B439" s="11"/>
      <c r="C439" s="11"/>
      <c r="D439" s="614"/>
      <c r="E439" s="11"/>
      <c r="F439" s="617"/>
      <c r="G439" s="617"/>
      <c r="H439" s="35" t="s">
        <v>43</v>
      </c>
      <c r="I439" s="98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32" t="s">
        <v>244</v>
      </c>
      <c r="B440" s="632" t="s">
        <v>245</v>
      </c>
      <c r="C440" s="632" t="s">
        <v>246</v>
      </c>
      <c r="D440" s="632" t="s">
        <v>247</v>
      </c>
      <c r="E440" s="658" t="s">
        <v>1212</v>
      </c>
      <c r="F440" s="632" t="s">
        <v>81</v>
      </c>
      <c r="G440" s="632" t="s">
        <v>81</v>
      </c>
      <c r="H440" s="30" t="s">
        <v>1213</v>
      </c>
      <c r="I440" s="46"/>
      <c r="J440" s="619" t="s">
        <v>762</v>
      </c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/>
      <c r="B441" s="614"/>
      <c r="C441" s="614"/>
      <c r="D441" s="614"/>
      <c r="E441" s="628"/>
      <c r="F441" s="614"/>
      <c r="G441" s="614"/>
      <c r="H441" s="32" t="s">
        <v>1214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4"/>
      <c r="B442" s="614"/>
      <c r="C442" s="614"/>
      <c r="D442" s="633" t="s">
        <v>250</v>
      </c>
      <c r="E442" s="646" t="s">
        <v>251</v>
      </c>
      <c r="F442" s="614"/>
      <c r="G442" s="614"/>
      <c r="H442" s="32" t="s">
        <v>1215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4"/>
      <c r="B443" s="614"/>
      <c r="C443" s="614"/>
      <c r="D443" s="614"/>
      <c r="E443" s="614"/>
      <c r="F443" s="614"/>
      <c r="G443" s="614"/>
      <c r="H443" s="32" t="s">
        <v>1216</v>
      </c>
      <c r="I443" s="47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14"/>
      <c r="B444" s="614"/>
      <c r="C444" s="614"/>
      <c r="D444" s="633" t="s">
        <v>252</v>
      </c>
      <c r="E444" s="628"/>
      <c r="F444" s="614"/>
      <c r="G444" s="614"/>
      <c r="H444" s="32" t="s">
        <v>1217</v>
      </c>
      <c r="I444" s="47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14"/>
      <c r="C445" s="614"/>
      <c r="D445" s="614"/>
      <c r="E445" s="646" t="s">
        <v>253</v>
      </c>
      <c r="F445" s="614"/>
      <c r="G445" s="614"/>
      <c r="H445" s="32" t="s">
        <v>1218</v>
      </c>
      <c r="I445" s="47"/>
      <c r="J445" s="61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4"/>
      <c r="C446" s="614"/>
      <c r="D446" s="670" t="s">
        <v>254</v>
      </c>
      <c r="E446" s="628"/>
      <c r="F446" s="614"/>
      <c r="G446" s="614"/>
      <c r="H446" s="32" t="s">
        <v>1219</v>
      </c>
      <c r="I446" s="47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14"/>
      <c r="C447" s="614"/>
      <c r="D447" s="642"/>
      <c r="E447" s="140"/>
      <c r="F447" s="614"/>
      <c r="G447" s="614"/>
      <c r="H447" s="258"/>
      <c r="I447" s="71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108"/>
      <c r="F448" s="617"/>
      <c r="G448" s="617"/>
      <c r="H448" s="35" t="s">
        <v>43</v>
      </c>
      <c r="I448" s="98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33" t="s">
        <v>1220</v>
      </c>
      <c r="F449" s="633" t="s">
        <v>81</v>
      </c>
      <c r="G449" s="633" t="s">
        <v>81</v>
      </c>
      <c r="H449" s="30" t="s">
        <v>1221</v>
      </c>
      <c r="I449" s="46"/>
      <c r="J449" s="619" t="s">
        <v>256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4"/>
      <c r="F450" s="614"/>
      <c r="G450" s="614"/>
      <c r="H450" s="32" t="s">
        <v>1222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4"/>
      <c r="F451" s="614"/>
      <c r="G451" s="614"/>
      <c r="H451" s="32" t="s">
        <v>1223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32" t="s">
        <v>1224</v>
      </c>
      <c r="I452" s="47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4"/>
      <c r="F453" s="614"/>
      <c r="G453" s="614"/>
      <c r="H453" s="32" t="s">
        <v>1225</v>
      </c>
      <c r="I453" s="47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12"/>
      <c r="F454" s="614"/>
      <c r="G454" s="614"/>
      <c r="H454" s="32" t="s">
        <v>1226</v>
      </c>
      <c r="I454" s="47"/>
      <c r="J454" s="61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71" t="s">
        <v>1227</v>
      </c>
      <c r="F455" s="614"/>
      <c r="G455" s="614"/>
      <c r="H455" s="32" t="s">
        <v>1228</v>
      </c>
      <c r="I455" s="47"/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14"/>
      <c r="F456" s="614"/>
      <c r="G456" s="614"/>
      <c r="H456" s="258"/>
      <c r="I456" s="71"/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28"/>
      <c r="F457" s="620"/>
      <c r="G457" s="620"/>
      <c r="H457" s="35" t="s">
        <v>43</v>
      </c>
      <c r="I457" s="98"/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32" t="s">
        <v>258</v>
      </c>
      <c r="B458" s="632" t="s">
        <v>1229</v>
      </c>
      <c r="C458" s="635" t="s">
        <v>260</v>
      </c>
      <c r="D458" s="52"/>
      <c r="E458" s="53" t="s">
        <v>261</v>
      </c>
      <c r="F458" s="632" t="s">
        <v>81</v>
      </c>
      <c r="G458" s="632" t="s">
        <v>81</v>
      </c>
      <c r="H458" s="261" t="s">
        <v>898</v>
      </c>
      <c r="I458" s="262">
        <v>40.28</v>
      </c>
      <c r="J458" s="682" t="s">
        <v>1230</v>
      </c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14"/>
      <c r="D459" s="11"/>
      <c r="E459" s="11"/>
      <c r="F459" s="614"/>
      <c r="G459" s="614"/>
      <c r="H459" s="263" t="s">
        <v>899</v>
      </c>
      <c r="I459" s="264">
        <v>17.25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263" t="s">
        <v>900</v>
      </c>
      <c r="I460" s="264">
        <v>40.47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263" t="s">
        <v>901</v>
      </c>
      <c r="I461" s="264">
        <v>33.82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263" t="s">
        <v>902</v>
      </c>
      <c r="I462" s="264">
        <v>37.770000000000003</v>
      </c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4"/>
      <c r="B463" s="614"/>
      <c r="C463" s="637" t="s">
        <v>263</v>
      </c>
      <c r="D463" s="11"/>
      <c r="E463" s="11"/>
      <c r="F463" s="614"/>
      <c r="G463" s="614"/>
      <c r="H463" s="263" t="s">
        <v>903</v>
      </c>
      <c r="I463" s="264">
        <v>38.11</v>
      </c>
      <c r="J463" s="61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14"/>
      <c r="B464" s="614"/>
      <c r="C464" s="614"/>
      <c r="D464" s="11"/>
      <c r="E464" s="11"/>
      <c r="F464" s="614"/>
      <c r="G464" s="614"/>
      <c r="H464" s="263" t="s">
        <v>904</v>
      </c>
      <c r="I464" s="264">
        <v>42.41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14"/>
      <c r="B465" s="614"/>
      <c r="C465" s="614"/>
      <c r="D465" s="11"/>
      <c r="E465" s="11"/>
      <c r="F465" s="614"/>
      <c r="G465" s="614"/>
      <c r="H465" s="265"/>
      <c r="I465" s="266"/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33" customHeight="1">
      <c r="A466" s="614"/>
      <c r="B466" s="614"/>
      <c r="C466" s="614"/>
      <c r="D466" s="11"/>
      <c r="E466" s="11"/>
      <c r="F466" s="614"/>
      <c r="G466" s="614"/>
      <c r="H466" s="35" t="s">
        <v>43</v>
      </c>
      <c r="I466" s="98"/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146" t="s">
        <v>898</v>
      </c>
      <c r="I467" s="147">
        <v>8.4499999999999993</v>
      </c>
      <c r="J467" s="631" t="s">
        <v>1231</v>
      </c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146" t="s">
        <v>899</v>
      </c>
      <c r="I468" s="148">
        <v>4.01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146" t="s">
        <v>900</v>
      </c>
      <c r="I469" s="148">
        <v>13.07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46" t="s">
        <v>901</v>
      </c>
      <c r="I470" s="148">
        <v>10.19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11"/>
      <c r="G471" s="11"/>
      <c r="H471" s="146" t="s">
        <v>902</v>
      </c>
      <c r="I471" s="148">
        <v>8.6</v>
      </c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4"/>
      <c r="D472" s="11"/>
      <c r="E472" s="82"/>
      <c r="F472" s="11"/>
      <c r="G472" s="11"/>
      <c r="H472" s="146" t="s">
        <v>903</v>
      </c>
      <c r="I472" s="148">
        <v>13.2</v>
      </c>
      <c r="J472" s="61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14"/>
      <c r="D473" s="11"/>
      <c r="E473" s="82"/>
      <c r="F473" s="11"/>
      <c r="G473" s="11"/>
      <c r="H473" s="146" t="s">
        <v>904</v>
      </c>
      <c r="I473" s="148">
        <v>14.63</v>
      </c>
      <c r="J473" s="614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14"/>
      <c r="D474" s="11"/>
      <c r="E474" s="82"/>
      <c r="F474" s="11"/>
      <c r="G474" s="11"/>
      <c r="H474" s="146"/>
      <c r="I474" s="149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8.5" customHeight="1">
      <c r="A475" s="11"/>
      <c r="B475" s="11"/>
      <c r="C475" s="614"/>
      <c r="D475" s="11"/>
      <c r="E475" s="82"/>
      <c r="F475" s="49"/>
      <c r="G475" s="49"/>
      <c r="H475" s="35" t="s">
        <v>43</v>
      </c>
      <c r="I475" s="145">
        <f>SUM(I467:I474)/7</f>
        <v>10.307142857142855</v>
      </c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" customHeight="1">
      <c r="A476" s="11"/>
      <c r="B476" s="11"/>
      <c r="C476" s="614"/>
      <c r="D476" s="11"/>
      <c r="E476" s="82"/>
      <c r="F476" s="49"/>
      <c r="G476" s="49"/>
      <c r="H476" s="151"/>
      <c r="I476" s="267"/>
      <c r="J476" s="152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32" t="s">
        <v>265</v>
      </c>
      <c r="C477" s="153" t="s">
        <v>266</v>
      </c>
      <c r="D477" s="153" t="s">
        <v>267</v>
      </c>
      <c r="E477" s="632" t="s">
        <v>268</v>
      </c>
      <c r="F477" s="633" t="s">
        <v>81</v>
      </c>
      <c r="G477" s="633" t="s">
        <v>81</v>
      </c>
      <c r="H477" s="268" t="s">
        <v>1232</v>
      </c>
      <c r="I477" s="68"/>
      <c r="J477" s="629" t="s">
        <v>269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33" t="s">
        <v>270</v>
      </c>
      <c r="E478" s="614"/>
      <c r="F478" s="614"/>
      <c r="G478" s="614"/>
      <c r="H478" s="269" t="s">
        <v>1233</v>
      </c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14"/>
      <c r="E479" s="82"/>
      <c r="F479" s="614"/>
      <c r="G479" s="614"/>
      <c r="H479" s="269" t="s">
        <v>1234</v>
      </c>
      <c r="I479" s="4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33" t="s">
        <v>271</v>
      </c>
      <c r="E480" s="82"/>
      <c r="F480" s="614"/>
      <c r="G480" s="614"/>
      <c r="H480" s="269" t="s">
        <v>1235</v>
      </c>
      <c r="I480" s="47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4"/>
      <c r="C481" s="12"/>
      <c r="D481" s="614"/>
      <c r="E481" s="82"/>
      <c r="F481" s="614"/>
      <c r="G481" s="614"/>
      <c r="H481" s="269" t="s">
        <v>1236</v>
      </c>
      <c r="I481" s="47"/>
      <c r="J481" s="61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14"/>
      <c r="C482" s="12"/>
      <c r="D482" s="633" t="s">
        <v>272</v>
      </c>
      <c r="E482" s="82"/>
      <c r="F482" s="614"/>
      <c r="G482" s="614"/>
      <c r="H482" s="269" t="s">
        <v>1237</v>
      </c>
      <c r="I482" s="47"/>
      <c r="J482" s="61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14"/>
      <c r="C483" s="12"/>
      <c r="D483" s="614"/>
      <c r="E483" s="154"/>
      <c r="F483" s="614"/>
      <c r="G483" s="614"/>
      <c r="H483" s="269" t="s">
        <v>1238</v>
      </c>
      <c r="I483" s="3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614"/>
      <c r="C484" s="12"/>
      <c r="D484" s="633" t="s">
        <v>273</v>
      </c>
      <c r="E484" s="154"/>
      <c r="F484" s="614"/>
      <c r="G484" s="614"/>
      <c r="H484" s="270"/>
      <c r="I484" s="49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33.75" customHeight="1">
      <c r="A485" s="12"/>
      <c r="B485" s="11"/>
      <c r="C485" s="79"/>
      <c r="D485" s="614"/>
      <c r="E485" s="154"/>
      <c r="F485" s="617"/>
      <c r="G485" s="617"/>
      <c r="H485" s="35" t="s">
        <v>43</v>
      </c>
      <c r="I485" s="98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69" t="s">
        <v>274</v>
      </c>
      <c r="E486" s="154"/>
      <c r="F486" s="634" t="s">
        <v>81</v>
      </c>
      <c r="G486" s="634" t="s">
        <v>81</v>
      </c>
      <c r="H486" s="268" t="s">
        <v>1232</v>
      </c>
      <c r="I486" s="46"/>
      <c r="J486" s="619" t="s">
        <v>275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269" t="s">
        <v>1233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69" t="s">
        <v>276</v>
      </c>
      <c r="E488" s="154"/>
      <c r="F488" s="614"/>
      <c r="G488" s="614"/>
      <c r="H488" s="269" t="s">
        <v>1234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269" t="s">
        <v>1235</v>
      </c>
      <c r="I489" s="4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4"/>
      <c r="E490" s="154"/>
      <c r="F490" s="614"/>
      <c r="G490" s="614"/>
      <c r="H490" s="269" t="s">
        <v>1236</v>
      </c>
      <c r="I490" s="47"/>
      <c r="J490" s="61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4"/>
      <c r="E491" s="154"/>
      <c r="F491" s="614"/>
      <c r="G491" s="614"/>
      <c r="H491" s="269" t="s">
        <v>1237</v>
      </c>
      <c r="I491" s="47"/>
      <c r="J491" s="61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4"/>
      <c r="F492" s="614"/>
      <c r="G492" s="614"/>
      <c r="H492" s="269" t="s">
        <v>1238</v>
      </c>
      <c r="I492" s="47"/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4"/>
      <c r="E493" s="154"/>
      <c r="F493" s="614"/>
      <c r="G493" s="614"/>
      <c r="H493" s="270"/>
      <c r="I493" s="37"/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14"/>
      <c r="E494" s="154"/>
      <c r="F494" s="617"/>
      <c r="G494" s="617"/>
      <c r="H494" s="26" t="s">
        <v>43</v>
      </c>
      <c r="I494" s="26" t="s">
        <v>43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277</v>
      </c>
      <c r="E495" s="156"/>
      <c r="F495" s="634" t="s">
        <v>81</v>
      </c>
      <c r="G495" s="634" t="s">
        <v>81</v>
      </c>
      <c r="H495" s="268" t="s">
        <v>898</v>
      </c>
      <c r="I495" s="157">
        <v>42.55</v>
      </c>
      <c r="J495" s="619" t="s">
        <v>278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269" t="s">
        <v>899</v>
      </c>
      <c r="I496" s="47">
        <v>28.45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33" t="s">
        <v>279</v>
      </c>
      <c r="E497" s="156"/>
      <c r="F497" s="614"/>
      <c r="G497" s="614"/>
      <c r="H497" s="269" t="s">
        <v>900</v>
      </c>
      <c r="I497" s="47">
        <v>57.8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269" t="s">
        <v>901</v>
      </c>
      <c r="I498" s="47">
        <v>62.36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33" t="s">
        <v>280</v>
      </c>
      <c r="E499" s="156"/>
      <c r="F499" s="614"/>
      <c r="G499" s="614"/>
      <c r="H499" s="269" t="s">
        <v>902</v>
      </c>
      <c r="I499" s="47">
        <v>59.13</v>
      </c>
      <c r="J499" s="61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4"/>
      <c r="E500" s="156"/>
      <c r="F500" s="614"/>
      <c r="G500" s="614"/>
      <c r="H500" s="269" t="s">
        <v>903</v>
      </c>
      <c r="I500" s="47">
        <v>57</v>
      </c>
      <c r="J500" s="61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4"/>
      <c r="E501" s="156"/>
      <c r="F501" s="614"/>
      <c r="G501" s="614"/>
      <c r="H501" s="269" t="s">
        <v>904</v>
      </c>
      <c r="I501" s="47">
        <v>54.32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14"/>
      <c r="E502" s="156"/>
      <c r="F502" s="614"/>
      <c r="G502" s="614"/>
      <c r="H502" s="270"/>
      <c r="I502" s="71"/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20"/>
      <c r="G503" s="620"/>
      <c r="H503" s="98" t="s">
        <v>43</v>
      </c>
      <c r="I503" s="241">
        <f>SUM(I495:I502)/7</f>
        <v>51.658571428571427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32" t="s">
        <v>281</v>
      </c>
      <c r="C504" s="635" t="s">
        <v>282</v>
      </c>
      <c r="D504" s="632" t="s">
        <v>283</v>
      </c>
      <c r="E504" s="53" t="s">
        <v>284</v>
      </c>
      <c r="F504" s="633" t="s">
        <v>81</v>
      </c>
      <c r="G504" s="633" t="s">
        <v>81</v>
      </c>
      <c r="H504" s="102" t="s">
        <v>898</v>
      </c>
      <c r="I504" s="103">
        <v>1065</v>
      </c>
      <c r="J504" s="623" t="s">
        <v>285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102" t="s">
        <v>901</v>
      </c>
      <c r="I505" s="102">
        <v>980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4"/>
      <c r="C506" s="614"/>
      <c r="D506" s="614"/>
      <c r="E506" s="79"/>
      <c r="F506" s="614"/>
      <c r="G506" s="614"/>
      <c r="H506" s="102" t="s">
        <v>902</v>
      </c>
      <c r="I506" s="103">
        <v>4758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14"/>
      <c r="C507" s="614"/>
      <c r="D507" s="614"/>
      <c r="E507" s="79"/>
      <c r="F507" s="614"/>
      <c r="G507" s="614"/>
      <c r="H507" s="102" t="s">
        <v>899</v>
      </c>
      <c r="I507" s="103">
        <v>2013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4"/>
      <c r="C508" s="614"/>
      <c r="D508" s="633" t="s">
        <v>286</v>
      </c>
      <c r="E508" s="79"/>
      <c r="F508" s="614"/>
      <c r="G508" s="614"/>
      <c r="H508" s="102" t="s">
        <v>900</v>
      </c>
      <c r="I508" s="103">
        <v>1473</v>
      </c>
      <c r="J508" s="61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14"/>
      <c r="C509" s="614"/>
      <c r="D509" s="614"/>
      <c r="E509" s="79"/>
      <c r="F509" s="614"/>
      <c r="G509" s="614"/>
      <c r="H509" s="102" t="s">
        <v>904</v>
      </c>
      <c r="I509" s="103">
        <v>3167</v>
      </c>
      <c r="J509" s="614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14"/>
      <c r="C510" s="614"/>
      <c r="D510" s="614"/>
      <c r="E510" s="79"/>
      <c r="F510" s="614"/>
      <c r="G510" s="614"/>
      <c r="H510" s="102" t="s">
        <v>903</v>
      </c>
      <c r="I510" s="103">
        <v>1893</v>
      </c>
      <c r="J510" s="614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14"/>
      <c r="C511" s="614"/>
      <c r="D511" s="633" t="s">
        <v>287</v>
      </c>
      <c r="E511" s="79"/>
      <c r="F511" s="614"/>
      <c r="G511" s="614"/>
      <c r="H511" s="102" t="s">
        <v>1099</v>
      </c>
      <c r="I511" s="103">
        <v>1499</v>
      </c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4"/>
      <c r="C512" s="614"/>
      <c r="D512" s="614"/>
      <c r="E512" s="79"/>
      <c r="F512" s="614"/>
      <c r="G512" s="614"/>
      <c r="H512" s="35" t="s">
        <v>43</v>
      </c>
      <c r="I512" s="162">
        <f>SUM(I504:I511)</f>
        <v>16848</v>
      </c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14"/>
      <c r="C513" s="614"/>
      <c r="D513" s="11" t="s">
        <v>288</v>
      </c>
      <c r="E513" s="11"/>
      <c r="F513" s="49"/>
      <c r="G513" s="49"/>
      <c r="H513" s="11"/>
      <c r="I513" s="49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32" t="s">
        <v>289</v>
      </c>
      <c r="C514" s="632" t="s">
        <v>290</v>
      </c>
      <c r="D514" s="632" t="s">
        <v>291</v>
      </c>
      <c r="E514" s="52" t="s">
        <v>292</v>
      </c>
      <c r="F514" s="633" t="s">
        <v>81</v>
      </c>
      <c r="G514" s="633" t="s">
        <v>81</v>
      </c>
      <c r="H514" s="268" t="s">
        <v>1232</v>
      </c>
      <c r="I514" s="46"/>
      <c r="J514" s="622" t="s">
        <v>1239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4"/>
      <c r="C515" s="614"/>
      <c r="D515" s="614"/>
      <c r="E515" s="11"/>
      <c r="F515" s="614"/>
      <c r="G515" s="614"/>
      <c r="H515" s="269" t="s">
        <v>1233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14"/>
      <c r="C516" s="614"/>
      <c r="D516" s="614"/>
      <c r="E516" s="11"/>
      <c r="F516" s="614"/>
      <c r="G516" s="614"/>
      <c r="H516" s="269" t="s">
        <v>1234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4"/>
      <c r="D517" s="640" t="s">
        <v>294</v>
      </c>
      <c r="E517" s="11"/>
      <c r="F517" s="614"/>
      <c r="G517" s="614"/>
      <c r="H517" s="269" t="s">
        <v>1235</v>
      </c>
      <c r="I517" s="47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4"/>
      <c r="D518" s="614"/>
      <c r="E518" s="11"/>
      <c r="F518" s="614"/>
      <c r="G518" s="614"/>
      <c r="H518" s="269" t="s">
        <v>1236</v>
      </c>
      <c r="I518" s="47"/>
      <c r="J518" s="61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14"/>
      <c r="D519" s="637" t="s">
        <v>295</v>
      </c>
      <c r="E519" s="11"/>
      <c r="F519" s="614"/>
      <c r="G519" s="614"/>
      <c r="H519" s="269" t="s">
        <v>1237</v>
      </c>
      <c r="I519" s="47"/>
      <c r="J519" s="61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4"/>
      <c r="E520" s="11"/>
      <c r="F520" s="614"/>
      <c r="G520" s="614"/>
      <c r="H520" s="269" t="s">
        <v>1238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11"/>
      <c r="E521" s="11"/>
      <c r="F521" s="614"/>
      <c r="G521" s="614"/>
      <c r="H521" s="270"/>
      <c r="I521" s="71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11"/>
      <c r="E522" s="11"/>
      <c r="F522" s="617"/>
      <c r="G522" s="617"/>
      <c r="H522" s="35" t="s">
        <v>43</v>
      </c>
      <c r="I522" s="98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34" t="s">
        <v>81</v>
      </c>
      <c r="G523" s="634" t="s">
        <v>81</v>
      </c>
      <c r="H523" s="268" t="s">
        <v>1232</v>
      </c>
      <c r="I523" s="46"/>
      <c r="J523" s="619" t="s">
        <v>1240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269" t="s">
        <v>1233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269" t="s">
        <v>1234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269" t="s">
        <v>1235</v>
      </c>
      <c r="I526" s="47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4"/>
      <c r="G527" s="614"/>
      <c r="H527" s="269" t="s">
        <v>1236</v>
      </c>
      <c r="I527" s="47"/>
      <c r="J527" s="61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4"/>
      <c r="G528" s="614"/>
      <c r="H528" s="269" t="s">
        <v>1237</v>
      </c>
      <c r="I528" s="47"/>
      <c r="J528" s="61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4"/>
      <c r="G529" s="614"/>
      <c r="H529" s="269" t="s">
        <v>1238</v>
      </c>
      <c r="I529" s="47"/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4"/>
      <c r="G530" s="614"/>
      <c r="H530" s="270"/>
      <c r="I530" s="71"/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20"/>
      <c r="G531" s="620"/>
      <c r="H531" s="35" t="s">
        <v>43</v>
      </c>
      <c r="I531" s="98"/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32" t="s">
        <v>297</v>
      </c>
      <c r="C532" s="635" t="s">
        <v>298</v>
      </c>
      <c r="D532" s="635" t="s">
        <v>299</v>
      </c>
      <c r="E532" s="632" t="s">
        <v>300</v>
      </c>
      <c r="F532" s="633" t="s">
        <v>81</v>
      </c>
      <c r="G532" s="633" t="s">
        <v>81</v>
      </c>
      <c r="H532" s="271" t="s">
        <v>903</v>
      </c>
      <c r="I532" s="163">
        <v>0.69792826972415078</v>
      </c>
      <c r="J532" s="623" t="s">
        <v>1241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14"/>
      <c r="C533" s="614"/>
      <c r="D533" s="614"/>
      <c r="E533" s="614"/>
      <c r="F533" s="614"/>
      <c r="G533" s="614"/>
      <c r="H533" s="272" t="s">
        <v>898</v>
      </c>
      <c r="I533" s="164">
        <v>0.95009845395229087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4"/>
      <c r="D534" s="633" t="s">
        <v>302</v>
      </c>
      <c r="E534" s="11"/>
      <c r="F534" s="614"/>
      <c r="G534" s="614"/>
      <c r="H534" s="272" t="s">
        <v>899</v>
      </c>
      <c r="I534" s="164">
        <v>1.5693191822591603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4"/>
      <c r="D535" s="614"/>
      <c r="E535" s="11"/>
      <c r="F535" s="614"/>
      <c r="G535" s="614"/>
      <c r="H535" s="272" t="s">
        <v>904</v>
      </c>
      <c r="I535" s="164">
        <v>0.69878638274975935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14"/>
      <c r="D536" s="614"/>
      <c r="E536" s="11"/>
      <c r="F536" s="614"/>
      <c r="G536" s="614"/>
      <c r="H536" s="272" t="s">
        <v>900</v>
      </c>
      <c r="I536" s="164">
        <v>0.77153945266991231</v>
      </c>
      <c r="J536" s="61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14"/>
      <c r="E537" s="11"/>
      <c r="F537" s="614"/>
      <c r="G537" s="614"/>
      <c r="H537" s="272" t="s">
        <v>901</v>
      </c>
      <c r="I537" s="164">
        <v>0.9778535722946704</v>
      </c>
      <c r="J537" s="614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33" t="s">
        <v>303</v>
      </c>
      <c r="E538" s="11"/>
      <c r="F538" s="614"/>
      <c r="G538" s="614"/>
      <c r="H538" s="272" t="s">
        <v>902</v>
      </c>
      <c r="I538" s="164">
        <v>1.0782382348352135</v>
      </c>
      <c r="J538" s="614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614"/>
      <c r="G539" s="614"/>
      <c r="H539" s="273"/>
      <c r="I539" s="123"/>
      <c r="J539" s="614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4"/>
      <c r="E540" s="11"/>
      <c r="F540" s="614"/>
      <c r="G540" s="614"/>
      <c r="H540" s="35" t="s">
        <v>43</v>
      </c>
      <c r="I540" s="133">
        <f>SUM(I532:I539)/7</f>
        <v>0.9633947926407368</v>
      </c>
      <c r="J540" s="615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33" t="s">
        <v>304</v>
      </c>
      <c r="E541" s="11"/>
      <c r="F541" s="11"/>
      <c r="G541" s="11"/>
      <c r="H541" s="165"/>
      <c r="I541" s="165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14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14"/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305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306</v>
      </c>
      <c r="E545" s="11"/>
      <c r="F545" s="11"/>
      <c r="G545" s="11"/>
      <c r="H545" s="11"/>
      <c r="I545" s="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307</v>
      </c>
      <c r="E546" s="49"/>
      <c r="F546" s="49"/>
      <c r="G546" s="49"/>
      <c r="H546" s="49"/>
      <c r="I546" s="49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32" t="s">
        <v>308</v>
      </c>
      <c r="C547" s="635" t="s">
        <v>309</v>
      </c>
      <c r="D547" s="632" t="s">
        <v>310</v>
      </c>
      <c r="E547" s="53" t="s">
        <v>311</v>
      </c>
      <c r="F547" s="632" t="s">
        <v>81</v>
      </c>
      <c r="G547" s="632" t="s">
        <v>81</v>
      </c>
      <c r="H547" s="271" t="s">
        <v>903</v>
      </c>
      <c r="I547" s="163">
        <v>3.2104700407310935</v>
      </c>
      <c r="J547" s="624" t="s">
        <v>1242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4"/>
      <c r="C548" s="614"/>
      <c r="D548" s="614"/>
      <c r="E548" s="79"/>
      <c r="F548" s="614"/>
      <c r="G548" s="614"/>
      <c r="H548" s="272" t="s">
        <v>898</v>
      </c>
      <c r="I548" s="164">
        <v>2.8502953618568725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14"/>
      <c r="C549" s="614"/>
      <c r="D549" s="614"/>
      <c r="E549" s="79"/>
      <c r="F549" s="614"/>
      <c r="G549" s="614"/>
      <c r="H549" s="272" t="s">
        <v>899</v>
      </c>
      <c r="I549" s="164">
        <v>9.4159150935549629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272" t="s">
        <v>904</v>
      </c>
      <c r="I550" s="164">
        <v>3.8433251051236761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4"/>
      <c r="D551" s="11"/>
      <c r="E551" s="79"/>
      <c r="F551" s="614"/>
      <c r="G551" s="614"/>
      <c r="H551" s="272" t="s">
        <v>900</v>
      </c>
      <c r="I551" s="164">
        <v>2.121733494842259</v>
      </c>
      <c r="J551" s="61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4"/>
      <c r="D552" s="11"/>
      <c r="E552" s="79"/>
      <c r="F552" s="614"/>
      <c r="G552" s="614"/>
      <c r="H552" s="272" t="s">
        <v>901</v>
      </c>
      <c r="I552" s="164">
        <v>7.0405457205216262</v>
      </c>
      <c r="J552" s="61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4"/>
      <c r="D553" s="11"/>
      <c r="E553" s="79"/>
      <c r="F553" s="614"/>
      <c r="G553" s="614"/>
      <c r="H553" s="272" t="s">
        <v>902</v>
      </c>
      <c r="I553" s="164">
        <v>3.8689724897028248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14"/>
      <c r="D554" s="11"/>
      <c r="E554" s="79"/>
      <c r="F554" s="614"/>
      <c r="G554" s="614"/>
      <c r="H554" s="273"/>
      <c r="I554" s="123"/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20"/>
      <c r="G555" s="620"/>
      <c r="H555" s="35" t="s">
        <v>43</v>
      </c>
      <c r="I555" s="133">
        <f>SUM(I547:I554)/7</f>
        <v>4.6216081866190448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32" t="s">
        <v>313</v>
      </c>
      <c r="C556" s="672" t="s">
        <v>314</v>
      </c>
      <c r="D556" s="632" t="s">
        <v>315</v>
      </c>
      <c r="E556" s="53" t="s">
        <v>316</v>
      </c>
      <c r="F556" s="633" t="s">
        <v>81</v>
      </c>
      <c r="G556" s="633" t="s">
        <v>81</v>
      </c>
      <c r="H556" s="271" t="s">
        <v>903</v>
      </c>
      <c r="I556" s="163">
        <v>10.887681007696754</v>
      </c>
      <c r="J556" s="623" t="s">
        <v>1243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272" t="s">
        <v>898</v>
      </c>
      <c r="I557" s="164">
        <v>5.700590723713745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633" t="s">
        <v>318</v>
      </c>
      <c r="E558" s="79"/>
      <c r="F558" s="614"/>
      <c r="G558" s="614"/>
      <c r="H558" s="272" t="s">
        <v>899</v>
      </c>
      <c r="I558" s="164">
        <v>7.0619363201662226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614"/>
      <c r="E559" s="79"/>
      <c r="F559" s="614"/>
      <c r="G559" s="614"/>
      <c r="H559" s="272" t="s">
        <v>904</v>
      </c>
      <c r="I559" s="164">
        <v>12.752851485183108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4"/>
      <c r="C560" s="614"/>
      <c r="D560" s="633" t="s">
        <v>319</v>
      </c>
      <c r="E560" s="79"/>
      <c r="F560" s="614"/>
      <c r="G560" s="614"/>
      <c r="H560" s="272" t="s">
        <v>900</v>
      </c>
      <c r="I560" s="164">
        <v>8.6798188425365126</v>
      </c>
      <c r="J560" s="61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4"/>
      <c r="C561" s="614"/>
      <c r="D561" s="614"/>
      <c r="E561" s="79"/>
      <c r="F561" s="614"/>
      <c r="G561" s="614"/>
      <c r="H561" s="272" t="s">
        <v>901</v>
      </c>
      <c r="I561" s="164">
        <v>10.560818580782438</v>
      </c>
      <c r="J561" s="61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4"/>
      <c r="C562" s="639" t="s">
        <v>320</v>
      </c>
      <c r="D562" s="614"/>
      <c r="E562" s="79"/>
      <c r="F562" s="614"/>
      <c r="G562" s="614"/>
      <c r="H562" s="272" t="s">
        <v>902</v>
      </c>
      <c r="I562" s="164">
        <v>9.069886328319738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14"/>
      <c r="C563" s="614"/>
      <c r="D563" s="12"/>
      <c r="E563" s="79"/>
      <c r="F563" s="614"/>
      <c r="G563" s="614"/>
      <c r="H563" s="273"/>
      <c r="I563" s="123"/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20"/>
      <c r="C564" s="620"/>
      <c r="D564" s="50"/>
      <c r="E564" s="100"/>
      <c r="F564" s="620"/>
      <c r="G564" s="620"/>
      <c r="H564" s="35" t="s">
        <v>43</v>
      </c>
      <c r="I564" s="133">
        <f>SUM(I556:I563)/7</f>
        <v>9.2447976126283589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32" t="s">
        <v>321</v>
      </c>
      <c r="C565" s="635" t="s">
        <v>322</v>
      </c>
      <c r="D565" s="632" t="s">
        <v>323</v>
      </c>
      <c r="E565" s="632" t="s">
        <v>324</v>
      </c>
      <c r="F565" s="633" t="s">
        <v>81</v>
      </c>
      <c r="G565" s="633" t="s">
        <v>81</v>
      </c>
      <c r="H565" s="271" t="s">
        <v>898</v>
      </c>
      <c r="I565" s="257">
        <v>63.98</v>
      </c>
      <c r="J565" s="625" t="s">
        <v>1244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4"/>
      <c r="C566" s="614"/>
      <c r="D566" s="614"/>
      <c r="E566" s="614"/>
      <c r="F566" s="614"/>
      <c r="G566" s="614"/>
      <c r="H566" s="272" t="s">
        <v>901</v>
      </c>
      <c r="I566" s="251">
        <v>72.209999999999994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4"/>
      <c r="C567" s="614"/>
      <c r="D567" s="614"/>
      <c r="E567" s="11"/>
      <c r="F567" s="614"/>
      <c r="G567" s="614"/>
      <c r="H567" s="272" t="s">
        <v>902</v>
      </c>
      <c r="I567" s="251">
        <v>62.84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14"/>
      <c r="C568" s="614"/>
      <c r="D568" s="614"/>
      <c r="E568" s="11"/>
      <c r="F568" s="614"/>
      <c r="G568" s="614"/>
      <c r="H568" s="272" t="s">
        <v>899</v>
      </c>
      <c r="I568" s="251">
        <v>64.72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614"/>
      <c r="E569" s="11"/>
      <c r="F569" s="614"/>
      <c r="G569" s="614"/>
      <c r="H569" s="272" t="s">
        <v>900</v>
      </c>
      <c r="I569" s="251">
        <v>69.83</v>
      </c>
      <c r="J569" s="61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4"/>
      <c r="D570" s="11"/>
      <c r="E570" s="11"/>
      <c r="F570" s="614"/>
      <c r="G570" s="614"/>
      <c r="H570" s="272" t="s">
        <v>904</v>
      </c>
      <c r="I570" s="251">
        <v>60.6</v>
      </c>
      <c r="J570" s="61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4"/>
      <c r="D571" s="11"/>
      <c r="E571" s="11"/>
      <c r="F571" s="614"/>
      <c r="G571" s="614"/>
      <c r="H571" s="272" t="s">
        <v>903</v>
      </c>
      <c r="I571" s="251">
        <v>68.64</v>
      </c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4"/>
      <c r="D572" s="11"/>
      <c r="E572" s="11"/>
      <c r="F572" s="614"/>
      <c r="G572" s="614"/>
      <c r="H572" s="273"/>
      <c r="I572" s="168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14"/>
      <c r="D573" s="11"/>
      <c r="E573" s="68"/>
      <c r="F573" s="617"/>
      <c r="G573" s="617"/>
      <c r="H573" s="35" t="s">
        <v>43</v>
      </c>
      <c r="I573" s="133">
        <f>SUM(I565:I572)/7</f>
        <v>66.117142857142852</v>
      </c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34" t="s">
        <v>81</v>
      </c>
      <c r="G574" s="634" t="s">
        <v>81</v>
      </c>
      <c r="H574" s="268" t="s">
        <v>1232</v>
      </c>
      <c r="I574" s="169"/>
      <c r="J574" s="619" t="s">
        <v>326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269" t="s">
        <v>1233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269" t="s">
        <v>1234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269" t="s">
        <v>1235</v>
      </c>
      <c r="I577" s="170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4"/>
      <c r="G578" s="614"/>
      <c r="H578" s="269" t="s">
        <v>1236</v>
      </c>
      <c r="I578" s="170"/>
      <c r="J578" s="61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4"/>
      <c r="G579" s="614"/>
      <c r="H579" s="269" t="s">
        <v>1237</v>
      </c>
      <c r="I579" s="170"/>
      <c r="J579" s="61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269" t="s">
        <v>1238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270"/>
      <c r="I581" s="171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17"/>
      <c r="G582" s="617"/>
      <c r="H582" s="35" t="s">
        <v>43</v>
      </c>
      <c r="I582" s="98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34" t="s">
        <v>81</v>
      </c>
      <c r="G583" s="634" t="s">
        <v>81</v>
      </c>
      <c r="H583" s="268" t="s">
        <v>1232</v>
      </c>
      <c r="I583" s="169"/>
      <c r="J583" s="619" t="s">
        <v>327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4"/>
      <c r="G584" s="614"/>
      <c r="H584" s="269" t="s">
        <v>1233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4"/>
      <c r="G585" s="614"/>
      <c r="H585" s="269" t="s">
        <v>1234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14"/>
      <c r="G586" s="614"/>
      <c r="H586" s="269" t="s">
        <v>1235</v>
      </c>
      <c r="I586" s="170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4"/>
      <c r="G587" s="614"/>
      <c r="H587" s="269" t="s">
        <v>1236</v>
      </c>
      <c r="I587" s="170"/>
      <c r="J587" s="61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4"/>
      <c r="G588" s="614"/>
      <c r="H588" s="269" t="s">
        <v>1237</v>
      </c>
      <c r="I588" s="170"/>
      <c r="J588" s="61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4"/>
      <c r="G589" s="614"/>
      <c r="H589" s="269" t="s">
        <v>1238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14"/>
      <c r="G590" s="614"/>
      <c r="H590" s="270"/>
      <c r="I590" s="171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17"/>
      <c r="G591" s="617"/>
      <c r="H591" s="35" t="s">
        <v>43</v>
      </c>
      <c r="I591" s="98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34" t="s">
        <v>81</v>
      </c>
      <c r="G592" s="634" t="s">
        <v>81</v>
      </c>
      <c r="H592" s="268" t="s">
        <v>1232</v>
      </c>
      <c r="I592" s="169"/>
      <c r="J592" s="619" t="s">
        <v>328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269" t="s">
        <v>1233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269" t="s">
        <v>1234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269" t="s">
        <v>1235</v>
      </c>
      <c r="I595" s="170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4"/>
      <c r="G596" s="614"/>
      <c r="H596" s="269" t="s">
        <v>1236</v>
      </c>
      <c r="I596" s="170"/>
      <c r="J596" s="61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4"/>
      <c r="G597" s="614"/>
      <c r="H597" s="269" t="s">
        <v>1237</v>
      </c>
      <c r="I597" s="170"/>
      <c r="J597" s="61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4"/>
      <c r="G598" s="614"/>
      <c r="H598" s="269" t="s">
        <v>1238</v>
      </c>
      <c r="I598" s="170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4"/>
      <c r="G599" s="614"/>
      <c r="H599" s="270"/>
      <c r="I599" s="171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20"/>
      <c r="G600" s="620"/>
      <c r="H600" s="35" t="s">
        <v>43</v>
      </c>
      <c r="I600" s="98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32" t="s">
        <v>329</v>
      </c>
      <c r="B601" s="632" t="s">
        <v>330</v>
      </c>
      <c r="C601" s="635" t="s">
        <v>331</v>
      </c>
      <c r="D601" s="632" t="s">
        <v>332</v>
      </c>
      <c r="E601" s="632" t="s">
        <v>333</v>
      </c>
      <c r="F601" s="633" t="s">
        <v>81</v>
      </c>
      <c r="G601" s="633" t="s">
        <v>81</v>
      </c>
      <c r="H601" s="268" t="s">
        <v>1232</v>
      </c>
      <c r="I601" s="46"/>
      <c r="J601" s="619" t="s">
        <v>334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614"/>
      <c r="F602" s="614"/>
      <c r="G602" s="614"/>
      <c r="H602" s="269" t="s">
        <v>1233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4"/>
      <c r="B603" s="614"/>
      <c r="C603" s="614"/>
      <c r="D603" s="614"/>
      <c r="E603" s="614"/>
      <c r="F603" s="614"/>
      <c r="G603" s="614"/>
      <c r="H603" s="269" t="s">
        <v>1234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14"/>
      <c r="B604" s="614"/>
      <c r="C604" s="614"/>
      <c r="D604" s="640" t="s">
        <v>335</v>
      </c>
      <c r="E604" s="97"/>
      <c r="F604" s="614"/>
      <c r="G604" s="614"/>
      <c r="H604" s="269" t="s">
        <v>1235</v>
      </c>
      <c r="I604" s="47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14"/>
      <c r="E605" s="97"/>
      <c r="F605" s="614"/>
      <c r="G605" s="614"/>
      <c r="H605" s="269" t="s">
        <v>1236</v>
      </c>
      <c r="I605" s="47"/>
      <c r="J605" s="61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4"/>
      <c r="B606" s="614"/>
      <c r="C606" s="614"/>
      <c r="D606" s="614"/>
      <c r="E606" s="97"/>
      <c r="F606" s="614"/>
      <c r="G606" s="614"/>
      <c r="H606" s="269" t="s">
        <v>1237</v>
      </c>
      <c r="I606" s="47"/>
      <c r="J606" s="61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4"/>
      <c r="B607" s="614"/>
      <c r="C607" s="614"/>
      <c r="D607" s="614"/>
      <c r="E607" s="11"/>
      <c r="F607" s="614"/>
      <c r="G607" s="614"/>
      <c r="H607" s="269" t="s">
        <v>1238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4"/>
      <c r="B608" s="614"/>
      <c r="C608" s="614"/>
      <c r="D608" s="614"/>
      <c r="E608" s="11"/>
      <c r="F608" s="614"/>
      <c r="G608" s="614"/>
      <c r="H608" s="270"/>
      <c r="I608" s="71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14"/>
      <c r="B609" s="614"/>
      <c r="C609" s="614"/>
      <c r="D609" s="633" t="s">
        <v>336</v>
      </c>
      <c r="E609" s="11"/>
      <c r="F609" s="617"/>
      <c r="G609" s="617"/>
      <c r="H609" s="35" t="s">
        <v>43</v>
      </c>
      <c r="I609" s="98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34" t="s">
        <v>81</v>
      </c>
      <c r="G610" s="634" t="s">
        <v>81</v>
      </c>
      <c r="H610" s="268" t="s">
        <v>1232</v>
      </c>
      <c r="I610" s="46"/>
      <c r="J610" s="619" t="s">
        <v>337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269" t="s">
        <v>1233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269" t="s">
        <v>1234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33" t="s">
        <v>338</v>
      </c>
      <c r="E613" s="11"/>
      <c r="F613" s="614"/>
      <c r="G613" s="614"/>
      <c r="H613" s="269" t="s">
        <v>1235</v>
      </c>
      <c r="I613" s="47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11"/>
      <c r="F614" s="614"/>
      <c r="G614" s="614"/>
      <c r="H614" s="269" t="s">
        <v>1236</v>
      </c>
      <c r="I614" s="47"/>
      <c r="J614" s="61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4"/>
      <c r="B615" s="614"/>
      <c r="C615" s="614"/>
      <c r="D615" s="614"/>
      <c r="E615" s="11"/>
      <c r="F615" s="614"/>
      <c r="G615" s="614"/>
      <c r="H615" s="269" t="s">
        <v>1237</v>
      </c>
      <c r="I615" s="47"/>
      <c r="J615" s="61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4"/>
      <c r="B616" s="614"/>
      <c r="C616" s="614"/>
      <c r="D616" s="614"/>
      <c r="E616" s="11"/>
      <c r="F616" s="614"/>
      <c r="G616" s="614"/>
      <c r="H616" s="269" t="s">
        <v>1238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4"/>
      <c r="B617" s="614"/>
      <c r="C617" s="614"/>
      <c r="D617" s="614"/>
      <c r="E617" s="11"/>
      <c r="F617" s="614"/>
      <c r="G617" s="614"/>
      <c r="H617" s="270"/>
      <c r="I617" s="71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14"/>
      <c r="B618" s="614"/>
      <c r="C618" s="614"/>
      <c r="D618" s="614"/>
      <c r="E618" s="68"/>
      <c r="F618" s="617"/>
      <c r="G618" s="617"/>
      <c r="H618" s="35" t="s">
        <v>43</v>
      </c>
      <c r="I618" s="98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633" t="s">
        <v>339</v>
      </c>
      <c r="F619" s="633" t="s">
        <v>81</v>
      </c>
      <c r="G619" s="633" t="s">
        <v>81</v>
      </c>
      <c r="H619" s="268" t="s">
        <v>1232</v>
      </c>
      <c r="I619" s="46"/>
      <c r="J619" s="619" t="s">
        <v>340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614"/>
      <c r="F620" s="614"/>
      <c r="G620" s="614"/>
      <c r="H620" s="269" t="s">
        <v>1233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614"/>
      <c r="F621" s="614"/>
      <c r="G621" s="614"/>
      <c r="H621" s="269" t="s">
        <v>1234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614"/>
      <c r="F622" s="614"/>
      <c r="G622" s="614"/>
      <c r="H622" s="269" t="s">
        <v>1235</v>
      </c>
      <c r="I622" s="47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11"/>
      <c r="F623" s="614"/>
      <c r="G623" s="614"/>
      <c r="H623" s="269" t="s">
        <v>1236</v>
      </c>
      <c r="I623" s="47"/>
      <c r="J623" s="61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4"/>
      <c r="B624" s="614"/>
      <c r="C624" s="614"/>
      <c r="D624" s="633" t="s">
        <v>341</v>
      </c>
      <c r="E624" s="11"/>
      <c r="F624" s="614"/>
      <c r="G624" s="614"/>
      <c r="H624" s="269" t="s">
        <v>1237</v>
      </c>
      <c r="I624" s="47"/>
      <c r="J624" s="61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4"/>
      <c r="B625" s="614"/>
      <c r="C625" s="614"/>
      <c r="D625" s="614"/>
      <c r="E625" s="11"/>
      <c r="F625" s="614"/>
      <c r="G625" s="614"/>
      <c r="H625" s="269" t="s">
        <v>1238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4"/>
      <c r="B626" s="614"/>
      <c r="C626" s="614"/>
      <c r="D626" s="614"/>
      <c r="E626" s="11"/>
      <c r="F626" s="614"/>
      <c r="G626" s="614"/>
      <c r="H626" s="270"/>
      <c r="I626" s="71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14"/>
      <c r="B627" s="614"/>
      <c r="C627" s="614"/>
      <c r="D627" s="614"/>
      <c r="E627" s="68"/>
      <c r="F627" s="617"/>
      <c r="G627" s="617"/>
      <c r="H627" s="35" t="s">
        <v>43</v>
      </c>
      <c r="I627" s="98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633" t="s">
        <v>342</v>
      </c>
      <c r="F628" s="634" t="s">
        <v>81</v>
      </c>
      <c r="G628" s="634" t="s">
        <v>81</v>
      </c>
      <c r="H628" s="268" t="s">
        <v>1232</v>
      </c>
      <c r="I628" s="46"/>
      <c r="J628" s="619" t="s">
        <v>343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614"/>
      <c r="F629" s="614"/>
      <c r="G629" s="614"/>
      <c r="H629" s="269" t="s">
        <v>1233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614"/>
      <c r="F630" s="614"/>
      <c r="G630" s="614"/>
      <c r="H630" s="269" t="s">
        <v>1234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614"/>
      <c r="E631" s="11"/>
      <c r="F631" s="614"/>
      <c r="G631" s="614"/>
      <c r="H631" s="269" t="s">
        <v>1235</v>
      </c>
      <c r="I631" s="47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614"/>
      <c r="E632" s="11"/>
      <c r="F632" s="614"/>
      <c r="G632" s="614"/>
      <c r="H632" s="269" t="s">
        <v>1236</v>
      </c>
      <c r="I632" s="47"/>
      <c r="J632" s="61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4"/>
      <c r="B633" s="614"/>
      <c r="C633" s="614"/>
      <c r="D633" s="614"/>
      <c r="E633" s="11"/>
      <c r="F633" s="614"/>
      <c r="G633" s="614"/>
      <c r="H633" s="269" t="s">
        <v>1237</v>
      </c>
      <c r="I633" s="47"/>
      <c r="J633" s="61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4"/>
      <c r="B634" s="614"/>
      <c r="C634" s="614"/>
      <c r="D634" s="614"/>
      <c r="E634" s="11"/>
      <c r="F634" s="614"/>
      <c r="G634" s="614"/>
      <c r="H634" s="269" t="s">
        <v>1238</v>
      </c>
      <c r="I634" s="47"/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4"/>
      <c r="B635" s="614"/>
      <c r="C635" s="614"/>
      <c r="D635" s="12"/>
      <c r="E635" s="11"/>
      <c r="F635" s="614"/>
      <c r="G635" s="614"/>
      <c r="H635" s="270"/>
      <c r="I635" s="71"/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14"/>
      <c r="B636" s="620"/>
      <c r="C636" s="614"/>
      <c r="D636" s="12"/>
      <c r="E636" s="49"/>
      <c r="F636" s="620"/>
      <c r="G636" s="620"/>
      <c r="H636" s="35" t="s">
        <v>43</v>
      </c>
      <c r="I636" s="98"/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33" t="s">
        <v>344</v>
      </c>
      <c r="B637" s="633" t="s">
        <v>345</v>
      </c>
      <c r="C637" s="632" t="s">
        <v>346</v>
      </c>
      <c r="D637" s="665" t="s">
        <v>347</v>
      </c>
      <c r="E637" s="97"/>
      <c r="F637" s="633" t="s">
        <v>81</v>
      </c>
      <c r="G637" s="633" t="s">
        <v>81</v>
      </c>
      <c r="H637" s="271" t="s">
        <v>903</v>
      </c>
      <c r="I637" s="163">
        <v>69.230769230769226</v>
      </c>
      <c r="J637" s="630" t="s">
        <v>1245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14"/>
      <c r="E638" s="97"/>
      <c r="F638" s="614"/>
      <c r="G638" s="614"/>
      <c r="H638" s="272" t="s">
        <v>898</v>
      </c>
      <c r="I638" s="164">
        <v>87.5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14"/>
      <c r="E639" s="97"/>
      <c r="F639" s="614"/>
      <c r="G639" s="614"/>
      <c r="H639" s="272" t="s">
        <v>899</v>
      </c>
      <c r="I639" s="164">
        <v>53.333333333333336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39" t="s">
        <v>349</v>
      </c>
      <c r="E640" s="97"/>
      <c r="F640" s="614"/>
      <c r="G640" s="614"/>
      <c r="H640" s="272" t="s">
        <v>904</v>
      </c>
      <c r="I640" s="164">
        <v>100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4"/>
      <c r="B641" s="614"/>
      <c r="C641" s="614"/>
      <c r="D641" s="614"/>
      <c r="E641" s="97"/>
      <c r="F641" s="614"/>
      <c r="G641" s="614"/>
      <c r="H641" s="272" t="s">
        <v>900</v>
      </c>
      <c r="I641" s="164">
        <v>55.555555555555557</v>
      </c>
      <c r="J641" s="61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14"/>
      <c r="B642" s="614"/>
      <c r="C642" s="633" t="s">
        <v>350</v>
      </c>
      <c r="D642" s="614"/>
      <c r="E642" s="97"/>
      <c r="F642" s="614"/>
      <c r="G642" s="614"/>
      <c r="H642" s="272" t="s">
        <v>901</v>
      </c>
      <c r="I642" s="164">
        <v>100</v>
      </c>
      <c r="J642" s="614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4"/>
      <c r="B643" s="614"/>
      <c r="C643" s="614"/>
      <c r="D643" s="639" t="s">
        <v>351</v>
      </c>
      <c r="E643" s="12"/>
      <c r="F643" s="614"/>
      <c r="G643" s="614"/>
      <c r="H643" s="272" t="s">
        <v>902</v>
      </c>
      <c r="I643" s="164">
        <v>82.608695652173907</v>
      </c>
      <c r="J643" s="614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14"/>
      <c r="B644" s="614"/>
      <c r="C644" s="614"/>
      <c r="D644" s="614"/>
      <c r="E644" s="12"/>
      <c r="F644" s="614"/>
      <c r="G644" s="614"/>
      <c r="H644" s="273"/>
      <c r="I644" s="123"/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34.5" customHeight="1">
      <c r="A645" s="614"/>
      <c r="B645" s="12"/>
      <c r="C645" s="614"/>
      <c r="D645" s="614"/>
      <c r="E645" s="12"/>
      <c r="F645" s="617"/>
      <c r="G645" s="617"/>
      <c r="H645" s="35" t="s">
        <v>43</v>
      </c>
      <c r="I645" s="145">
        <f>SUM(I637:I644)/7</f>
        <v>78.318336253118858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173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33" t="s">
        <v>352</v>
      </c>
      <c r="F647" s="12" t="s">
        <v>81</v>
      </c>
      <c r="G647" s="12" t="s">
        <v>81</v>
      </c>
      <c r="H647" s="268" t="s">
        <v>903</v>
      </c>
      <c r="I647" s="177">
        <v>100</v>
      </c>
      <c r="J647" s="629" t="s">
        <v>353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269" t="s">
        <v>898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4"/>
      <c r="F649" s="12"/>
      <c r="G649" s="12"/>
      <c r="H649" s="269" t="s">
        <v>899</v>
      </c>
      <c r="I649" s="179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4"/>
      <c r="F650" s="12"/>
      <c r="G650" s="12"/>
      <c r="H650" s="269" t="s">
        <v>904</v>
      </c>
      <c r="I650" s="179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4"/>
      <c r="F651" s="12"/>
      <c r="G651" s="12"/>
      <c r="H651" s="269" t="s">
        <v>900</v>
      </c>
      <c r="I651" s="179">
        <v>100</v>
      </c>
      <c r="J651" s="61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4"/>
      <c r="F652" s="12"/>
      <c r="G652" s="12"/>
      <c r="H652" s="269" t="s">
        <v>901</v>
      </c>
      <c r="I652" s="179">
        <v>100</v>
      </c>
      <c r="J652" s="61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269" t="s">
        <v>902</v>
      </c>
      <c r="I653" s="179">
        <v>75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270"/>
      <c r="I654" s="71"/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43</v>
      </c>
      <c r="I655" s="145">
        <f>SUM(I647:I654)/7</f>
        <v>96.428571428571431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34" t="s">
        <v>354</v>
      </c>
      <c r="F656" s="634" t="s">
        <v>81</v>
      </c>
      <c r="G656" s="634" t="s">
        <v>81</v>
      </c>
      <c r="H656" s="268" t="s">
        <v>903</v>
      </c>
      <c r="I656" s="181">
        <v>63.636363636363633</v>
      </c>
      <c r="J656" s="619" t="s">
        <v>355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4"/>
      <c r="F657" s="614"/>
      <c r="G657" s="614"/>
      <c r="H657" s="269" t="s">
        <v>898</v>
      </c>
      <c r="I657" s="179">
        <v>85.714285714285708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4"/>
      <c r="F658" s="614"/>
      <c r="G658" s="614"/>
      <c r="H658" s="269" t="s">
        <v>899</v>
      </c>
      <c r="I658" s="179">
        <v>46.153846153846153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4"/>
      <c r="F659" s="614"/>
      <c r="G659" s="614"/>
      <c r="H659" s="269" t="s">
        <v>904</v>
      </c>
      <c r="I659" s="179">
        <v>100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14"/>
      <c r="F660" s="614"/>
      <c r="G660" s="614"/>
      <c r="H660" s="269" t="s">
        <v>900</v>
      </c>
      <c r="I660" s="179">
        <v>50</v>
      </c>
      <c r="J660" s="61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4"/>
      <c r="G661" s="614"/>
      <c r="H661" s="269" t="s">
        <v>901</v>
      </c>
      <c r="I661" s="179">
        <v>100</v>
      </c>
      <c r="J661" s="61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4"/>
      <c r="G662" s="614"/>
      <c r="H662" s="269" t="s">
        <v>902</v>
      </c>
      <c r="I662" s="179">
        <v>84.210526315789465</v>
      </c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4"/>
      <c r="G663" s="614"/>
      <c r="H663" s="270"/>
      <c r="I663" s="71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20"/>
      <c r="G664" s="620"/>
      <c r="H664" s="35" t="s">
        <v>43</v>
      </c>
      <c r="I664" s="145">
        <f>SUM(I656:I663)/7</f>
        <v>75.673574545754988</v>
      </c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32" t="s">
        <v>1246</v>
      </c>
      <c r="C665" s="53" t="s">
        <v>357</v>
      </c>
      <c r="D665" s="632" t="s">
        <v>358</v>
      </c>
      <c r="E665" s="632"/>
      <c r="F665" s="632" t="s">
        <v>81</v>
      </c>
      <c r="G665" s="632" t="s">
        <v>81</v>
      </c>
      <c r="H665" s="271" t="s">
        <v>1232</v>
      </c>
      <c r="I665" s="182"/>
      <c r="J665" s="624" t="s">
        <v>1247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4"/>
      <c r="C666" s="79"/>
      <c r="D666" s="614"/>
      <c r="E666" s="614"/>
      <c r="F666" s="614"/>
      <c r="G666" s="614"/>
      <c r="H666" s="272" t="s">
        <v>1233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14"/>
      <c r="C667" s="79"/>
      <c r="D667" s="614"/>
      <c r="E667" s="11"/>
      <c r="F667" s="614"/>
      <c r="G667" s="614"/>
      <c r="H667" s="272" t="s">
        <v>1234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11"/>
      <c r="C668" s="79"/>
      <c r="D668" s="614"/>
      <c r="E668" s="11"/>
      <c r="F668" s="614"/>
      <c r="G668" s="614"/>
      <c r="H668" s="272" t="s">
        <v>1235</v>
      </c>
      <c r="I668" s="18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33" t="s">
        <v>360</v>
      </c>
      <c r="E669" s="11"/>
      <c r="F669" s="614"/>
      <c r="G669" s="614"/>
      <c r="H669" s="272" t="s">
        <v>1236</v>
      </c>
      <c r="I669" s="183"/>
      <c r="J669" s="61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4"/>
      <c r="E670" s="11"/>
      <c r="F670" s="614"/>
      <c r="G670" s="614"/>
      <c r="H670" s="272" t="s">
        <v>1237</v>
      </c>
      <c r="I670" s="183"/>
      <c r="J670" s="61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4"/>
      <c r="E671" s="11"/>
      <c r="F671" s="614"/>
      <c r="G671" s="614"/>
      <c r="H671" s="272" t="s">
        <v>1238</v>
      </c>
      <c r="I671" s="183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14"/>
      <c r="E672" s="11"/>
      <c r="F672" s="614"/>
      <c r="G672" s="614"/>
      <c r="H672" s="273"/>
      <c r="I672" s="123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14"/>
      <c r="E673" s="68"/>
      <c r="F673" s="617"/>
      <c r="G673" s="617"/>
      <c r="H673" s="35" t="s">
        <v>43</v>
      </c>
      <c r="I673" s="72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361</v>
      </c>
      <c r="E674" s="636" t="s">
        <v>362</v>
      </c>
      <c r="F674" s="634" t="s">
        <v>81</v>
      </c>
      <c r="G674" s="634" t="s">
        <v>81</v>
      </c>
      <c r="H674" s="268" t="s">
        <v>1232</v>
      </c>
      <c r="I674" s="46"/>
      <c r="J674" s="619" t="s">
        <v>363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614"/>
      <c r="F675" s="614"/>
      <c r="G675" s="614"/>
      <c r="H675" s="269" t="s">
        <v>1233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269" t="s">
        <v>1234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4"/>
      <c r="E677" s="11"/>
      <c r="F677" s="614"/>
      <c r="G677" s="614"/>
      <c r="H677" s="269" t="s">
        <v>1235</v>
      </c>
      <c r="I677" s="47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33" t="s">
        <v>364</v>
      </c>
      <c r="E678" s="11"/>
      <c r="F678" s="614"/>
      <c r="G678" s="614"/>
      <c r="H678" s="269" t="s">
        <v>1236</v>
      </c>
      <c r="I678" s="47"/>
      <c r="J678" s="61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4"/>
      <c r="E679" s="11"/>
      <c r="F679" s="614"/>
      <c r="G679" s="614"/>
      <c r="H679" s="269" t="s">
        <v>1237</v>
      </c>
      <c r="I679" s="47"/>
      <c r="J679" s="614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14"/>
      <c r="E680" s="11"/>
      <c r="F680" s="614"/>
      <c r="G680" s="614"/>
      <c r="H680" s="269" t="s">
        <v>1238</v>
      </c>
      <c r="I680" s="47"/>
      <c r="J680" s="614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33" t="s">
        <v>365</v>
      </c>
      <c r="E681" s="11"/>
      <c r="F681" s="614"/>
      <c r="G681" s="614"/>
      <c r="H681" s="270"/>
      <c r="I681" s="71"/>
      <c r="J681" s="614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14"/>
      <c r="E682" s="11"/>
      <c r="F682" s="614"/>
      <c r="G682" s="614"/>
      <c r="H682" s="35" t="s">
        <v>43</v>
      </c>
      <c r="I682" s="98"/>
      <c r="J682" s="615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14"/>
      <c r="E683" s="11"/>
      <c r="F683" s="11"/>
      <c r="G683" s="11"/>
      <c r="H683" s="137"/>
      <c r="I683" s="13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1248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1249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1250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1251</v>
      </c>
      <c r="E687" s="11"/>
      <c r="F687" s="11"/>
      <c r="G687" s="11"/>
      <c r="H687" s="11"/>
      <c r="I687" s="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1252</v>
      </c>
      <c r="E688" s="49"/>
      <c r="F688" s="49"/>
      <c r="G688" s="49"/>
      <c r="H688" s="49"/>
      <c r="I688" s="49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35" t="s">
        <v>1253</v>
      </c>
      <c r="B689" s="632" t="s">
        <v>372</v>
      </c>
      <c r="C689" s="632" t="s">
        <v>1254</v>
      </c>
      <c r="D689" s="52"/>
      <c r="E689" s="632"/>
      <c r="F689" s="632" t="s">
        <v>81</v>
      </c>
      <c r="G689" s="632" t="s">
        <v>81</v>
      </c>
      <c r="H689" s="268" t="s">
        <v>1232</v>
      </c>
      <c r="I689" s="46"/>
      <c r="J689" s="622" t="s">
        <v>1255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4"/>
      <c r="B690" s="614"/>
      <c r="C690" s="614"/>
      <c r="D690" s="11"/>
      <c r="E690" s="614"/>
      <c r="F690" s="614"/>
      <c r="G690" s="614"/>
      <c r="H690" s="269" t="s">
        <v>1233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14"/>
      <c r="B691" s="614"/>
      <c r="C691" s="614"/>
      <c r="D691" s="11"/>
      <c r="E691" s="11"/>
      <c r="F691" s="614"/>
      <c r="G691" s="614"/>
      <c r="H691" s="269" t="s">
        <v>1234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614"/>
      <c r="C692" s="614"/>
      <c r="D692" s="11"/>
      <c r="E692" s="11"/>
      <c r="F692" s="614"/>
      <c r="G692" s="614"/>
      <c r="H692" s="269" t="s">
        <v>1235</v>
      </c>
      <c r="I692" s="47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614"/>
      <c r="C693" s="614"/>
      <c r="D693" s="11"/>
      <c r="E693" s="11"/>
      <c r="F693" s="614"/>
      <c r="G693" s="614"/>
      <c r="H693" s="269" t="s">
        <v>1236</v>
      </c>
      <c r="I693" s="47"/>
      <c r="J693" s="61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/>
      <c r="F694" s="614"/>
      <c r="G694" s="614"/>
      <c r="H694" s="269" t="s">
        <v>1237</v>
      </c>
      <c r="I694" s="47"/>
      <c r="J694" s="61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 t="s">
        <v>333</v>
      </c>
      <c r="C695" s="614"/>
      <c r="D695" s="11"/>
      <c r="E695" s="11"/>
      <c r="F695" s="614"/>
      <c r="G695" s="614"/>
      <c r="H695" s="269" t="s">
        <v>1238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270"/>
      <c r="I696" s="71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4"/>
      <c r="B697" s="11"/>
      <c r="C697" s="614"/>
      <c r="D697" s="11"/>
      <c r="E697" s="68"/>
      <c r="F697" s="617"/>
      <c r="G697" s="617"/>
      <c r="H697" s="35" t="s">
        <v>43</v>
      </c>
      <c r="I697" s="72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4"/>
      <c r="B698" s="11"/>
      <c r="C698" s="614"/>
      <c r="D698" s="11"/>
      <c r="E698" s="11" t="s">
        <v>375</v>
      </c>
      <c r="F698" s="633" t="s">
        <v>81</v>
      </c>
      <c r="G698" s="633" t="s">
        <v>81</v>
      </c>
      <c r="H698" s="268" t="s">
        <v>1232</v>
      </c>
      <c r="I698" s="46"/>
      <c r="J698" s="622" t="s">
        <v>1256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4"/>
      <c r="B699" s="11"/>
      <c r="C699" s="614"/>
      <c r="D699" s="11"/>
      <c r="E699" s="11"/>
      <c r="F699" s="614"/>
      <c r="G699" s="614"/>
      <c r="H699" s="269" t="s">
        <v>1233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14"/>
      <c r="B700" s="11"/>
      <c r="C700" s="614"/>
      <c r="D700" s="11"/>
      <c r="E700" s="11"/>
      <c r="F700" s="614"/>
      <c r="G700" s="614"/>
      <c r="H700" s="269" t="s">
        <v>1234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269" t="s">
        <v>1235</v>
      </c>
      <c r="I701" s="47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4"/>
      <c r="G702" s="614"/>
      <c r="H702" s="269" t="s">
        <v>1236</v>
      </c>
      <c r="I702" s="47"/>
      <c r="J702" s="61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4"/>
      <c r="G703" s="614"/>
      <c r="H703" s="269" t="s">
        <v>1237</v>
      </c>
      <c r="I703" s="47"/>
      <c r="J703" s="61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4"/>
      <c r="G704" s="614"/>
      <c r="H704" s="269" t="s">
        <v>1238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4"/>
      <c r="G705" s="614"/>
      <c r="H705" s="270"/>
      <c r="I705" s="71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20"/>
      <c r="G706" s="620"/>
      <c r="H706" s="35" t="s">
        <v>43</v>
      </c>
      <c r="I706" s="72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32" t="s">
        <v>1257</v>
      </c>
      <c r="B707" s="632" t="s">
        <v>1258</v>
      </c>
      <c r="C707" s="53" t="s">
        <v>6</v>
      </c>
      <c r="D707" s="632" t="s">
        <v>379</v>
      </c>
      <c r="E707" s="632" t="s">
        <v>380</v>
      </c>
      <c r="F707" s="632" t="s">
        <v>81</v>
      </c>
      <c r="G707" s="632" t="s">
        <v>81</v>
      </c>
      <c r="H707" s="268" t="s">
        <v>1232</v>
      </c>
      <c r="I707" s="46"/>
      <c r="J707" s="619" t="s">
        <v>1259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14"/>
      <c r="E708" s="614"/>
      <c r="F708" s="614"/>
      <c r="G708" s="614"/>
      <c r="H708" s="269" t="s">
        <v>1233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4"/>
      <c r="B709" s="614"/>
      <c r="C709" s="79"/>
      <c r="D709" s="633" t="s">
        <v>382</v>
      </c>
      <c r="E709" s="614"/>
      <c r="F709" s="614"/>
      <c r="G709" s="614"/>
      <c r="H709" s="269" t="s">
        <v>1234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14"/>
      <c r="B710" s="614"/>
      <c r="C710" s="79"/>
      <c r="D710" s="614"/>
      <c r="E710" s="11"/>
      <c r="F710" s="614"/>
      <c r="G710" s="614"/>
      <c r="H710" s="269" t="s">
        <v>1235</v>
      </c>
      <c r="I710" s="47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14"/>
      <c r="B711" s="614"/>
      <c r="C711" s="79"/>
      <c r="D711" s="614"/>
      <c r="E711" s="11"/>
      <c r="F711" s="614"/>
      <c r="G711" s="614"/>
      <c r="H711" s="269" t="s">
        <v>1236</v>
      </c>
      <c r="I711" s="47"/>
      <c r="J711" s="61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4"/>
      <c r="B712" s="614"/>
      <c r="C712" s="79"/>
      <c r="D712" s="633" t="s">
        <v>383</v>
      </c>
      <c r="E712" s="11"/>
      <c r="F712" s="614"/>
      <c r="G712" s="614"/>
      <c r="H712" s="269" t="s">
        <v>1237</v>
      </c>
      <c r="I712" s="47"/>
      <c r="J712" s="61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4"/>
      <c r="B713" s="614"/>
      <c r="C713" s="79"/>
      <c r="D713" s="614"/>
      <c r="E713" s="11"/>
      <c r="F713" s="614"/>
      <c r="G713" s="614"/>
      <c r="H713" s="269" t="s">
        <v>1238</v>
      </c>
      <c r="I713" s="47"/>
      <c r="J713" s="61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14"/>
      <c r="B714" s="614"/>
      <c r="C714" s="79"/>
      <c r="D714" s="614"/>
      <c r="E714" s="11"/>
      <c r="F714" s="614"/>
      <c r="G714" s="614"/>
      <c r="H714" s="270"/>
      <c r="I714" s="71"/>
      <c r="J714" s="614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14"/>
      <c r="E715" s="68"/>
      <c r="F715" s="617"/>
      <c r="G715" s="617"/>
      <c r="H715" s="35" t="s">
        <v>43</v>
      </c>
      <c r="I715" s="72"/>
      <c r="J715" s="615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384</v>
      </c>
      <c r="E716" s="11"/>
      <c r="F716" s="11"/>
      <c r="G716" s="11"/>
      <c r="H716" s="11"/>
      <c r="I716" s="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1260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386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1261</v>
      </c>
      <c r="E719" s="11"/>
      <c r="F719" s="11"/>
      <c r="G719" s="11"/>
      <c r="H719" s="11"/>
      <c r="I719" s="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388</v>
      </c>
      <c r="E720" s="49"/>
      <c r="F720" s="49"/>
      <c r="G720" s="49"/>
      <c r="H720" s="49"/>
      <c r="I720" s="49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32" t="s">
        <v>389</v>
      </c>
      <c r="B721" s="632" t="s">
        <v>390</v>
      </c>
      <c r="C721" s="53" t="s">
        <v>391</v>
      </c>
      <c r="D721" s="53"/>
      <c r="E721" s="12"/>
      <c r="F721" s="633" t="s">
        <v>81</v>
      </c>
      <c r="G721" s="633" t="s">
        <v>81</v>
      </c>
      <c r="H721" s="271" t="s">
        <v>1232</v>
      </c>
      <c r="I721" s="186"/>
      <c r="J721" s="618" t="s">
        <v>392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4"/>
      <c r="B722" s="614"/>
      <c r="C722" s="79"/>
      <c r="D722" s="79"/>
      <c r="E722" s="12"/>
      <c r="F722" s="614"/>
      <c r="G722" s="614"/>
      <c r="H722" s="272" t="s">
        <v>1233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4"/>
      <c r="B723" s="614"/>
      <c r="C723" s="79"/>
      <c r="D723" s="79"/>
      <c r="E723" s="12"/>
      <c r="F723" s="614"/>
      <c r="G723" s="614"/>
      <c r="H723" s="272" t="s">
        <v>1234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4"/>
      <c r="B724" s="11"/>
      <c r="C724" s="79"/>
      <c r="D724" s="79"/>
      <c r="E724" s="11"/>
      <c r="F724" s="614"/>
      <c r="G724" s="614"/>
      <c r="H724" s="272" t="s">
        <v>1235</v>
      </c>
      <c r="I724" s="18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14"/>
      <c r="B725" s="11"/>
      <c r="C725" s="79"/>
      <c r="D725" s="79"/>
      <c r="E725" s="11"/>
      <c r="F725" s="614"/>
      <c r="G725" s="614"/>
      <c r="H725" s="272" t="s">
        <v>1236</v>
      </c>
      <c r="I725" s="183"/>
      <c r="J725" s="61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4"/>
      <c r="G726" s="614"/>
      <c r="H726" s="272" t="s">
        <v>1237</v>
      </c>
      <c r="I726" s="183"/>
      <c r="J726" s="61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272" t="s">
        <v>1238</v>
      </c>
      <c r="I727" s="183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14"/>
      <c r="G728" s="614"/>
      <c r="H728" s="273"/>
      <c r="I728" s="123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17"/>
      <c r="G729" s="617"/>
      <c r="H729" s="35" t="s">
        <v>43</v>
      </c>
      <c r="I729" s="98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393</v>
      </c>
      <c r="F730" s="634" t="s">
        <v>81</v>
      </c>
      <c r="G730" s="634" t="s">
        <v>81</v>
      </c>
      <c r="H730" s="268" t="s">
        <v>1232</v>
      </c>
      <c r="I730" s="46"/>
      <c r="J730" s="619" t="s">
        <v>394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269" t="s">
        <v>1233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269" t="s">
        <v>1234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269" t="s">
        <v>1235</v>
      </c>
      <c r="I733" s="47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4"/>
      <c r="G734" s="614"/>
      <c r="H734" s="269" t="s">
        <v>1236</v>
      </c>
      <c r="I734" s="47"/>
      <c r="J734" s="614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4"/>
      <c r="G735" s="614"/>
      <c r="H735" s="269" t="s">
        <v>1237</v>
      </c>
      <c r="I735" s="47"/>
      <c r="J735" s="614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4"/>
      <c r="G736" s="614"/>
      <c r="H736" s="269" t="s">
        <v>1238</v>
      </c>
      <c r="I736" s="47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14"/>
      <c r="G737" s="614"/>
      <c r="H737" s="270"/>
      <c r="I737" s="71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20"/>
      <c r="G738" s="620"/>
      <c r="H738" s="40" t="s">
        <v>43</v>
      </c>
      <c r="I738" s="187"/>
      <c r="J738" s="620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33" t="s">
        <v>395</v>
      </c>
      <c r="B739" s="633" t="s">
        <v>396</v>
      </c>
      <c r="C739" s="635" t="s">
        <v>397</v>
      </c>
      <c r="D739" s="639" t="s">
        <v>1262</v>
      </c>
      <c r="E739" s="12"/>
      <c r="F739" s="633" t="s">
        <v>81</v>
      </c>
      <c r="G739" s="633" t="s">
        <v>81</v>
      </c>
      <c r="H739" s="271" t="s">
        <v>1232</v>
      </c>
      <c r="I739" s="186"/>
      <c r="J739" s="621" t="s">
        <v>392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12"/>
      <c r="F740" s="614"/>
      <c r="G740" s="614"/>
      <c r="H740" s="272" t="s">
        <v>1233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12"/>
      <c r="F741" s="614"/>
      <c r="G741" s="614"/>
      <c r="H741" s="272" t="s">
        <v>1234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97"/>
      <c r="F742" s="614"/>
      <c r="G742" s="614"/>
      <c r="H742" s="272" t="s">
        <v>1235</v>
      </c>
      <c r="I742" s="18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97"/>
      <c r="F743" s="614"/>
      <c r="G743" s="614"/>
      <c r="H743" s="272" t="s">
        <v>1236</v>
      </c>
      <c r="I743" s="183"/>
      <c r="J743" s="61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4"/>
      <c r="B744" s="614"/>
      <c r="C744" s="614"/>
      <c r="D744" s="639" t="s">
        <v>693</v>
      </c>
      <c r="E744" s="97"/>
      <c r="F744" s="614"/>
      <c r="G744" s="614"/>
      <c r="H744" s="272" t="s">
        <v>1237</v>
      </c>
      <c r="I744" s="183"/>
      <c r="J744" s="61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4"/>
      <c r="B745" s="614"/>
      <c r="C745" s="614"/>
      <c r="D745" s="614"/>
      <c r="E745" s="97"/>
      <c r="F745" s="614"/>
      <c r="G745" s="614"/>
      <c r="H745" s="272" t="s">
        <v>1238</v>
      </c>
      <c r="I745" s="183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4"/>
      <c r="B746" s="614"/>
      <c r="C746" s="637" t="s">
        <v>401</v>
      </c>
      <c r="D746" s="614"/>
      <c r="E746" s="97"/>
      <c r="F746" s="614"/>
      <c r="G746" s="614"/>
      <c r="H746" s="273"/>
      <c r="I746" s="123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14"/>
      <c r="B747" s="614"/>
      <c r="C747" s="614"/>
      <c r="D747" s="614"/>
      <c r="E747" s="188"/>
      <c r="F747" s="617"/>
      <c r="G747" s="617"/>
      <c r="H747" s="35" t="s">
        <v>43</v>
      </c>
      <c r="I747" s="72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14"/>
      <c r="B748" s="614"/>
      <c r="C748" s="614"/>
      <c r="D748" s="614"/>
      <c r="E748" s="636" t="s">
        <v>402</v>
      </c>
      <c r="F748" s="634" t="s">
        <v>81</v>
      </c>
      <c r="G748" s="634" t="s">
        <v>81</v>
      </c>
      <c r="H748" s="268" t="s">
        <v>1232</v>
      </c>
      <c r="I748" s="46"/>
      <c r="J748" s="619" t="s">
        <v>403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404</v>
      </c>
      <c r="E749" s="614"/>
      <c r="F749" s="614"/>
      <c r="G749" s="614"/>
      <c r="H749" s="269" t="s">
        <v>1233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14"/>
      <c r="D750" s="614"/>
      <c r="E750" s="614"/>
      <c r="F750" s="614"/>
      <c r="G750" s="614"/>
      <c r="H750" s="269" t="s">
        <v>1234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39" t="s">
        <v>405</v>
      </c>
      <c r="E751" s="12"/>
      <c r="F751" s="614"/>
      <c r="G751" s="614"/>
      <c r="H751" s="269" t="s">
        <v>1235</v>
      </c>
      <c r="I751" s="47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14"/>
      <c r="E752" s="12"/>
      <c r="F752" s="614"/>
      <c r="G752" s="614"/>
      <c r="H752" s="269" t="s">
        <v>1236</v>
      </c>
      <c r="I752" s="47"/>
      <c r="J752" s="61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39" t="s">
        <v>406</v>
      </c>
      <c r="E753" s="12"/>
      <c r="F753" s="614"/>
      <c r="G753" s="614"/>
      <c r="H753" s="269" t="s">
        <v>1237</v>
      </c>
      <c r="I753" s="47"/>
      <c r="J753" s="61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12"/>
      <c r="F754" s="614"/>
      <c r="G754" s="614"/>
      <c r="H754" s="269" t="s">
        <v>1238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4"/>
      <c r="D755" s="614"/>
      <c r="E755" s="12"/>
      <c r="F755" s="614"/>
      <c r="G755" s="614"/>
      <c r="H755" s="270"/>
      <c r="I755" s="71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4"/>
      <c r="D756" s="633" t="s">
        <v>1263</v>
      </c>
      <c r="E756" s="189"/>
      <c r="F756" s="617"/>
      <c r="G756" s="617"/>
      <c r="H756" s="35" t="s">
        <v>43</v>
      </c>
      <c r="I756" s="72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14"/>
      <c r="D757" s="614"/>
      <c r="E757" s="37" t="s">
        <v>408</v>
      </c>
      <c r="F757" s="634" t="s">
        <v>81</v>
      </c>
      <c r="G757" s="634" t="s">
        <v>81</v>
      </c>
      <c r="H757" s="268" t="s">
        <v>1232</v>
      </c>
      <c r="I757" s="46"/>
      <c r="J757" s="619" t="s">
        <v>409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614"/>
      <c r="D758" s="614"/>
      <c r="E758" s="82"/>
      <c r="F758" s="614"/>
      <c r="G758" s="614"/>
      <c r="H758" s="269" t="s">
        <v>1233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82"/>
      <c r="F759" s="614"/>
      <c r="G759" s="614"/>
      <c r="H759" s="269" t="s">
        <v>1234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82"/>
      <c r="F760" s="614"/>
      <c r="G760" s="614"/>
      <c r="H760" s="269" t="s">
        <v>1235</v>
      </c>
      <c r="I760" s="47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4"/>
      <c r="E761" s="92"/>
      <c r="F761" s="614"/>
      <c r="G761" s="614"/>
      <c r="H761" s="269" t="s">
        <v>1236</v>
      </c>
      <c r="I761" s="47"/>
      <c r="J761" s="61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4"/>
      <c r="E762" s="92"/>
      <c r="F762" s="614"/>
      <c r="G762" s="614"/>
      <c r="H762" s="269" t="s">
        <v>1237</v>
      </c>
      <c r="I762" s="47"/>
      <c r="J762" s="61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33" t="s">
        <v>410</v>
      </c>
      <c r="E763" s="92"/>
      <c r="F763" s="614"/>
      <c r="G763" s="614"/>
      <c r="H763" s="269" t="s">
        <v>1238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14"/>
      <c r="E764" s="92"/>
      <c r="F764" s="614"/>
      <c r="G764" s="614"/>
      <c r="H764" s="270"/>
      <c r="I764" s="71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14"/>
      <c r="E765" s="190"/>
      <c r="F765" s="617"/>
      <c r="G765" s="617"/>
      <c r="H765" s="35" t="s">
        <v>43</v>
      </c>
      <c r="I765" s="72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4"/>
      <c r="E766" s="633" t="s">
        <v>411</v>
      </c>
      <c r="F766" s="634" t="s">
        <v>81</v>
      </c>
      <c r="G766" s="634" t="s">
        <v>81</v>
      </c>
      <c r="H766" s="268" t="s">
        <v>1232</v>
      </c>
      <c r="I766" s="46"/>
      <c r="J766" s="619" t="s">
        <v>412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14"/>
      <c r="F767" s="614"/>
      <c r="G767" s="614"/>
      <c r="H767" s="269" t="s">
        <v>1233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39" t="s">
        <v>1264</v>
      </c>
      <c r="E768" s="614"/>
      <c r="F768" s="614"/>
      <c r="G768" s="614"/>
      <c r="H768" s="269" t="s">
        <v>1234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614"/>
      <c r="F769" s="614"/>
      <c r="G769" s="614"/>
      <c r="H769" s="269" t="s">
        <v>1235</v>
      </c>
      <c r="I769" s="47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14"/>
      <c r="E770" s="58"/>
      <c r="F770" s="614"/>
      <c r="G770" s="614"/>
      <c r="H770" s="269" t="s">
        <v>1236</v>
      </c>
      <c r="I770" s="47"/>
      <c r="J770" s="61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414</v>
      </c>
      <c r="E771" s="58"/>
      <c r="F771" s="614"/>
      <c r="G771" s="614"/>
      <c r="H771" s="269" t="s">
        <v>1237</v>
      </c>
      <c r="I771" s="47"/>
      <c r="J771" s="61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58"/>
      <c r="F772" s="614"/>
      <c r="G772" s="614"/>
      <c r="H772" s="269" t="s">
        <v>1238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58"/>
      <c r="F773" s="614"/>
      <c r="G773" s="614"/>
      <c r="H773" s="270"/>
      <c r="I773" s="71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4"/>
      <c r="E774" s="190"/>
      <c r="F774" s="617"/>
      <c r="G774" s="617"/>
      <c r="H774" s="35" t="s">
        <v>43</v>
      </c>
      <c r="I774" s="72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39" t="s">
        <v>415</v>
      </c>
      <c r="E775" s="633"/>
      <c r="F775" s="634" t="s">
        <v>81</v>
      </c>
      <c r="G775" s="634" t="s">
        <v>81</v>
      </c>
      <c r="H775" s="268" t="s">
        <v>1232</v>
      </c>
      <c r="I775" s="46"/>
      <c r="J775" s="619" t="s">
        <v>416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4"/>
      <c r="E776" s="614"/>
      <c r="F776" s="614"/>
      <c r="G776" s="614"/>
      <c r="H776" s="269" t="s">
        <v>1233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14"/>
      <c r="E777" s="12"/>
      <c r="F777" s="614"/>
      <c r="G777" s="614"/>
      <c r="H777" s="269" t="s">
        <v>1234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39" t="s">
        <v>417</v>
      </c>
      <c r="E778" s="12"/>
      <c r="F778" s="614"/>
      <c r="G778" s="614"/>
      <c r="H778" s="269" t="s">
        <v>1235</v>
      </c>
      <c r="I778" s="47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14"/>
      <c r="E779" s="11"/>
      <c r="F779" s="614"/>
      <c r="G779" s="614"/>
      <c r="H779" s="269" t="s">
        <v>1236</v>
      </c>
      <c r="I779" s="47"/>
      <c r="J779" s="61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4"/>
      <c r="G780" s="614"/>
      <c r="H780" s="269" t="s">
        <v>1237</v>
      </c>
      <c r="I780" s="47"/>
      <c r="J780" s="61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4"/>
      <c r="G781" s="614"/>
      <c r="H781" s="269" t="s">
        <v>1238</v>
      </c>
      <c r="I781" s="47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4"/>
      <c r="G782" s="614"/>
      <c r="H782" s="270"/>
      <c r="I782" s="71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20"/>
      <c r="G783" s="620"/>
      <c r="H783" s="35" t="s">
        <v>43</v>
      </c>
      <c r="I783" s="72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32" t="s">
        <v>418</v>
      </c>
      <c r="B784" s="632" t="s">
        <v>1265</v>
      </c>
      <c r="C784" s="632" t="s">
        <v>420</v>
      </c>
      <c r="D784" s="632" t="s">
        <v>421</v>
      </c>
      <c r="E784" s="632" t="s">
        <v>422</v>
      </c>
      <c r="F784" s="633" t="s">
        <v>81</v>
      </c>
      <c r="G784" s="633" t="s">
        <v>81</v>
      </c>
      <c r="H784" s="271" t="s">
        <v>1232</v>
      </c>
      <c r="I784" s="182"/>
      <c r="J784" s="623" t="s">
        <v>1266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614"/>
      <c r="D785" s="614"/>
      <c r="E785" s="614"/>
      <c r="F785" s="614"/>
      <c r="G785" s="614"/>
      <c r="H785" s="272" t="s">
        <v>1233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33" t="s">
        <v>424</v>
      </c>
      <c r="E786" s="11"/>
      <c r="F786" s="614"/>
      <c r="G786" s="614"/>
      <c r="H786" s="272" t="s">
        <v>1234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272" t="s">
        <v>1235</v>
      </c>
      <c r="I787" s="18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4"/>
      <c r="B788" s="614"/>
      <c r="C788" s="79"/>
      <c r="D788" s="614"/>
      <c r="E788" s="11"/>
      <c r="F788" s="614"/>
      <c r="G788" s="614"/>
      <c r="H788" s="272" t="s">
        <v>1236</v>
      </c>
      <c r="I788" s="183"/>
      <c r="J788" s="61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4"/>
      <c r="B789" s="614"/>
      <c r="C789" s="79"/>
      <c r="D789" s="640" t="s">
        <v>425</v>
      </c>
      <c r="E789" s="11"/>
      <c r="F789" s="614"/>
      <c r="G789" s="614"/>
      <c r="H789" s="272" t="s">
        <v>1237</v>
      </c>
      <c r="I789" s="183"/>
      <c r="J789" s="61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4"/>
      <c r="B790" s="614"/>
      <c r="C790" s="79"/>
      <c r="D790" s="614"/>
      <c r="E790" s="11"/>
      <c r="F790" s="614"/>
      <c r="G790" s="614"/>
      <c r="H790" s="272" t="s">
        <v>1238</v>
      </c>
      <c r="I790" s="183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14"/>
      <c r="B791" s="614"/>
      <c r="C791" s="79"/>
      <c r="D791" s="614"/>
      <c r="E791" s="11"/>
      <c r="F791" s="614"/>
      <c r="G791" s="614"/>
      <c r="H791" s="273"/>
      <c r="I791" s="123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14"/>
      <c r="C792" s="79"/>
      <c r="D792" s="58"/>
      <c r="E792" s="11"/>
      <c r="F792" s="617"/>
      <c r="G792" s="617"/>
      <c r="H792" s="35" t="s">
        <v>43</v>
      </c>
      <c r="I792" s="72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14"/>
      <c r="C793" s="79"/>
      <c r="D793" s="633" t="s">
        <v>426</v>
      </c>
      <c r="E793" s="633" t="s">
        <v>422</v>
      </c>
      <c r="F793" s="634" t="s">
        <v>81</v>
      </c>
      <c r="G793" s="634" t="s">
        <v>81</v>
      </c>
      <c r="H793" s="268" t="s">
        <v>1232</v>
      </c>
      <c r="I793" s="46"/>
      <c r="J793" s="619" t="s">
        <v>427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614"/>
      <c r="F794" s="614"/>
      <c r="G794" s="614"/>
      <c r="H794" s="269" t="s">
        <v>1233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269" t="s">
        <v>1234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33" t="s">
        <v>428</v>
      </c>
      <c r="E796" s="11"/>
      <c r="F796" s="614"/>
      <c r="G796" s="614"/>
      <c r="H796" s="269" t="s">
        <v>1235</v>
      </c>
      <c r="I796" s="47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4"/>
      <c r="E797" s="11"/>
      <c r="F797" s="614"/>
      <c r="G797" s="614"/>
      <c r="H797" s="269" t="s">
        <v>1236</v>
      </c>
      <c r="I797" s="47"/>
      <c r="J797" s="61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4"/>
      <c r="E798" s="11"/>
      <c r="F798" s="614"/>
      <c r="G798" s="614"/>
      <c r="H798" s="269" t="s">
        <v>1237</v>
      </c>
      <c r="I798" s="47"/>
      <c r="J798" s="61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14"/>
      <c r="E799" s="11"/>
      <c r="F799" s="614"/>
      <c r="G799" s="614"/>
      <c r="H799" s="269" t="s">
        <v>1238</v>
      </c>
      <c r="I799" s="47"/>
      <c r="J799" s="61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14"/>
      <c r="G800" s="614"/>
      <c r="H800" s="270"/>
      <c r="I800" s="71"/>
      <c r="J800" s="61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20"/>
      <c r="G801" s="620"/>
      <c r="H801" s="35" t="s">
        <v>43</v>
      </c>
      <c r="I801" s="72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97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429</v>
      </c>
      <c r="B803" s="193"/>
      <c r="C803" s="193"/>
      <c r="D803" s="193"/>
      <c r="E803" s="193"/>
      <c r="F803" s="193"/>
      <c r="G803" s="193"/>
      <c r="H803" s="193"/>
      <c r="I803" s="193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62" t="s">
        <v>430</v>
      </c>
      <c r="B804" s="662" t="s">
        <v>431</v>
      </c>
      <c r="C804" s="195" t="s">
        <v>432</v>
      </c>
      <c r="D804" s="666" t="s">
        <v>433</v>
      </c>
      <c r="E804" s="666" t="s">
        <v>434</v>
      </c>
      <c r="F804" s="634" t="s">
        <v>81</v>
      </c>
      <c r="G804" s="634" t="s">
        <v>81</v>
      </c>
      <c r="H804" s="268" t="s">
        <v>1232</v>
      </c>
      <c r="I804" s="46"/>
      <c r="J804" s="622" t="s">
        <v>435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4"/>
      <c r="B805" s="614"/>
      <c r="C805" s="196"/>
      <c r="D805" s="614"/>
      <c r="E805" s="614"/>
      <c r="F805" s="614"/>
      <c r="G805" s="614"/>
      <c r="H805" s="269" t="s">
        <v>1233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14"/>
      <c r="B806" s="614"/>
      <c r="C806" s="196"/>
      <c r="D806" s="614"/>
      <c r="E806" s="614"/>
      <c r="F806" s="614"/>
      <c r="G806" s="614"/>
      <c r="H806" s="269" t="s">
        <v>1234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14"/>
      <c r="C807" s="196"/>
      <c r="D807" s="614"/>
      <c r="E807" s="614"/>
      <c r="F807" s="614"/>
      <c r="G807" s="614"/>
      <c r="H807" s="269" t="s">
        <v>1235</v>
      </c>
      <c r="I807" s="47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4"/>
      <c r="G808" s="614"/>
      <c r="H808" s="269" t="s">
        <v>1236</v>
      </c>
      <c r="I808" s="47"/>
      <c r="J808" s="61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4"/>
      <c r="G809" s="614"/>
      <c r="H809" s="269" t="s">
        <v>1237</v>
      </c>
      <c r="I809" s="47"/>
      <c r="J809" s="61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269" t="s">
        <v>1238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270"/>
      <c r="I811" s="71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7"/>
      <c r="G812" s="617"/>
      <c r="H812" s="35" t="s">
        <v>43</v>
      </c>
      <c r="I812" s="72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34" t="s">
        <v>81</v>
      </c>
      <c r="G813" s="634" t="s">
        <v>81</v>
      </c>
      <c r="H813" s="268" t="s">
        <v>1232</v>
      </c>
      <c r="I813" s="46"/>
      <c r="J813" s="613" t="s">
        <v>436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269" t="s">
        <v>1233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269" t="s">
        <v>1234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269" t="s">
        <v>1235</v>
      </c>
      <c r="I816" s="47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4"/>
      <c r="E817" s="614"/>
      <c r="F817" s="614"/>
      <c r="G817" s="614"/>
      <c r="H817" s="269" t="s">
        <v>1236</v>
      </c>
      <c r="I817" s="47"/>
      <c r="J817" s="61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4"/>
      <c r="E818" s="614"/>
      <c r="F818" s="614"/>
      <c r="G818" s="614"/>
      <c r="H818" s="269" t="s">
        <v>1237</v>
      </c>
      <c r="I818" s="47"/>
      <c r="J818" s="61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4"/>
      <c r="E819" s="614"/>
      <c r="F819" s="614"/>
      <c r="G819" s="614"/>
      <c r="H819" s="269" t="s">
        <v>1238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14"/>
      <c r="E820" s="614"/>
      <c r="F820" s="614"/>
      <c r="G820" s="614"/>
      <c r="H820" s="270"/>
      <c r="I820" s="71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17"/>
      <c r="G821" s="617"/>
      <c r="H821" s="35" t="s">
        <v>43</v>
      </c>
      <c r="I821" s="72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34" t="s">
        <v>81</v>
      </c>
      <c r="G822" s="634" t="s">
        <v>81</v>
      </c>
      <c r="H822" s="268" t="s">
        <v>1232</v>
      </c>
      <c r="I822" s="46"/>
      <c r="J822" s="613" t="s">
        <v>437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269" t="s">
        <v>1233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269" t="s">
        <v>1234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269" t="s">
        <v>1235</v>
      </c>
      <c r="I825" s="47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4"/>
      <c r="G826" s="614"/>
      <c r="H826" s="269" t="s">
        <v>1236</v>
      </c>
      <c r="I826" s="47"/>
      <c r="J826" s="61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4"/>
      <c r="G827" s="614"/>
      <c r="H827" s="269" t="s">
        <v>1237</v>
      </c>
      <c r="I827" s="47"/>
      <c r="J827" s="61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4"/>
      <c r="G828" s="614"/>
      <c r="H828" s="269" t="s">
        <v>1238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4"/>
      <c r="G829" s="614"/>
      <c r="H829" s="270"/>
      <c r="I829" s="71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17"/>
      <c r="G830" s="617"/>
      <c r="H830" s="35" t="s">
        <v>43</v>
      </c>
      <c r="I830" s="72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34" t="s">
        <v>81</v>
      </c>
      <c r="G831" s="634" t="s">
        <v>81</v>
      </c>
      <c r="H831" s="268" t="s">
        <v>1232</v>
      </c>
      <c r="I831" s="46"/>
      <c r="J831" s="613" t="s">
        <v>438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269" t="s">
        <v>1233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269" t="s">
        <v>1234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269" t="s">
        <v>1235</v>
      </c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4"/>
      <c r="G835" s="614"/>
      <c r="H835" s="269" t="s">
        <v>1236</v>
      </c>
      <c r="I835" s="47"/>
      <c r="J835" s="61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4"/>
      <c r="G836" s="614"/>
      <c r="H836" s="269" t="s">
        <v>1237</v>
      </c>
      <c r="I836" s="47"/>
      <c r="J836" s="614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4"/>
      <c r="G837" s="614"/>
      <c r="H837" s="269" t="s">
        <v>1238</v>
      </c>
      <c r="I837" s="47"/>
      <c r="J837" s="614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4"/>
      <c r="G838" s="614"/>
      <c r="H838" s="270"/>
      <c r="I838" s="47"/>
      <c r="J838" s="614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20"/>
      <c r="G839" s="620"/>
      <c r="H839" s="35" t="s">
        <v>43</v>
      </c>
      <c r="I839" s="197"/>
      <c r="J839" s="615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66" t="s">
        <v>1267</v>
      </c>
      <c r="B840" s="666" t="s">
        <v>440</v>
      </c>
      <c r="C840" s="195" t="s">
        <v>23</v>
      </c>
      <c r="D840" s="666" t="s">
        <v>441</v>
      </c>
      <c r="E840" s="667" t="s">
        <v>1268</v>
      </c>
      <c r="F840" s="633" t="s">
        <v>81</v>
      </c>
      <c r="G840" s="633" t="s">
        <v>81</v>
      </c>
      <c r="H840" s="268" t="s">
        <v>1232</v>
      </c>
      <c r="I840" s="46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4"/>
      <c r="B841" s="614"/>
      <c r="C841" s="196"/>
      <c r="D841" s="614"/>
      <c r="E841" s="614"/>
      <c r="F841" s="614"/>
      <c r="G841" s="614"/>
      <c r="H841" s="269" t="s">
        <v>1233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4"/>
      <c r="B842" s="614"/>
      <c r="C842" s="196"/>
      <c r="D842" s="614"/>
      <c r="E842" s="614"/>
      <c r="F842" s="614"/>
      <c r="G842" s="614"/>
      <c r="H842" s="269" t="s">
        <v>1234</v>
      </c>
      <c r="I842" s="47"/>
      <c r="J842" s="200" t="s">
        <v>443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4"/>
      <c r="B843" s="614"/>
      <c r="C843" s="196"/>
      <c r="D843" s="614"/>
      <c r="E843" s="614"/>
      <c r="F843" s="614"/>
      <c r="G843" s="614"/>
      <c r="H843" s="269" t="s">
        <v>1235</v>
      </c>
      <c r="I843" s="47"/>
      <c r="J843" s="196" t="s">
        <v>444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14"/>
      <c r="B844" s="614"/>
      <c r="C844" s="196"/>
      <c r="D844" s="614"/>
      <c r="E844" s="614"/>
      <c r="F844" s="614"/>
      <c r="G844" s="614"/>
      <c r="H844" s="269" t="s">
        <v>1236</v>
      </c>
      <c r="I844" s="47"/>
      <c r="J844" s="196" t="s">
        <v>445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4"/>
      <c r="E845" s="614"/>
      <c r="F845" s="614"/>
      <c r="G845" s="614"/>
      <c r="H845" s="269" t="s">
        <v>1237</v>
      </c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4"/>
      <c r="E846" s="614"/>
      <c r="F846" s="614"/>
      <c r="G846" s="614"/>
      <c r="H846" s="269" t="s">
        <v>1238</v>
      </c>
      <c r="I846" s="47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14"/>
      <c r="E847" s="614"/>
      <c r="F847" s="614"/>
      <c r="G847" s="614"/>
      <c r="H847" s="270"/>
      <c r="I847" s="71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14"/>
      <c r="F848" s="617"/>
      <c r="G848" s="617"/>
      <c r="H848" s="35" t="s">
        <v>43</v>
      </c>
      <c r="I848" s="201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7" customHeight="1">
      <c r="A849" s="196"/>
      <c r="B849" s="196"/>
      <c r="C849" s="196"/>
      <c r="D849" s="196"/>
      <c r="E849" s="668" t="s">
        <v>1269</v>
      </c>
      <c r="F849" s="196"/>
      <c r="G849" s="196"/>
      <c r="H849" s="268" t="s">
        <v>1232</v>
      </c>
      <c r="I849" s="204"/>
      <c r="J849" s="205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8.75" customHeight="1">
      <c r="A850" s="196"/>
      <c r="B850" s="196"/>
      <c r="C850" s="196"/>
      <c r="D850" s="196"/>
      <c r="E850" s="614"/>
      <c r="F850" s="196"/>
      <c r="G850" s="196"/>
      <c r="H850" s="269" t="s">
        <v>1233</v>
      </c>
      <c r="I850" s="206"/>
      <c r="J850" s="207" t="s">
        <v>447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7" customHeight="1">
      <c r="A851" s="196"/>
      <c r="B851" s="196"/>
      <c r="C851" s="196"/>
      <c r="D851" s="196"/>
      <c r="E851" s="614"/>
      <c r="F851" s="196"/>
      <c r="G851" s="196"/>
      <c r="H851" s="269" t="s">
        <v>1234</v>
      </c>
      <c r="I851" s="47"/>
      <c r="J851" s="196" t="s">
        <v>448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" customHeight="1">
      <c r="A852" s="196"/>
      <c r="B852" s="196"/>
      <c r="C852" s="196"/>
      <c r="D852" s="196"/>
      <c r="E852" s="663" t="s">
        <v>449</v>
      </c>
      <c r="F852" s="196"/>
      <c r="G852" s="196"/>
      <c r="H852" s="269" t="s">
        <v>1235</v>
      </c>
      <c r="I852" s="47"/>
      <c r="J852" s="196" t="s">
        <v>450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14"/>
      <c r="F853" s="196"/>
      <c r="G853" s="196"/>
      <c r="H853" s="269" t="s">
        <v>1236</v>
      </c>
      <c r="I853" s="47"/>
      <c r="J853" s="196" t="s">
        <v>451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4"/>
      <c r="F854" s="196"/>
      <c r="G854" s="196"/>
      <c r="H854" s="269" t="s">
        <v>1237</v>
      </c>
      <c r="I854" s="47"/>
      <c r="J854" s="196" t="s">
        <v>452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14"/>
      <c r="F855" s="196"/>
      <c r="G855" s="196"/>
      <c r="H855" s="269" t="s">
        <v>1238</v>
      </c>
      <c r="I855" s="47"/>
      <c r="J855" s="196" t="s">
        <v>453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208" t="s">
        <v>454</v>
      </c>
      <c r="F856" s="196"/>
      <c r="G856" s="196"/>
      <c r="H856" s="270"/>
      <c r="I856" s="71"/>
      <c r="J856" s="196" t="s">
        <v>455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4.75" customHeight="1">
      <c r="A857" s="196"/>
      <c r="B857" s="196"/>
      <c r="C857" s="196"/>
      <c r="D857" s="196"/>
      <c r="E857" s="663" t="s">
        <v>456</v>
      </c>
      <c r="F857" s="196"/>
      <c r="G857" s="196"/>
      <c r="H857" s="35" t="s">
        <v>43</v>
      </c>
      <c r="I857" s="201"/>
      <c r="J857" s="202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39.5" customHeight="1">
      <c r="A858" s="196"/>
      <c r="B858" s="196"/>
      <c r="C858" s="196"/>
      <c r="D858" s="196"/>
      <c r="E858" s="614"/>
      <c r="F858" s="196"/>
      <c r="G858" s="196"/>
      <c r="H858" s="196"/>
      <c r="I858" s="196"/>
      <c r="J858" s="196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9.25" customHeight="1">
      <c r="A859" s="209"/>
      <c r="B859" s="209" t="s">
        <v>457</v>
      </c>
      <c r="C859" s="209" t="s">
        <v>458</v>
      </c>
      <c r="D859" s="209" t="s">
        <v>459</v>
      </c>
      <c r="E859" s="209" t="s">
        <v>460</v>
      </c>
      <c r="F859" s="634" t="s">
        <v>45</v>
      </c>
      <c r="G859" s="634" t="s">
        <v>81</v>
      </c>
      <c r="H859" s="268" t="s">
        <v>1232</v>
      </c>
      <c r="I859" s="46"/>
      <c r="J859" s="19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461</v>
      </c>
      <c r="C860" s="210"/>
      <c r="D860" s="210" t="s">
        <v>462</v>
      </c>
      <c r="E860" s="210" t="s">
        <v>463</v>
      </c>
      <c r="F860" s="614"/>
      <c r="G860" s="614"/>
      <c r="H860" s="269" t="s">
        <v>1233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464</v>
      </c>
      <c r="C861" s="210"/>
      <c r="D861" s="210" t="s">
        <v>465</v>
      </c>
      <c r="E861" s="210" t="s">
        <v>466</v>
      </c>
      <c r="F861" s="614"/>
      <c r="G861" s="614"/>
      <c r="H861" s="269" t="s">
        <v>1234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467</v>
      </c>
      <c r="C862" s="210"/>
      <c r="D862" s="210" t="s">
        <v>468</v>
      </c>
      <c r="E862" s="210" t="s">
        <v>469</v>
      </c>
      <c r="F862" s="614"/>
      <c r="G862" s="614"/>
      <c r="H862" s="269" t="s">
        <v>1235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470</v>
      </c>
      <c r="C863" s="210"/>
      <c r="D863" s="210" t="s">
        <v>471</v>
      </c>
      <c r="E863" s="210" t="s">
        <v>472</v>
      </c>
      <c r="F863" s="614"/>
      <c r="G863" s="614"/>
      <c r="H863" s="269" t="s">
        <v>1236</v>
      </c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473</v>
      </c>
      <c r="E864" s="210" t="s">
        <v>474</v>
      </c>
      <c r="F864" s="614"/>
      <c r="G864" s="614"/>
      <c r="H864" s="269" t="s">
        <v>1237</v>
      </c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475</v>
      </c>
      <c r="E865" s="210"/>
      <c r="F865" s="614"/>
      <c r="G865" s="614"/>
      <c r="H865" s="269" t="s">
        <v>1238</v>
      </c>
      <c r="I865" s="211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476</v>
      </c>
      <c r="E866" s="210" t="s">
        <v>477</v>
      </c>
      <c r="F866" s="614"/>
      <c r="G866" s="614"/>
      <c r="H866" s="270"/>
      <c r="I866" s="212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210" t="s">
        <v>478</v>
      </c>
      <c r="F867" s="617"/>
      <c r="G867" s="617"/>
      <c r="H867" s="35" t="s">
        <v>43</v>
      </c>
      <c r="I867" s="201"/>
      <c r="J867" s="202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58"/>
      <c r="F868" s="213"/>
      <c r="G868" s="213"/>
      <c r="H868" s="213"/>
      <c r="I868" s="210"/>
      <c r="J868" s="210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66" t="s">
        <v>479</v>
      </c>
      <c r="B869" s="666" t="s">
        <v>480</v>
      </c>
      <c r="C869" s="195" t="s">
        <v>152</v>
      </c>
      <c r="D869" s="666" t="s">
        <v>481</v>
      </c>
      <c r="E869" s="666" t="s">
        <v>482</v>
      </c>
      <c r="F869" s="633" t="s">
        <v>81</v>
      </c>
      <c r="G869" s="633" t="s">
        <v>81</v>
      </c>
      <c r="H869" s="268" t="s">
        <v>1232</v>
      </c>
      <c r="I869" s="46"/>
      <c r="J869" s="616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614"/>
      <c r="F870" s="614"/>
      <c r="G870" s="614"/>
      <c r="H870" s="269" t="s">
        <v>1233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614"/>
      <c r="F871" s="614"/>
      <c r="G871" s="614"/>
      <c r="H871" s="269" t="s">
        <v>1234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614"/>
      <c r="C872" s="214"/>
      <c r="D872" s="614"/>
      <c r="E872" s="614"/>
      <c r="F872" s="614"/>
      <c r="G872" s="614"/>
      <c r="H872" s="269" t="s">
        <v>1235</v>
      </c>
      <c r="I872" s="47"/>
      <c r="J872" s="61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4"/>
      <c r="B873" s="614"/>
      <c r="C873" s="214"/>
      <c r="D873" s="614"/>
      <c r="E873" s="614"/>
      <c r="F873" s="614"/>
      <c r="G873" s="614"/>
      <c r="H873" s="269" t="s">
        <v>1236</v>
      </c>
      <c r="I873" s="47"/>
      <c r="J873" s="614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4"/>
      <c r="B874" s="614"/>
      <c r="C874" s="214"/>
      <c r="D874" s="614"/>
      <c r="E874" s="2"/>
      <c r="F874" s="614"/>
      <c r="G874" s="614"/>
      <c r="H874" s="269" t="s">
        <v>1237</v>
      </c>
      <c r="I874" s="47"/>
      <c r="J874" s="614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4"/>
      <c r="B875" s="614"/>
      <c r="C875" s="214"/>
      <c r="D875" s="614"/>
      <c r="E875" s="2"/>
      <c r="F875" s="614"/>
      <c r="G875" s="614"/>
      <c r="H875" s="269" t="s">
        <v>1238</v>
      </c>
      <c r="I875" s="47"/>
      <c r="J875" s="614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14"/>
      <c r="B876" s="2"/>
      <c r="C876" s="214"/>
      <c r="D876" s="2"/>
      <c r="E876" s="2"/>
      <c r="F876" s="614"/>
      <c r="G876" s="614"/>
      <c r="H876" s="270"/>
      <c r="I876" s="47"/>
      <c r="J876" s="617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"/>
      <c r="B877" s="2"/>
      <c r="C877" s="214"/>
      <c r="D877" s="2"/>
      <c r="E877" s="2"/>
      <c r="F877" s="617"/>
      <c r="G877" s="617"/>
      <c r="H877" s="35" t="s">
        <v>43</v>
      </c>
      <c r="I877" s="201"/>
      <c r="J877" s="202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09"/>
      <c r="B878" s="209" t="s">
        <v>483</v>
      </c>
      <c r="C878" s="209" t="s">
        <v>23</v>
      </c>
      <c r="D878" s="209" t="s">
        <v>484</v>
      </c>
      <c r="E878" s="209" t="s">
        <v>485</v>
      </c>
      <c r="F878" s="634" t="s">
        <v>81</v>
      </c>
      <c r="G878" s="634" t="s">
        <v>81</v>
      </c>
      <c r="H878" s="268" t="s">
        <v>1232</v>
      </c>
      <c r="I878" s="46"/>
      <c r="J878" s="19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486</v>
      </c>
      <c r="C879" s="196"/>
      <c r="D879" s="196" t="s">
        <v>487</v>
      </c>
      <c r="E879" s="196" t="s">
        <v>488</v>
      </c>
      <c r="F879" s="614"/>
      <c r="G879" s="614"/>
      <c r="H879" s="269" t="s">
        <v>1233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489</v>
      </c>
      <c r="C880" s="196"/>
      <c r="D880" s="196" t="s">
        <v>490</v>
      </c>
      <c r="E880" s="196" t="s">
        <v>491</v>
      </c>
      <c r="F880" s="614"/>
      <c r="G880" s="614"/>
      <c r="H880" s="269" t="s">
        <v>1234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492</v>
      </c>
      <c r="C881" s="196"/>
      <c r="D881" s="196" t="s">
        <v>493</v>
      </c>
      <c r="E881" s="196" t="s">
        <v>494</v>
      </c>
      <c r="F881" s="614"/>
      <c r="G881" s="614"/>
      <c r="H881" s="269" t="s">
        <v>1235</v>
      </c>
      <c r="I881" s="47"/>
      <c r="J881" s="209" t="s">
        <v>485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495</v>
      </c>
      <c r="E882" s="196" t="s">
        <v>496</v>
      </c>
      <c r="F882" s="614"/>
      <c r="G882" s="614"/>
      <c r="H882" s="269" t="s">
        <v>1236</v>
      </c>
      <c r="I882" s="47"/>
      <c r="J882" s="196" t="s">
        <v>488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497</v>
      </c>
      <c r="E883" s="196" t="s">
        <v>498</v>
      </c>
      <c r="F883" s="614"/>
      <c r="G883" s="614"/>
      <c r="H883" s="269" t="s">
        <v>1237</v>
      </c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499</v>
      </c>
      <c r="E884" s="196" t="s">
        <v>500</v>
      </c>
      <c r="F884" s="614"/>
      <c r="G884" s="614"/>
      <c r="H884" s="269" t="s">
        <v>1238</v>
      </c>
      <c r="I884" s="47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501</v>
      </c>
      <c r="E885" s="196" t="s">
        <v>502</v>
      </c>
      <c r="F885" s="614"/>
      <c r="G885" s="614"/>
      <c r="H885" s="270"/>
      <c r="I885" s="71"/>
      <c r="J885" s="215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503</v>
      </c>
      <c r="E886" s="196" t="s">
        <v>504</v>
      </c>
      <c r="F886" s="617"/>
      <c r="G886" s="617"/>
      <c r="H886" s="98" t="s">
        <v>43</v>
      </c>
      <c r="I886" s="201"/>
      <c r="J886" s="202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505</v>
      </c>
      <c r="E887" s="196" t="s">
        <v>506</v>
      </c>
      <c r="F887" s="196"/>
      <c r="G887" s="196"/>
      <c r="H887" s="268" t="s">
        <v>1232</v>
      </c>
      <c r="I887" s="46"/>
      <c r="J887" s="19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507</v>
      </c>
      <c r="E888" s="196" t="s">
        <v>508</v>
      </c>
      <c r="F888" s="196"/>
      <c r="G888" s="196"/>
      <c r="H888" s="269" t="s">
        <v>1233</v>
      </c>
      <c r="I888" s="47"/>
      <c r="J888" s="196" t="s">
        <v>491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509</v>
      </c>
      <c r="E889" s="196" t="s">
        <v>510</v>
      </c>
      <c r="F889" s="196"/>
      <c r="G889" s="196"/>
      <c r="H889" s="269" t="s">
        <v>1234</v>
      </c>
      <c r="I889" s="47"/>
      <c r="J889" s="196" t="s">
        <v>494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511</v>
      </c>
      <c r="F890" s="196"/>
      <c r="G890" s="196"/>
      <c r="H890" s="269" t="s">
        <v>1235</v>
      </c>
      <c r="I890" s="47"/>
      <c r="J890" s="196" t="s">
        <v>496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512</v>
      </c>
      <c r="F891" s="196"/>
      <c r="G891" s="196"/>
      <c r="H891" s="269" t="s">
        <v>1236</v>
      </c>
      <c r="I891" s="47"/>
      <c r="J891" s="196" t="s">
        <v>498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513</v>
      </c>
      <c r="F892" s="196"/>
      <c r="G892" s="196"/>
      <c r="H892" s="269" t="s">
        <v>1237</v>
      </c>
      <c r="I892" s="47"/>
      <c r="J892" s="196" t="s">
        <v>500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514</v>
      </c>
      <c r="F893" s="196"/>
      <c r="G893" s="196"/>
      <c r="H893" s="269" t="s">
        <v>1238</v>
      </c>
      <c r="I893" s="47"/>
      <c r="J893" s="196" t="s">
        <v>502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515</v>
      </c>
      <c r="F894" s="196"/>
      <c r="G894" s="196"/>
      <c r="H894" s="270"/>
      <c r="I894" s="71"/>
      <c r="J894" s="216" t="s">
        <v>504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516</v>
      </c>
      <c r="F895" s="196"/>
      <c r="G895" s="196"/>
      <c r="H895" s="98" t="s">
        <v>43</v>
      </c>
      <c r="I895" s="201"/>
      <c r="J895" s="202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68" t="s">
        <v>1232</v>
      </c>
      <c r="I896" s="46"/>
      <c r="J896" s="196" t="s">
        <v>506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69" t="s">
        <v>1233</v>
      </c>
      <c r="I897" s="47"/>
      <c r="J897" s="196" t="s">
        <v>508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69" t="s">
        <v>1234</v>
      </c>
      <c r="I898" s="47"/>
      <c r="J898" s="196" t="s">
        <v>510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69" t="s">
        <v>1235</v>
      </c>
      <c r="I899" s="47"/>
      <c r="J899" s="196" t="s">
        <v>511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69" t="s">
        <v>1236</v>
      </c>
      <c r="I900" s="47"/>
      <c r="J900" s="196" t="s">
        <v>512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69" t="s">
        <v>1237</v>
      </c>
      <c r="I901" s="47"/>
      <c r="J901" s="196" t="s">
        <v>513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269" t="s">
        <v>1238</v>
      </c>
      <c r="I902" s="47"/>
      <c r="J902" s="196" t="s">
        <v>514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270"/>
      <c r="I903" s="47"/>
      <c r="J903" s="196" t="s">
        <v>515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216"/>
      <c r="G904" s="216"/>
      <c r="H904" s="35" t="s">
        <v>43</v>
      </c>
      <c r="I904" s="201"/>
      <c r="J904" s="202" t="s">
        <v>516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209" t="s">
        <v>517</v>
      </c>
      <c r="B905" s="209" t="s">
        <v>518</v>
      </c>
      <c r="C905" s="209" t="s">
        <v>391</v>
      </c>
      <c r="D905" s="209" t="s">
        <v>519</v>
      </c>
      <c r="E905" s="209" t="s">
        <v>520</v>
      </c>
      <c r="F905" s="633" t="s">
        <v>81</v>
      </c>
      <c r="G905" s="633" t="s">
        <v>81</v>
      </c>
      <c r="H905" s="268" t="s">
        <v>1232</v>
      </c>
      <c r="I905" s="46"/>
      <c r="J905" s="19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521</v>
      </c>
      <c r="B906" s="196" t="s">
        <v>522</v>
      </c>
      <c r="C906" s="196"/>
      <c r="D906" s="196" t="s">
        <v>523</v>
      </c>
      <c r="E906" s="196" t="s">
        <v>524</v>
      </c>
      <c r="F906" s="614"/>
      <c r="G906" s="614"/>
      <c r="H906" s="269" t="s">
        <v>1233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525</v>
      </c>
      <c r="B907" s="196" t="s">
        <v>526</v>
      </c>
      <c r="C907" s="196"/>
      <c r="D907" s="196" t="s">
        <v>527</v>
      </c>
      <c r="E907" s="196" t="s">
        <v>528</v>
      </c>
      <c r="F907" s="614"/>
      <c r="G907" s="614"/>
      <c r="H907" s="269" t="s">
        <v>1234</v>
      </c>
      <c r="I907" s="47"/>
      <c r="J907" s="196" t="s">
        <v>520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529</v>
      </c>
      <c r="B908" s="196" t="s">
        <v>530</v>
      </c>
      <c r="C908" s="196"/>
      <c r="D908" s="196" t="s">
        <v>531</v>
      </c>
      <c r="E908" s="196" t="s">
        <v>532</v>
      </c>
      <c r="F908" s="614"/>
      <c r="G908" s="614"/>
      <c r="H908" s="269" t="s">
        <v>1235</v>
      </c>
      <c r="I908" s="47"/>
      <c r="J908" s="196" t="s">
        <v>524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533</v>
      </c>
      <c r="B909" s="196" t="s">
        <v>534</v>
      </c>
      <c r="C909" s="196"/>
      <c r="D909" s="196" t="s">
        <v>535</v>
      </c>
      <c r="E909" s="196" t="s">
        <v>536</v>
      </c>
      <c r="F909" s="614"/>
      <c r="G909" s="614"/>
      <c r="H909" s="269" t="s">
        <v>1236</v>
      </c>
      <c r="I909" s="47"/>
      <c r="J909" s="196" t="s">
        <v>528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537</v>
      </c>
      <c r="E910" s="196" t="s">
        <v>538</v>
      </c>
      <c r="F910" s="614"/>
      <c r="G910" s="614"/>
      <c r="H910" s="269" t="s">
        <v>1237</v>
      </c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539</v>
      </c>
      <c r="E911" s="196" t="s">
        <v>540</v>
      </c>
      <c r="F911" s="614"/>
      <c r="G911" s="614"/>
      <c r="H911" s="269" t="s">
        <v>1238</v>
      </c>
      <c r="I911" s="47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541</v>
      </c>
      <c r="E912" s="196" t="s">
        <v>542</v>
      </c>
      <c r="F912" s="614"/>
      <c r="G912" s="614"/>
      <c r="H912" s="270"/>
      <c r="I912" s="47"/>
      <c r="J912" s="217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476</v>
      </c>
      <c r="E913" s="196"/>
      <c r="F913" s="617"/>
      <c r="G913" s="617"/>
      <c r="H913" s="35" t="s">
        <v>43</v>
      </c>
      <c r="I913" s="201"/>
      <c r="J913" s="21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543</v>
      </c>
      <c r="E914" s="196"/>
      <c r="F914" s="196"/>
      <c r="G914" s="196"/>
      <c r="H914" s="268" t="s">
        <v>1232</v>
      </c>
      <c r="I914" s="46"/>
      <c r="J914" s="19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544</v>
      </c>
      <c r="E915" s="196"/>
      <c r="F915" s="196"/>
      <c r="G915" s="196"/>
      <c r="H915" s="269" t="s">
        <v>1233</v>
      </c>
      <c r="I915" s="47"/>
      <c r="J915" s="196" t="s">
        <v>532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545</v>
      </c>
      <c r="E916" s="196"/>
      <c r="F916" s="196"/>
      <c r="G916" s="196"/>
      <c r="H916" s="269" t="s">
        <v>1234</v>
      </c>
      <c r="I916" s="47"/>
      <c r="J916" s="196" t="s">
        <v>536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533</v>
      </c>
      <c r="E917" s="196"/>
      <c r="F917" s="196"/>
      <c r="G917" s="196"/>
      <c r="H917" s="269" t="s">
        <v>1235</v>
      </c>
      <c r="I917" s="47"/>
      <c r="J917" s="196" t="s">
        <v>538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546</v>
      </c>
      <c r="E918" s="196"/>
      <c r="F918" s="196"/>
      <c r="G918" s="196"/>
      <c r="H918" s="269" t="s">
        <v>1236</v>
      </c>
      <c r="I918" s="47"/>
      <c r="J918" s="196" t="s">
        <v>540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547</v>
      </c>
      <c r="E919" s="196"/>
      <c r="F919" s="196"/>
      <c r="G919" s="196"/>
      <c r="H919" s="269" t="s">
        <v>1237</v>
      </c>
      <c r="I919" s="47"/>
      <c r="J919" s="196" t="s">
        <v>542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548</v>
      </c>
      <c r="E920" s="196"/>
      <c r="F920" s="196"/>
      <c r="G920" s="196"/>
      <c r="H920" s="269" t="s">
        <v>1238</v>
      </c>
      <c r="I920" s="47"/>
      <c r="J920" s="199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549</v>
      </c>
      <c r="E921" s="196"/>
      <c r="F921" s="196"/>
      <c r="G921" s="196"/>
      <c r="H921" s="270"/>
      <c r="I921" s="47"/>
      <c r="J921" s="217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550</v>
      </c>
      <c r="E922" s="196"/>
      <c r="F922" s="196"/>
      <c r="G922" s="196"/>
      <c r="H922" s="35" t="s">
        <v>43</v>
      </c>
      <c r="I922" s="201"/>
      <c r="J922" s="21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551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552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553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554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555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556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557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558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559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560</v>
      </c>
      <c r="E932" s="196"/>
      <c r="F932" s="196"/>
      <c r="G932" s="196"/>
      <c r="H932" s="196"/>
      <c r="I932" s="196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4.75" customHeight="1">
      <c r="A933" s="216"/>
      <c r="B933" s="216"/>
      <c r="C933" s="216"/>
      <c r="D933" s="219" t="s">
        <v>561</v>
      </c>
      <c r="E933" s="216"/>
      <c r="F933" s="216"/>
      <c r="G933" s="216"/>
      <c r="H933" s="196"/>
      <c r="I933" s="216"/>
      <c r="J933" s="21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209" t="s">
        <v>562</v>
      </c>
      <c r="B934" s="209" t="s">
        <v>563</v>
      </c>
      <c r="C934" s="209" t="s">
        <v>564</v>
      </c>
      <c r="D934" s="209" t="s">
        <v>565</v>
      </c>
      <c r="E934" s="209" t="s">
        <v>566</v>
      </c>
      <c r="F934" s="634" t="s">
        <v>81</v>
      </c>
      <c r="G934" s="634" t="s">
        <v>81</v>
      </c>
      <c r="H934" s="268" t="s">
        <v>1232</v>
      </c>
      <c r="I934" s="220"/>
      <c r="J934" s="19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567</v>
      </c>
      <c r="B935" s="196" t="s">
        <v>568</v>
      </c>
      <c r="C935" s="196"/>
      <c r="D935" s="196" t="s">
        <v>569</v>
      </c>
      <c r="E935" s="196" t="s">
        <v>570</v>
      </c>
      <c r="F935" s="614"/>
      <c r="G935" s="614"/>
      <c r="H935" s="269" t="s">
        <v>1233</v>
      </c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571</v>
      </c>
      <c r="B936" s="196" t="s">
        <v>572</v>
      </c>
      <c r="C936" s="196"/>
      <c r="D936" s="196" t="s">
        <v>573</v>
      </c>
      <c r="E936" s="196" t="s">
        <v>574</v>
      </c>
      <c r="F936" s="614"/>
      <c r="G936" s="614"/>
      <c r="H936" s="269" t="s">
        <v>1234</v>
      </c>
      <c r="I936" s="31"/>
      <c r="J936" s="196" t="s">
        <v>566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575</v>
      </c>
      <c r="B937" s="196" t="s">
        <v>576</v>
      </c>
      <c r="C937" s="196"/>
      <c r="D937" s="196" t="s">
        <v>577</v>
      </c>
      <c r="E937" s="196" t="s">
        <v>578</v>
      </c>
      <c r="F937" s="614"/>
      <c r="G937" s="614"/>
      <c r="H937" s="269" t="s">
        <v>1235</v>
      </c>
      <c r="I937" s="31"/>
      <c r="J937" s="196" t="s">
        <v>570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579</v>
      </c>
      <c r="B938" s="196" t="s">
        <v>580</v>
      </c>
      <c r="C938" s="196"/>
      <c r="D938" s="196" t="s">
        <v>581</v>
      </c>
      <c r="E938" s="196"/>
      <c r="F938" s="614"/>
      <c r="G938" s="614"/>
      <c r="H938" s="269" t="s">
        <v>1236</v>
      </c>
      <c r="I938" s="31"/>
      <c r="J938" s="196" t="s">
        <v>574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582</v>
      </c>
      <c r="C939" s="196"/>
      <c r="D939" s="196" t="s">
        <v>583</v>
      </c>
      <c r="E939" s="196"/>
      <c r="F939" s="614"/>
      <c r="G939" s="614"/>
      <c r="H939" s="269" t="s">
        <v>1237</v>
      </c>
      <c r="I939" s="31"/>
      <c r="J939" s="196" t="s">
        <v>578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584</v>
      </c>
      <c r="C940" s="196"/>
      <c r="D940" s="196" t="s">
        <v>585</v>
      </c>
      <c r="E940" s="196"/>
      <c r="F940" s="614"/>
      <c r="G940" s="614"/>
      <c r="H940" s="269" t="s">
        <v>1238</v>
      </c>
      <c r="I940" s="31"/>
      <c r="J940" s="199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586</v>
      </c>
      <c r="C941" s="196"/>
      <c r="D941" s="196" t="s">
        <v>587</v>
      </c>
      <c r="E941" s="196"/>
      <c r="F941" s="614"/>
      <c r="G941" s="614"/>
      <c r="H941" s="270"/>
      <c r="I941" s="7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588</v>
      </c>
      <c r="C942" s="196"/>
      <c r="D942" s="196" t="s">
        <v>589</v>
      </c>
      <c r="E942" s="196"/>
      <c r="F942" s="617"/>
      <c r="G942" s="617"/>
      <c r="H942" s="98" t="s">
        <v>43</v>
      </c>
      <c r="I942" s="201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475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590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591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592</v>
      </c>
      <c r="E946" s="196"/>
      <c r="F946" s="196"/>
      <c r="G946" s="196"/>
      <c r="H946" s="196"/>
      <c r="I946" s="196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216"/>
      <c r="B947" s="216"/>
      <c r="C947" s="216"/>
      <c r="D947" s="216" t="s">
        <v>593</v>
      </c>
      <c r="E947" s="216"/>
      <c r="F947" s="216"/>
      <c r="G947" s="216"/>
      <c r="H947" s="216"/>
      <c r="I947" s="216"/>
      <c r="J947" s="21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1270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1271</v>
      </c>
      <c r="C3" s="12" t="s">
        <v>23</v>
      </c>
      <c r="D3" s="12" t="s">
        <v>24</v>
      </c>
      <c r="E3" s="646" t="s">
        <v>1272</v>
      </c>
      <c r="F3" s="13"/>
      <c r="G3" s="675" t="s">
        <v>26</v>
      </c>
      <c r="H3" s="146" t="s">
        <v>1273</v>
      </c>
      <c r="I3" s="221">
        <v>92.46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76"/>
      <c r="H4" s="146" t="s">
        <v>1274</v>
      </c>
      <c r="I4" s="221">
        <v>92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76"/>
      <c r="H5" s="146" t="s">
        <v>1275</v>
      </c>
      <c r="I5" s="221">
        <v>91.84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76"/>
      <c r="H6" s="146" t="s">
        <v>1276</v>
      </c>
      <c r="I6" s="221">
        <v>92.82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76"/>
      <c r="H7" s="245"/>
      <c r="I7" s="31"/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76"/>
      <c r="H8" s="245"/>
      <c r="I8" s="31"/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76"/>
      <c r="H9" s="245"/>
      <c r="I9" s="31"/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76"/>
      <c r="H10" s="33"/>
      <c r="I10" s="34"/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77"/>
      <c r="H11" s="224" t="s">
        <v>43</v>
      </c>
      <c r="I11" s="223">
        <f>SUM(I3:I10)/4</f>
        <v>92.279999999999987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1277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1278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1279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1280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245"/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245"/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245"/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33"/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24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0" t="s">
        <v>1277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1278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1279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1280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245"/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245"/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245"/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33"/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24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0" t="s">
        <v>1277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1278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1279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1280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245"/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245"/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245"/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33"/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24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1277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1278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1279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1280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245"/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245"/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245"/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33"/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24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1277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1278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1279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1280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245"/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245"/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245"/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33"/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24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1281</v>
      </c>
      <c r="F57" s="13"/>
      <c r="G57" s="660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2"/>
      <c r="B60" s="635" t="s">
        <v>1282</v>
      </c>
      <c r="C60" s="635" t="s">
        <v>89</v>
      </c>
      <c r="D60" s="54" t="s">
        <v>90</v>
      </c>
      <c r="E60" s="658" t="s">
        <v>1283</v>
      </c>
      <c r="F60" s="55"/>
      <c r="G60" s="661"/>
      <c r="H60" s="60" t="s">
        <v>1273</v>
      </c>
      <c r="I60" s="61">
        <v>11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4"/>
      <c r="B61" s="614"/>
      <c r="C61" s="614"/>
      <c r="D61" s="54" t="s">
        <v>92</v>
      </c>
      <c r="E61" s="614"/>
      <c r="F61" s="59"/>
      <c r="G61" s="614"/>
      <c r="H61" s="60" t="s">
        <v>1274</v>
      </c>
      <c r="I61" s="61">
        <v>12.48</v>
      </c>
      <c r="J61" s="644" t="s">
        <v>1284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4"/>
      <c r="B62" s="614"/>
      <c r="C62" s="614"/>
      <c r="D62" s="54" t="s">
        <v>94</v>
      </c>
      <c r="E62" s="614"/>
      <c r="F62" s="59"/>
      <c r="G62" s="614"/>
      <c r="H62" s="60" t="s">
        <v>1275</v>
      </c>
      <c r="I62" s="61">
        <v>9.18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4"/>
      <c r="B63" s="614"/>
      <c r="C63" s="614"/>
      <c r="D63" s="54" t="s">
        <v>33</v>
      </c>
      <c r="E63" s="628"/>
      <c r="F63" s="59"/>
      <c r="G63" s="614"/>
      <c r="H63" s="60" t="s">
        <v>1276</v>
      </c>
      <c r="I63" s="61">
        <v>10.56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274"/>
      <c r="I64" s="144"/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4"/>
      <c r="C65" s="614"/>
      <c r="D65" s="614"/>
      <c r="E65" s="614"/>
      <c r="F65" s="59"/>
      <c r="G65" s="628"/>
      <c r="H65" s="274"/>
      <c r="I65" s="144"/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4"/>
      <c r="E66" s="614"/>
      <c r="F66" s="59"/>
      <c r="G66" s="62"/>
      <c r="H66" s="274"/>
      <c r="I66" s="144"/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4"/>
      <c r="E67" s="614"/>
      <c r="F67" s="59"/>
      <c r="G67" s="62"/>
      <c r="H67" s="106"/>
      <c r="I67" s="144"/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4"/>
      <c r="E68" s="617"/>
      <c r="F68" s="59"/>
      <c r="G68" s="62"/>
      <c r="H68" s="65" t="s">
        <v>43</v>
      </c>
      <c r="I68" s="127">
        <f>SUM(I60:I67)/4</f>
        <v>10.805</v>
      </c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4"/>
      <c r="E69" s="659" t="s">
        <v>1285</v>
      </c>
      <c r="F69" s="636" t="s">
        <v>81</v>
      </c>
      <c r="G69" s="636" t="s">
        <v>81</v>
      </c>
      <c r="H69" s="30" t="s">
        <v>1277</v>
      </c>
      <c r="I69" s="68"/>
      <c r="J69" s="619" t="s">
        <v>1286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14"/>
      <c r="F70" s="614"/>
      <c r="G70" s="614"/>
      <c r="H70" s="32" t="s">
        <v>1278</v>
      </c>
      <c r="I70" s="47"/>
      <c r="J70" s="614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2" t="s">
        <v>1279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4"/>
      <c r="E72" s="614"/>
      <c r="F72" s="614"/>
      <c r="G72" s="614"/>
      <c r="H72" s="32" t="s">
        <v>1280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3" t="s">
        <v>99</v>
      </c>
      <c r="E73" s="614"/>
      <c r="F73" s="614"/>
      <c r="G73" s="614"/>
      <c r="H73" s="245"/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4"/>
      <c r="E74" s="614"/>
      <c r="F74" s="614"/>
      <c r="G74" s="614"/>
      <c r="H74" s="245"/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245"/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33"/>
      <c r="I76" s="71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4"/>
      <c r="E77" s="617"/>
      <c r="F77" s="617"/>
      <c r="G77" s="617"/>
      <c r="H77" s="35" t="s">
        <v>43</v>
      </c>
      <c r="I77" s="72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3" t="s">
        <v>100</v>
      </c>
      <c r="E78" s="634" t="s">
        <v>101</v>
      </c>
      <c r="F78" s="647" t="s">
        <v>81</v>
      </c>
      <c r="G78" s="647" t="s">
        <v>81</v>
      </c>
      <c r="H78" s="30" t="s">
        <v>1277</v>
      </c>
      <c r="I78" s="68"/>
      <c r="J78" s="619" t="s">
        <v>1287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4"/>
      <c r="E79" s="614"/>
      <c r="F79" s="614"/>
      <c r="G79" s="614"/>
      <c r="H79" s="32" t="s">
        <v>1278</v>
      </c>
      <c r="I79" s="47"/>
      <c r="J79" s="614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1279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1280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4"/>
      <c r="E82" s="614"/>
      <c r="F82" s="614"/>
      <c r="G82" s="614"/>
      <c r="H82" s="245"/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3" t="s">
        <v>103</v>
      </c>
      <c r="E83" s="614"/>
      <c r="F83" s="614"/>
      <c r="G83" s="614"/>
      <c r="H83" s="245"/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4"/>
      <c r="E84" s="614"/>
      <c r="F84" s="614"/>
      <c r="G84" s="614"/>
      <c r="H84" s="245"/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33"/>
      <c r="I85" s="34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4"/>
      <c r="E86" s="58"/>
      <c r="F86" s="617"/>
      <c r="G86" s="617"/>
      <c r="H86" s="35" t="s">
        <v>43</v>
      </c>
      <c r="I86" s="36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6" t="s">
        <v>104</v>
      </c>
      <c r="F87" s="634" t="s">
        <v>45</v>
      </c>
      <c r="G87" s="634" t="s">
        <v>45</v>
      </c>
      <c r="H87" s="30" t="s">
        <v>1277</v>
      </c>
      <c r="I87" s="68"/>
      <c r="J87" s="619" t="s">
        <v>1288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4"/>
      <c r="F88" s="614"/>
      <c r="G88" s="614"/>
      <c r="H88" s="32" t="s">
        <v>1278</v>
      </c>
      <c r="I88" s="47"/>
      <c r="J88" s="614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1279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1280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245"/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245"/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245"/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33"/>
      <c r="I94" s="31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7"/>
      <c r="F95" s="614"/>
      <c r="G95" s="614"/>
      <c r="H95" s="35" t="s">
        <v>43</v>
      </c>
      <c r="I95" s="36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8" t="s">
        <v>1289</v>
      </c>
      <c r="F96" s="73"/>
      <c r="G96" s="12"/>
      <c r="H96" s="645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4"/>
      <c r="F97" s="73"/>
      <c r="G97" s="12"/>
      <c r="H97" s="614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8"/>
      <c r="F98" s="73"/>
      <c r="G98" s="73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1290</v>
      </c>
      <c r="F99" s="77"/>
      <c r="G99" s="77"/>
      <c r="H99" s="620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3"/>
      <c r="B100" s="633" t="s">
        <v>1291</v>
      </c>
      <c r="C100" s="79" t="s">
        <v>6</v>
      </c>
      <c r="D100" s="12" t="s">
        <v>90</v>
      </c>
      <c r="E100" s="646" t="s">
        <v>1292</v>
      </c>
      <c r="F100" s="632" t="s">
        <v>45</v>
      </c>
      <c r="G100" s="632" t="s">
        <v>45</v>
      </c>
      <c r="H100" s="229" t="s">
        <v>1273</v>
      </c>
      <c r="I100" s="233">
        <v>11</v>
      </c>
      <c r="J100" s="629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4"/>
      <c r="B101" s="614"/>
      <c r="C101" s="79"/>
      <c r="D101" s="12" t="s">
        <v>92</v>
      </c>
      <c r="E101" s="614"/>
      <c r="F101" s="614"/>
      <c r="G101" s="614"/>
      <c r="H101" s="229" t="s">
        <v>1274</v>
      </c>
      <c r="I101" s="233">
        <v>12.48</v>
      </c>
      <c r="J101" s="614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94</v>
      </c>
      <c r="E102" s="628"/>
      <c r="F102" s="614"/>
      <c r="G102" s="614"/>
      <c r="H102" s="229" t="s">
        <v>1275</v>
      </c>
      <c r="I102" s="233">
        <v>9.18</v>
      </c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33</v>
      </c>
      <c r="E103" s="21" t="s">
        <v>111</v>
      </c>
      <c r="F103" s="614"/>
      <c r="G103" s="614"/>
      <c r="H103" s="229" t="s">
        <v>1276</v>
      </c>
      <c r="I103" s="233">
        <v>10.56</v>
      </c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4"/>
      <c r="C104" s="79"/>
      <c r="D104" s="12" t="s">
        <v>112</v>
      </c>
      <c r="E104" s="21" t="s">
        <v>113</v>
      </c>
      <c r="F104" s="614"/>
      <c r="G104" s="614"/>
      <c r="H104" s="245"/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4"/>
      <c r="C105" s="79"/>
      <c r="D105" s="637" t="s">
        <v>114</v>
      </c>
      <c r="E105" s="11"/>
      <c r="F105" s="614"/>
      <c r="G105" s="614"/>
      <c r="H105" s="245"/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4"/>
      <c r="E106" s="11"/>
      <c r="F106" s="614"/>
      <c r="G106" s="614"/>
      <c r="H106" s="245"/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4"/>
      <c r="E107" s="11"/>
      <c r="F107" s="614"/>
      <c r="G107" s="614"/>
      <c r="H107" s="33"/>
      <c r="I107" s="31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4"/>
      <c r="E108" s="11"/>
      <c r="F108" s="617"/>
      <c r="G108" s="617"/>
      <c r="H108" s="35" t="s">
        <v>43</v>
      </c>
      <c r="I108" s="36"/>
      <c r="J108" s="620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82" t="s">
        <v>45</v>
      </c>
      <c r="G109" s="11" t="s">
        <v>45</v>
      </c>
      <c r="H109" s="30" t="s">
        <v>1277</v>
      </c>
      <c r="I109" s="68"/>
      <c r="J109" s="622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3"/>
      <c r="G110" s="79"/>
      <c r="H110" s="32" t="s">
        <v>1278</v>
      </c>
      <c r="I110" s="47"/>
      <c r="J110" s="614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1279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1280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245"/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4"/>
      <c r="E114" s="11"/>
      <c r="F114" s="83"/>
      <c r="G114" s="79"/>
      <c r="H114" s="245"/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245"/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33"/>
      <c r="I116" s="31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4"/>
      <c r="G117" s="85"/>
      <c r="H117" s="35" t="s">
        <v>43</v>
      </c>
      <c r="I117" s="36"/>
      <c r="J117" s="620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1277</v>
      </c>
      <c r="I118" s="46"/>
      <c r="J118" s="622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3"/>
      <c r="E119" s="11"/>
      <c r="F119" s="83"/>
      <c r="G119" s="79"/>
      <c r="H119" s="32" t="s">
        <v>1278</v>
      </c>
      <c r="I119" s="47"/>
      <c r="J119" s="614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4"/>
      <c r="E120" s="11"/>
      <c r="F120" s="83"/>
      <c r="G120" s="79"/>
      <c r="H120" s="32" t="s">
        <v>1279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1280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245"/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245"/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44"/>
      <c r="G124" s="44"/>
      <c r="H124" s="245"/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33"/>
      <c r="I125" s="71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68"/>
      <c r="F126" s="86"/>
      <c r="G126" s="86"/>
      <c r="H126" s="35" t="s">
        <v>43</v>
      </c>
      <c r="I126" s="36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34" t="s">
        <v>1293</v>
      </c>
      <c r="F127" s="87"/>
      <c r="G127" s="37"/>
      <c r="H127" s="30" t="s">
        <v>1277</v>
      </c>
      <c r="I127" s="46"/>
      <c r="J127" s="619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14"/>
      <c r="F128" s="633" t="s">
        <v>81</v>
      </c>
      <c r="G128" s="633" t="s">
        <v>81</v>
      </c>
      <c r="H128" s="32" t="s">
        <v>1278</v>
      </c>
      <c r="I128" s="47"/>
      <c r="J128" s="614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11"/>
      <c r="F129" s="614"/>
      <c r="G129" s="614"/>
      <c r="H129" s="32" t="s">
        <v>1279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1280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245"/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245"/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245"/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33"/>
      <c r="I134" s="71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68"/>
      <c r="F135" s="617"/>
      <c r="G135" s="617"/>
      <c r="H135" s="35" t="s">
        <v>43</v>
      </c>
      <c r="I135" s="36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37" t="s">
        <v>119</v>
      </c>
      <c r="F136" s="634" t="s">
        <v>81</v>
      </c>
      <c r="G136" s="634" t="s">
        <v>81</v>
      </c>
      <c r="H136" s="30" t="s">
        <v>1277</v>
      </c>
      <c r="I136" s="46"/>
      <c r="J136" s="619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11"/>
      <c r="F137" s="614"/>
      <c r="G137" s="614"/>
      <c r="H137" s="32" t="s">
        <v>1278</v>
      </c>
      <c r="I137" s="47"/>
      <c r="J137" s="614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1279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1280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245"/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245"/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245"/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33"/>
      <c r="I143" s="71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68"/>
      <c r="F144" s="617"/>
      <c r="G144" s="617"/>
      <c r="H144" s="35" t="s">
        <v>43</v>
      </c>
      <c r="I144" s="36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37" t="s">
        <v>121</v>
      </c>
      <c r="F145" s="634" t="s">
        <v>81</v>
      </c>
      <c r="G145" s="634" t="s">
        <v>81</v>
      </c>
      <c r="H145" s="30" t="s">
        <v>1277</v>
      </c>
      <c r="I145" s="46"/>
      <c r="J145" s="619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11"/>
      <c r="F146" s="614"/>
      <c r="G146" s="614"/>
      <c r="H146" s="32" t="s">
        <v>1278</v>
      </c>
      <c r="I146" s="47"/>
      <c r="J146" s="614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1279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1280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245"/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245"/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245"/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33"/>
      <c r="I152" s="71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68"/>
      <c r="F153" s="617"/>
      <c r="G153" s="617"/>
      <c r="H153" s="35" t="s">
        <v>43</v>
      </c>
      <c r="I153" s="8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4"/>
      <c r="E154" s="634" t="s">
        <v>123</v>
      </c>
      <c r="F154" s="634" t="s">
        <v>45</v>
      </c>
      <c r="G154" s="634" t="s">
        <v>45</v>
      </c>
      <c r="H154" s="30" t="s">
        <v>1277</v>
      </c>
      <c r="I154" s="46"/>
      <c r="J154" s="619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14"/>
      <c r="F155" s="614"/>
      <c r="G155" s="614"/>
      <c r="H155" s="32" t="s">
        <v>1278</v>
      </c>
      <c r="I155" s="47"/>
      <c r="J155" s="614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11"/>
      <c r="F156" s="614"/>
      <c r="G156" s="614"/>
      <c r="H156" s="32" t="s">
        <v>1279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1280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245"/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245"/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245"/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33"/>
      <c r="I161" s="71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" t="s">
        <v>43</v>
      </c>
      <c r="I162" s="8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4"/>
      <c r="E163" s="646" t="s">
        <v>1294</v>
      </c>
      <c r="F163" s="44"/>
      <c r="G163" s="629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28"/>
      <c r="F164" s="44"/>
      <c r="G164" s="614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46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28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32" t="s">
        <v>1295</v>
      </c>
      <c r="C168" s="53" t="s">
        <v>23</v>
      </c>
      <c r="D168" s="53"/>
      <c r="E168" s="649" t="s">
        <v>130</v>
      </c>
      <c r="F168" s="635" t="s">
        <v>45</v>
      </c>
      <c r="G168" s="635" t="s">
        <v>81</v>
      </c>
      <c r="H168" s="30" t="s">
        <v>1277</v>
      </c>
      <c r="I168" s="68"/>
      <c r="J168" s="622" t="s">
        <v>1296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4"/>
      <c r="C169" s="79"/>
      <c r="D169" s="79"/>
      <c r="E169" s="614"/>
      <c r="F169" s="614"/>
      <c r="G169" s="614"/>
      <c r="H169" s="32" t="s">
        <v>1278</v>
      </c>
      <c r="I169" s="47"/>
      <c r="J169" s="614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97"/>
      <c r="F170" s="614"/>
      <c r="G170" s="614"/>
      <c r="H170" s="32" t="s">
        <v>1279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1280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4"/>
      <c r="C172" s="79"/>
      <c r="D172" s="79"/>
      <c r="E172" s="97"/>
      <c r="F172" s="614"/>
      <c r="G172" s="614"/>
      <c r="H172" s="245"/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245"/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4"/>
      <c r="G174" s="614"/>
      <c r="H174" s="245"/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4"/>
      <c r="G175" s="614"/>
      <c r="H175" s="33"/>
      <c r="I175" s="71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7"/>
      <c r="G176" s="617"/>
      <c r="H176" s="35" t="s">
        <v>43</v>
      </c>
      <c r="I176" s="72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7" t="s">
        <v>45</v>
      </c>
      <c r="G177" s="637" t="s">
        <v>81</v>
      </c>
      <c r="H177" s="30" t="s">
        <v>1277</v>
      </c>
      <c r="I177" s="68"/>
      <c r="J177" s="619" t="s">
        <v>1297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4"/>
      <c r="G178" s="614"/>
      <c r="H178" s="32" t="s">
        <v>1278</v>
      </c>
      <c r="I178" s="47"/>
      <c r="J178" s="614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1279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1280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245"/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245"/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245"/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33"/>
      <c r="I184" s="71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7"/>
      <c r="G185" s="617"/>
      <c r="H185" s="35" t="s">
        <v>43</v>
      </c>
      <c r="I185" s="9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3" t="s">
        <v>1298</v>
      </c>
      <c r="F186" s="11" t="s">
        <v>45</v>
      </c>
      <c r="G186" s="11" t="s">
        <v>45</v>
      </c>
      <c r="H186" s="30" t="s">
        <v>1277</v>
      </c>
      <c r="I186" s="68"/>
      <c r="J186" s="619" t="s">
        <v>1299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4"/>
      <c r="F187" s="79"/>
      <c r="G187" s="79"/>
      <c r="H187" s="32" t="s">
        <v>1278</v>
      </c>
      <c r="I187" s="47"/>
      <c r="J187" s="614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1279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1280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4" t="s">
        <v>1300</v>
      </c>
      <c r="F195" s="11" t="s">
        <v>45</v>
      </c>
      <c r="G195" s="11" t="s">
        <v>45</v>
      </c>
      <c r="H195" s="30" t="s">
        <v>1277</v>
      </c>
      <c r="I195" s="68"/>
      <c r="J195" s="619" t="s">
        <v>1301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4"/>
      <c r="F196" s="79"/>
      <c r="G196" s="79"/>
      <c r="H196" s="32" t="s">
        <v>1278</v>
      </c>
      <c r="I196" s="47"/>
      <c r="J196" s="614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1279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1280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245"/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4"/>
      <c r="F200" s="79"/>
      <c r="G200" s="79"/>
      <c r="H200" s="245"/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5" t="s">
        <v>1302</v>
      </c>
      <c r="C204" s="53" t="s">
        <v>138</v>
      </c>
      <c r="D204" s="632" t="s">
        <v>1303</v>
      </c>
      <c r="E204" s="635" t="s">
        <v>140</v>
      </c>
      <c r="F204" s="635" t="s">
        <v>45</v>
      </c>
      <c r="G204" s="635" t="s">
        <v>81</v>
      </c>
      <c r="H204" s="30" t="s">
        <v>1277</v>
      </c>
      <c r="I204" s="68"/>
      <c r="J204" s="619" t="s">
        <v>1304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4"/>
      <c r="C205" s="79"/>
      <c r="D205" s="614"/>
      <c r="E205" s="614"/>
      <c r="F205" s="614"/>
      <c r="G205" s="614"/>
      <c r="H205" s="32" t="s">
        <v>1278</v>
      </c>
      <c r="I205" s="47"/>
      <c r="J205" s="614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1279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1280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245"/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245"/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4"/>
      <c r="E210" s="614"/>
      <c r="F210" s="614"/>
      <c r="G210" s="614"/>
      <c r="H210" s="245"/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4"/>
      <c r="E211" s="79"/>
      <c r="F211" s="614"/>
      <c r="G211" s="614"/>
      <c r="H211" s="33"/>
      <c r="I211" s="71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7"/>
      <c r="G212" s="617"/>
      <c r="H212" s="35" t="s">
        <v>43</v>
      </c>
      <c r="I212" s="9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3" t="s">
        <v>142</v>
      </c>
      <c r="E214" s="79"/>
      <c r="F214" s="637" t="s">
        <v>45</v>
      </c>
      <c r="G214" s="637" t="s">
        <v>81</v>
      </c>
      <c r="H214" s="30" t="s">
        <v>1277</v>
      </c>
      <c r="I214" s="68"/>
      <c r="J214" s="629" t="s">
        <v>1305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4"/>
      <c r="E215" s="79"/>
      <c r="F215" s="614"/>
      <c r="G215" s="614"/>
      <c r="H215" s="32" t="s">
        <v>1278</v>
      </c>
      <c r="I215" s="47"/>
      <c r="J215" s="614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1279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4"/>
      <c r="E217" s="79"/>
      <c r="F217" s="614"/>
      <c r="G217" s="614"/>
      <c r="H217" s="32" t="s">
        <v>1280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3" t="s">
        <v>1306</v>
      </c>
      <c r="E218" s="79"/>
      <c r="F218" s="614"/>
      <c r="G218" s="614"/>
      <c r="H218" s="245"/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4"/>
      <c r="E219" s="79"/>
      <c r="F219" s="614"/>
      <c r="G219" s="614"/>
      <c r="H219" s="245"/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245"/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33"/>
      <c r="I221" s="71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4"/>
      <c r="E222" s="79"/>
      <c r="F222" s="617"/>
      <c r="G222" s="617"/>
      <c r="H222" s="35" t="s">
        <v>43</v>
      </c>
      <c r="I222" s="9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3" t="s">
        <v>1307</v>
      </c>
      <c r="E223" s="79"/>
      <c r="F223" s="637" t="s">
        <v>45</v>
      </c>
      <c r="G223" s="637" t="s">
        <v>81</v>
      </c>
      <c r="H223" s="30" t="s">
        <v>1277</v>
      </c>
      <c r="I223" s="68"/>
      <c r="J223" s="619" t="s">
        <v>1308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4"/>
      <c r="E224" s="79"/>
      <c r="F224" s="614"/>
      <c r="G224" s="614"/>
      <c r="H224" s="32" t="s">
        <v>1278</v>
      </c>
      <c r="I224" s="47"/>
      <c r="J224" s="614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1279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1280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245"/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3" t="s">
        <v>1309</v>
      </c>
      <c r="E228" s="79"/>
      <c r="F228" s="614"/>
      <c r="G228" s="614"/>
      <c r="H228" s="245"/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4"/>
      <c r="E229" s="79"/>
      <c r="F229" s="614"/>
      <c r="G229" s="614"/>
      <c r="H229" s="245"/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33"/>
      <c r="I230" s="71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" t="s">
        <v>43</v>
      </c>
      <c r="I231" s="9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4"/>
      <c r="E232" s="79"/>
      <c r="F232" s="636" t="s">
        <v>45</v>
      </c>
      <c r="G232" s="636" t="s">
        <v>81</v>
      </c>
      <c r="H232" s="30" t="s">
        <v>1277</v>
      </c>
      <c r="I232" s="68"/>
      <c r="J232" s="619" t="s">
        <v>1310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3" t="s">
        <v>1311</v>
      </c>
      <c r="E233" s="79"/>
      <c r="F233" s="614"/>
      <c r="G233" s="614"/>
      <c r="H233" s="32" t="s">
        <v>1278</v>
      </c>
      <c r="I233" s="47"/>
      <c r="J233" s="614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4"/>
      <c r="E234" s="79"/>
      <c r="F234" s="614"/>
      <c r="G234" s="614"/>
      <c r="H234" s="32" t="s">
        <v>1279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1280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245"/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245"/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4"/>
      <c r="G238" s="614"/>
      <c r="H238" s="245"/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33"/>
      <c r="I239" s="71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7"/>
      <c r="G240" s="617"/>
      <c r="H240" s="35" t="s">
        <v>43</v>
      </c>
      <c r="I240" s="72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7" t="s">
        <v>45</v>
      </c>
      <c r="G241" s="637" t="s">
        <v>81</v>
      </c>
      <c r="H241" s="30" t="s">
        <v>1277</v>
      </c>
      <c r="I241" s="68"/>
      <c r="J241" s="619" t="s">
        <v>1312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4"/>
      <c r="G242" s="614"/>
      <c r="H242" s="32" t="s">
        <v>1278</v>
      </c>
      <c r="I242" s="47"/>
      <c r="J242" s="614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1279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1280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245"/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245"/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245"/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33"/>
      <c r="I248" s="71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4"/>
      <c r="G249" s="614"/>
      <c r="H249" s="35" t="s">
        <v>43</v>
      </c>
      <c r="I249" s="72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3" t="s">
        <v>151</v>
      </c>
      <c r="C250" s="79" t="s">
        <v>152</v>
      </c>
      <c r="D250" s="633"/>
      <c r="E250" s="79"/>
      <c r="F250" s="632" t="s">
        <v>45</v>
      </c>
      <c r="G250" s="632" t="s">
        <v>81</v>
      </c>
      <c r="H250" s="101"/>
      <c r="I250" s="21"/>
      <c r="J250" s="626" t="s">
        <v>1313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4"/>
      <c r="C251" s="79"/>
      <c r="D251" s="614"/>
      <c r="E251" s="79"/>
      <c r="F251" s="614"/>
      <c r="G251" s="614"/>
      <c r="H251" s="102" t="s">
        <v>1274</v>
      </c>
      <c r="I251" s="103">
        <v>6522</v>
      </c>
      <c r="J251" s="614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58"/>
      <c r="D252" s="614"/>
      <c r="E252" s="79"/>
      <c r="F252" s="614"/>
      <c r="G252" s="614"/>
      <c r="H252" s="102" t="s">
        <v>1275</v>
      </c>
      <c r="I252" s="103">
        <v>2794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4"/>
      <c r="C253" s="79"/>
      <c r="D253" s="104"/>
      <c r="E253" s="79"/>
      <c r="F253" s="614"/>
      <c r="G253" s="614"/>
      <c r="H253" s="102" t="s">
        <v>1276</v>
      </c>
      <c r="I253" s="103">
        <v>4693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1273</v>
      </c>
      <c r="I254" s="103">
        <v>3199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4"/>
      <c r="G255" s="614"/>
      <c r="H255" s="245"/>
      <c r="I255" s="144"/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245"/>
      <c r="I256" s="144"/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7"/>
      <c r="C257" s="79"/>
      <c r="D257" s="11"/>
      <c r="E257" s="79"/>
      <c r="F257" s="614"/>
      <c r="G257" s="614"/>
      <c r="H257" s="245"/>
      <c r="I257" s="144"/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4"/>
      <c r="C258" s="79"/>
      <c r="D258" s="11"/>
      <c r="E258" s="79"/>
      <c r="F258" s="614"/>
      <c r="G258" s="614"/>
      <c r="H258" s="33"/>
      <c r="I258" s="64"/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85"/>
      <c r="F259" s="617"/>
      <c r="G259" s="617"/>
      <c r="H259" s="35" t="s">
        <v>43</v>
      </c>
      <c r="I259" s="107">
        <f>SUM(I251:I258)</f>
        <v>17208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4"/>
      <c r="C260" s="79"/>
      <c r="D260" s="633" t="s">
        <v>1314</v>
      </c>
      <c r="E260" s="637" t="s">
        <v>155</v>
      </c>
      <c r="F260" s="637" t="s">
        <v>81</v>
      </c>
      <c r="G260" s="637" t="s">
        <v>81</v>
      </c>
      <c r="H260" s="30" t="s">
        <v>1277</v>
      </c>
      <c r="I260" s="68"/>
      <c r="J260" s="619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14"/>
      <c r="E261" s="614"/>
      <c r="F261" s="614"/>
      <c r="G261" s="614"/>
      <c r="H261" s="32" t="s">
        <v>1278</v>
      </c>
      <c r="I261" s="47"/>
      <c r="J261" s="614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4"/>
      <c r="E262" s="82"/>
      <c r="F262" s="614"/>
      <c r="G262" s="614"/>
      <c r="H262" s="32" t="s">
        <v>1279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4"/>
      <c r="G263" s="614"/>
      <c r="H263" s="32" t="s">
        <v>1280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245"/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245"/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245"/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33"/>
      <c r="I267" s="71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7"/>
      <c r="G268" s="617"/>
      <c r="H268" s="35" t="s">
        <v>43</v>
      </c>
      <c r="I268" s="72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3" t="s">
        <v>1315</v>
      </c>
      <c r="E269" s="634" t="s">
        <v>158</v>
      </c>
      <c r="F269" s="636" t="s">
        <v>45</v>
      </c>
      <c r="G269" s="636" t="s">
        <v>45</v>
      </c>
      <c r="H269" s="30" t="s">
        <v>1277</v>
      </c>
      <c r="I269" s="68"/>
      <c r="J269" s="619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4"/>
      <c r="E270" s="614"/>
      <c r="F270" s="614"/>
      <c r="G270" s="614"/>
      <c r="H270" s="32" t="s">
        <v>1278</v>
      </c>
      <c r="I270" s="47"/>
      <c r="J270" s="614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1279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3" t="s">
        <v>160</v>
      </c>
      <c r="E272" s="614"/>
      <c r="F272" s="614"/>
      <c r="G272" s="614"/>
      <c r="H272" s="32" t="s">
        <v>1280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12"/>
      <c r="F273" s="614"/>
      <c r="G273" s="614"/>
      <c r="H273" s="245"/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245"/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3" t="s">
        <v>161</v>
      </c>
      <c r="E275" s="12"/>
      <c r="F275" s="614"/>
      <c r="G275" s="614"/>
      <c r="H275" s="245"/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33"/>
      <c r="I276" s="71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08"/>
      <c r="F277" s="617"/>
      <c r="G277" s="617"/>
      <c r="H277" s="35" t="s">
        <v>43</v>
      </c>
      <c r="I277" s="72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3" t="s">
        <v>162</v>
      </c>
      <c r="E278" s="633" t="s">
        <v>163</v>
      </c>
      <c r="F278" s="634" t="s">
        <v>45</v>
      </c>
      <c r="G278" s="634" t="s">
        <v>45</v>
      </c>
      <c r="H278" s="30" t="s">
        <v>1277</v>
      </c>
      <c r="I278" s="68"/>
      <c r="J278" s="619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4"/>
      <c r="E279" s="614"/>
      <c r="F279" s="614"/>
      <c r="G279" s="614"/>
      <c r="H279" s="32" t="s">
        <v>1278</v>
      </c>
      <c r="I279" s="47"/>
      <c r="J279" s="61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1279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3" t="s">
        <v>165</v>
      </c>
      <c r="E281" s="614"/>
      <c r="F281" s="614"/>
      <c r="G281" s="614"/>
      <c r="H281" s="32" t="s">
        <v>1280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245"/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4"/>
      <c r="F283" s="614"/>
      <c r="G283" s="614"/>
      <c r="H283" s="245"/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245"/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4"/>
      <c r="F285" s="614"/>
      <c r="G285" s="614"/>
      <c r="H285" s="33"/>
      <c r="I285" s="34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4"/>
      <c r="F286" s="617"/>
      <c r="G286" s="617"/>
      <c r="H286" s="35" t="s">
        <v>43</v>
      </c>
      <c r="I286" s="36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1316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3" t="s">
        <v>168</v>
      </c>
      <c r="F289" s="637" t="s">
        <v>81</v>
      </c>
      <c r="G289" s="637" t="s">
        <v>81</v>
      </c>
      <c r="H289" s="30" t="s">
        <v>1277</v>
      </c>
      <c r="I289" s="68"/>
      <c r="J289" s="629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4"/>
      <c r="F290" s="614"/>
      <c r="G290" s="614"/>
      <c r="H290" s="32" t="s">
        <v>1278</v>
      </c>
      <c r="I290" s="47"/>
      <c r="J290" s="614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4"/>
      <c r="F291" s="614"/>
      <c r="G291" s="614"/>
      <c r="H291" s="32" t="s">
        <v>1279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1280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4"/>
      <c r="G293" s="614"/>
      <c r="H293" s="245"/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245"/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4"/>
      <c r="G295" s="614"/>
      <c r="H295" s="245"/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4"/>
      <c r="G296" s="614"/>
      <c r="H296" s="33"/>
      <c r="I296" s="34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7"/>
      <c r="G297" s="617"/>
      <c r="H297" s="35" t="s">
        <v>43</v>
      </c>
      <c r="I297" s="36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3" t="s">
        <v>170</v>
      </c>
      <c r="F298" s="636" t="s">
        <v>81</v>
      </c>
      <c r="G298" s="636" t="s">
        <v>81</v>
      </c>
      <c r="H298" s="30" t="s">
        <v>1277</v>
      </c>
      <c r="I298" s="68"/>
      <c r="J298" s="619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4"/>
      <c r="F299" s="614"/>
      <c r="G299" s="614"/>
      <c r="H299" s="32" t="s">
        <v>1278</v>
      </c>
      <c r="I299" s="47"/>
      <c r="J299" s="61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1279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1280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4"/>
      <c r="F302" s="614"/>
      <c r="G302" s="614"/>
      <c r="H302" s="245"/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245"/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245"/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33"/>
      <c r="I305" s="71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7"/>
      <c r="G306" s="617"/>
      <c r="H306" s="35" t="s">
        <v>43</v>
      </c>
      <c r="I306" s="72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1317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2" t="s">
        <v>1318</v>
      </c>
      <c r="C312" s="635" t="s">
        <v>178</v>
      </c>
      <c r="D312" s="635"/>
      <c r="E312" s="635" t="s">
        <v>1319</v>
      </c>
      <c r="F312" s="635" t="s">
        <v>81</v>
      </c>
      <c r="G312" s="635" t="s">
        <v>81</v>
      </c>
      <c r="H312" s="58" t="s">
        <v>1273</v>
      </c>
      <c r="I312" s="121">
        <v>2.345807162922172</v>
      </c>
      <c r="J312" s="624" t="s">
        <v>1320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/>
      <c r="C313" s="614"/>
      <c r="D313" s="614"/>
      <c r="E313" s="614"/>
      <c r="F313" s="614"/>
      <c r="G313" s="614"/>
      <c r="H313" s="58" t="s">
        <v>1274</v>
      </c>
      <c r="I313" s="121">
        <v>0.98995852073798118</v>
      </c>
      <c r="J313" s="614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58" t="s">
        <v>1275</v>
      </c>
      <c r="I314" s="121">
        <v>2.5531860570509424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58" t="s">
        <v>1276</v>
      </c>
      <c r="I315" s="121">
        <v>1.3844279543692546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245"/>
      <c r="I316" s="183"/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245"/>
      <c r="I317" s="183"/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245"/>
      <c r="I318" s="183"/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33"/>
      <c r="I319" s="123"/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4"/>
      <c r="C320" s="614"/>
      <c r="D320" s="614"/>
      <c r="E320" s="614"/>
      <c r="F320" s="620"/>
      <c r="G320" s="620"/>
      <c r="H320" s="35" t="s">
        <v>43</v>
      </c>
      <c r="I320" s="127">
        <f>SUM(I312:I319)/4</f>
        <v>1.8183449237700875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2" t="s">
        <v>1321</v>
      </c>
      <c r="C321" s="632" t="s">
        <v>182</v>
      </c>
      <c r="D321" s="52" t="s">
        <v>183</v>
      </c>
      <c r="E321" s="53" t="s">
        <v>184</v>
      </c>
      <c r="F321" s="635" t="s">
        <v>81</v>
      </c>
      <c r="G321" s="635" t="s">
        <v>81</v>
      </c>
      <c r="H321" s="125" t="s">
        <v>1273</v>
      </c>
      <c r="I321" s="126">
        <v>3.4388695424381788</v>
      </c>
      <c r="J321" s="624" t="s">
        <v>1322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/>
      <c r="C322" s="614"/>
      <c r="D322" s="11" t="s">
        <v>186</v>
      </c>
      <c r="E322" s="79"/>
      <c r="F322" s="614"/>
      <c r="G322" s="614"/>
      <c r="H322" s="125" t="s">
        <v>1274</v>
      </c>
      <c r="I322" s="126">
        <v>5.2225065586904176</v>
      </c>
      <c r="J322" s="61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187</v>
      </c>
      <c r="E323" s="79"/>
      <c r="F323" s="614"/>
      <c r="G323" s="614"/>
      <c r="H323" s="125" t="s">
        <v>1275</v>
      </c>
      <c r="I323" s="126">
        <v>4.6573533399433256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4"/>
      <c r="D324" s="11" t="s">
        <v>188</v>
      </c>
      <c r="E324" s="79"/>
      <c r="F324" s="614"/>
      <c r="G324" s="614"/>
      <c r="H324" s="125" t="s">
        <v>1276</v>
      </c>
      <c r="I324" s="126">
        <v>3.7317183877758047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4"/>
      <c r="G325" s="614"/>
      <c r="H325" s="245"/>
      <c r="I325" s="183"/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245"/>
      <c r="I326" s="183"/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4"/>
      <c r="G327" s="614"/>
      <c r="H327" s="245"/>
      <c r="I327" s="183"/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33"/>
      <c r="I328" s="123"/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0"/>
      <c r="G329" s="620"/>
      <c r="H329" s="35" t="s">
        <v>43</v>
      </c>
      <c r="I329" s="127">
        <f>SUM(I321:I328)/4</f>
        <v>4.2626119572119316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1" t="s">
        <v>1323</v>
      </c>
      <c r="C330" s="635" t="s">
        <v>190</v>
      </c>
      <c r="D330" s="632" t="s">
        <v>191</v>
      </c>
      <c r="E330" s="632" t="s">
        <v>192</v>
      </c>
      <c r="F330" s="635" t="s">
        <v>81</v>
      </c>
      <c r="G330" s="635" t="s">
        <v>81</v>
      </c>
      <c r="H330" s="30" t="s">
        <v>1277</v>
      </c>
      <c r="I330" s="275">
        <v>11134</v>
      </c>
      <c r="J330" s="623" t="s">
        <v>1324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/>
      <c r="C331" s="614"/>
      <c r="D331" s="614"/>
      <c r="E331" s="614"/>
      <c r="F331" s="614"/>
      <c r="G331" s="614"/>
      <c r="H331" s="32" t="s">
        <v>1278</v>
      </c>
      <c r="I331" s="275">
        <v>46547</v>
      </c>
      <c r="J331" s="61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32" t="s">
        <v>1279</v>
      </c>
      <c r="I332" s="275">
        <v>13533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11"/>
      <c r="F333" s="614"/>
      <c r="G333" s="614"/>
      <c r="H333" s="32" t="s">
        <v>1280</v>
      </c>
      <c r="I333" s="275">
        <v>17874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45"/>
      <c r="I334" s="183"/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45"/>
      <c r="I335" s="183"/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12" t="s">
        <v>194</v>
      </c>
      <c r="E336" s="11"/>
      <c r="F336" s="614"/>
      <c r="G336" s="614"/>
      <c r="H336" s="245"/>
      <c r="I336" s="183"/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33" t="s">
        <v>195</v>
      </c>
      <c r="D337" s="640" t="s">
        <v>196</v>
      </c>
      <c r="E337" s="11"/>
      <c r="F337" s="614"/>
      <c r="G337" s="614"/>
      <c r="H337" s="33"/>
      <c r="I337" s="123"/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614"/>
      <c r="E338" s="11"/>
      <c r="F338" s="614"/>
      <c r="G338" s="614"/>
      <c r="H338" s="35" t="s">
        <v>43</v>
      </c>
      <c r="I338" s="135">
        <f>SUM(I330:I337)</f>
        <v>89088</v>
      </c>
      <c r="J338" s="62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4"/>
      <c r="D339" s="637" t="s">
        <v>197</v>
      </c>
      <c r="E339" s="11"/>
      <c r="F339" s="79"/>
      <c r="G339" s="79"/>
      <c r="H339" s="30" t="s">
        <v>1277</v>
      </c>
      <c r="I339" s="129">
        <v>6904</v>
      </c>
      <c r="J339" s="623" t="s">
        <v>1325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14"/>
      <c r="E340" s="11"/>
      <c r="F340" s="79"/>
      <c r="G340" s="79"/>
      <c r="H340" s="32" t="s">
        <v>1278</v>
      </c>
      <c r="I340" s="131">
        <v>27723</v>
      </c>
      <c r="J340" s="614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33" t="s">
        <v>199</v>
      </c>
      <c r="E341" s="11"/>
      <c r="F341" s="79"/>
      <c r="G341" s="79"/>
      <c r="H341" s="32" t="s">
        <v>1279</v>
      </c>
      <c r="I341" s="131">
        <v>7408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14"/>
      <c r="E342" s="11"/>
      <c r="F342" s="79"/>
      <c r="G342" s="79"/>
      <c r="H342" s="32" t="s">
        <v>1280</v>
      </c>
      <c r="I342" s="131">
        <v>8687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245"/>
      <c r="I343" s="183"/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33" t="s">
        <v>659</v>
      </c>
      <c r="E344" s="11"/>
      <c r="F344" s="79"/>
      <c r="G344" s="79"/>
      <c r="H344" s="245"/>
      <c r="I344" s="183"/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14"/>
      <c r="E345" s="11"/>
      <c r="F345" s="79"/>
      <c r="G345" s="79"/>
      <c r="H345" s="245"/>
      <c r="I345" s="183"/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33"/>
      <c r="I346" s="123"/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33" t="s">
        <v>201</v>
      </c>
      <c r="E347" s="11"/>
      <c r="F347" s="79"/>
      <c r="G347" s="79"/>
      <c r="H347" s="35" t="s">
        <v>43</v>
      </c>
      <c r="I347" s="135">
        <f>SUM(I339:I346)</f>
        <v>50722</v>
      </c>
      <c r="J347" s="62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14"/>
      <c r="D348" s="614"/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2" t="s">
        <v>208</v>
      </c>
      <c r="B355" s="632" t="s">
        <v>1326</v>
      </c>
      <c r="C355" s="53" t="s">
        <v>11</v>
      </c>
      <c r="D355" s="632" t="s">
        <v>210</v>
      </c>
      <c r="E355" s="53" t="s">
        <v>211</v>
      </c>
      <c r="F355" s="637" t="s">
        <v>81</v>
      </c>
      <c r="G355" s="633" t="s">
        <v>81</v>
      </c>
      <c r="H355" s="30" t="s">
        <v>1277</v>
      </c>
      <c r="I355" s="220"/>
      <c r="J355" s="622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4"/>
      <c r="B356" s="614"/>
      <c r="C356" s="79"/>
      <c r="D356" s="614"/>
      <c r="E356" s="633"/>
      <c r="F356" s="614"/>
      <c r="G356" s="614"/>
      <c r="H356" s="32" t="s">
        <v>1278</v>
      </c>
      <c r="I356" s="31"/>
      <c r="J356" s="614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4"/>
      <c r="C357" s="79"/>
      <c r="D357" s="633" t="s">
        <v>213</v>
      </c>
      <c r="E357" s="614"/>
      <c r="F357" s="614"/>
      <c r="G357" s="614"/>
      <c r="H357" s="32" t="s">
        <v>1279</v>
      </c>
      <c r="I357" s="31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4"/>
      <c r="C358" s="79"/>
      <c r="D358" s="614"/>
      <c r="E358" s="614"/>
      <c r="F358" s="614"/>
      <c r="G358" s="614"/>
      <c r="H358" s="32" t="s">
        <v>1280</v>
      </c>
      <c r="I358" s="31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79"/>
      <c r="F359" s="614"/>
      <c r="G359" s="614"/>
      <c r="H359" s="245"/>
      <c r="I359" s="31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4"/>
      <c r="C360" s="79"/>
      <c r="D360" s="633" t="s">
        <v>214</v>
      </c>
      <c r="E360" s="97"/>
      <c r="F360" s="614"/>
      <c r="G360" s="614"/>
      <c r="H360" s="245"/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14"/>
      <c r="E361" s="12"/>
      <c r="F361" s="614"/>
      <c r="G361" s="614"/>
      <c r="H361" s="245"/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33"/>
      <c r="I362" s="239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33" t="s">
        <v>215</v>
      </c>
      <c r="E363" s="79"/>
      <c r="F363" s="617"/>
      <c r="G363" s="617"/>
      <c r="H363" s="35" t="s">
        <v>43</v>
      </c>
      <c r="I363" s="98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4"/>
      <c r="C364" s="79"/>
      <c r="D364" s="614"/>
      <c r="E364" s="12"/>
      <c r="F364" s="638" t="s">
        <v>81</v>
      </c>
      <c r="G364" s="638" t="s">
        <v>45</v>
      </c>
      <c r="H364" s="30" t="s">
        <v>1277</v>
      </c>
      <c r="I364" s="46"/>
      <c r="J364" s="619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4"/>
      <c r="E365" s="12"/>
      <c r="F365" s="614"/>
      <c r="G365" s="614"/>
      <c r="H365" s="32" t="s">
        <v>1278</v>
      </c>
      <c r="I365" s="47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3" t="s">
        <v>217</v>
      </c>
      <c r="E366" s="12"/>
      <c r="F366" s="614"/>
      <c r="G366" s="614"/>
      <c r="H366" s="32" t="s">
        <v>1279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4"/>
      <c r="E367" s="12"/>
      <c r="F367" s="614"/>
      <c r="G367" s="614"/>
      <c r="H367" s="32" t="s">
        <v>1280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3" t="s">
        <v>218</v>
      </c>
      <c r="E368" s="12"/>
      <c r="F368" s="614"/>
      <c r="G368" s="614"/>
      <c r="H368" s="245"/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4"/>
      <c r="E369" s="12"/>
      <c r="F369" s="614"/>
      <c r="G369" s="614"/>
      <c r="H369" s="245"/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9" t="s">
        <v>219</v>
      </c>
      <c r="E370" s="12"/>
      <c r="F370" s="614"/>
      <c r="G370" s="614"/>
      <c r="H370" s="245"/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4"/>
      <c r="E371" s="12"/>
      <c r="F371" s="614"/>
      <c r="G371" s="614"/>
      <c r="H371" s="33"/>
      <c r="I371" s="71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4"/>
      <c r="E372" s="12"/>
      <c r="F372" s="617"/>
      <c r="G372" s="617"/>
      <c r="H372" s="35" t="s">
        <v>43</v>
      </c>
      <c r="I372" s="98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4"/>
      <c r="E373" s="79"/>
      <c r="F373" s="637" t="s">
        <v>81</v>
      </c>
      <c r="G373" s="637" t="s">
        <v>81</v>
      </c>
      <c r="H373" s="30" t="s">
        <v>1277</v>
      </c>
      <c r="I373" s="46"/>
      <c r="J373" s="619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3" t="s">
        <v>221</v>
      </c>
      <c r="E374" s="79"/>
      <c r="F374" s="614"/>
      <c r="G374" s="614"/>
      <c r="H374" s="32" t="s">
        <v>1278</v>
      </c>
      <c r="I374" s="47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4"/>
      <c r="E375" s="79"/>
      <c r="F375" s="614"/>
      <c r="G375" s="614"/>
      <c r="H375" s="32" t="s">
        <v>1279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3" t="s">
        <v>222</v>
      </c>
      <c r="E376" s="79"/>
      <c r="F376" s="614"/>
      <c r="G376" s="614"/>
      <c r="H376" s="32" t="s">
        <v>1280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4"/>
      <c r="E377" s="79"/>
      <c r="F377" s="614"/>
      <c r="G377" s="614"/>
      <c r="H377" s="245"/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245"/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14"/>
      <c r="G379" s="614"/>
      <c r="H379" s="245"/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3" t="s">
        <v>224</v>
      </c>
      <c r="E380" s="79"/>
      <c r="F380" s="614"/>
      <c r="G380" s="614"/>
      <c r="H380" s="33"/>
      <c r="I380" s="71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4"/>
      <c r="E381" s="79"/>
      <c r="F381" s="614"/>
      <c r="G381" s="614"/>
      <c r="H381" s="35" t="s">
        <v>43</v>
      </c>
      <c r="I381" s="98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36" t="s">
        <v>81</v>
      </c>
      <c r="G382" s="636" t="s">
        <v>81</v>
      </c>
      <c r="H382" s="30" t="s">
        <v>1277</v>
      </c>
      <c r="I382" s="46"/>
      <c r="J382" s="619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14"/>
      <c r="G383" s="614"/>
      <c r="H383" s="32" t="s">
        <v>1278</v>
      </c>
      <c r="I383" s="47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4"/>
      <c r="G384" s="614"/>
      <c r="H384" s="32" t="s">
        <v>1279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2" t="s">
        <v>1280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245"/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245"/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245"/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3"/>
      <c r="I389" s="71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7"/>
      <c r="G390" s="617"/>
      <c r="H390" s="35" t="s">
        <v>43</v>
      </c>
      <c r="I390" s="98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6" t="s">
        <v>81</v>
      </c>
      <c r="G391" s="636" t="s">
        <v>81</v>
      </c>
      <c r="H391" s="30" t="s">
        <v>1277</v>
      </c>
      <c r="I391" s="46"/>
      <c r="J391" s="619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2" t="s">
        <v>1278</v>
      </c>
      <c r="I392" s="47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2" t="s">
        <v>1279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2" t="s">
        <v>1280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245"/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245"/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245"/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3"/>
      <c r="I398" s="71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7"/>
      <c r="G399" s="617"/>
      <c r="H399" s="35" t="s">
        <v>43</v>
      </c>
      <c r="I399" s="98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37" t="s">
        <v>81</v>
      </c>
      <c r="G400" s="637" t="s">
        <v>81</v>
      </c>
      <c r="H400" s="30" t="s">
        <v>1277</v>
      </c>
      <c r="I400" s="46"/>
      <c r="J400" s="619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14"/>
      <c r="G401" s="614"/>
      <c r="H401" s="32" t="s">
        <v>1278</v>
      </c>
      <c r="I401" s="47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4"/>
      <c r="G402" s="614"/>
      <c r="H402" s="32" t="s">
        <v>1279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2" t="s">
        <v>1280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245"/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245"/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245"/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3"/>
      <c r="I407" s="71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0"/>
      <c r="G408" s="620"/>
      <c r="H408" s="35" t="s">
        <v>43</v>
      </c>
      <c r="I408" s="98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2" t="s">
        <v>230</v>
      </c>
      <c r="B409" s="632" t="s">
        <v>1327</v>
      </c>
      <c r="C409" s="53" t="s">
        <v>232</v>
      </c>
      <c r="D409" s="52" t="s">
        <v>90</v>
      </c>
      <c r="E409" s="632"/>
      <c r="F409" s="635" t="s">
        <v>81</v>
      </c>
      <c r="G409" s="635" t="s">
        <v>81</v>
      </c>
      <c r="H409" s="30" t="s">
        <v>1277</v>
      </c>
      <c r="I409" s="46"/>
      <c r="J409" s="619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/>
      <c r="B410" s="614"/>
      <c r="C410" s="11"/>
      <c r="D410" s="11" t="s">
        <v>92</v>
      </c>
      <c r="E410" s="614"/>
      <c r="F410" s="614"/>
      <c r="G410" s="614"/>
      <c r="H410" s="32" t="s">
        <v>1278</v>
      </c>
      <c r="I410" s="47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4"/>
      <c r="C411" s="11"/>
      <c r="D411" s="11" t="s">
        <v>234</v>
      </c>
      <c r="E411" s="614"/>
      <c r="F411" s="614"/>
      <c r="G411" s="614"/>
      <c r="H411" s="32" t="s">
        <v>1279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4"/>
      <c r="C412" s="11"/>
      <c r="D412" s="11" t="s">
        <v>33</v>
      </c>
      <c r="E412" s="11"/>
      <c r="F412" s="614"/>
      <c r="G412" s="614"/>
      <c r="H412" s="32" t="s">
        <v>1280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4"/>
      <c r="C413" s="11"/>
      <c r="D413" s="11" t="s">
        <v>112</v>
      </c>
      <c r="E413" s="11"/>
      <c r="F413" s="614"/>
      <c r="G413" s="614"/>
      <c r="H413" s="245"/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3" t="s">
        <v>235</v>
      </c>
      <c r="E414" s="11"/>
      <c r="F414" s="614"/>
      <c r="G414" s="614"/>
      <c r="H414" s="245"/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4"/>
      <c r="E415" s="11"/>
      <c r="F415" s="614"/>
      <c r="G415" s="614"/>
      <c r="H415" s="245"/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33"/>
      <c r="I416" s="71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68"/>
      <c r="F417" s="614"/>
      <c r="G417" s="614"/>
      <c r="H417" s="35" t="s">
        <v>43</v>
      </c>
      <c r="I417" s="98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4"/>
      <c r="E418" s="11"/>
      <c r="F418" s="636" t="s">
        <v>81</v>
      </c>
      <c r="G418" s="636" t="s">
        <v>81</v>
      </c>
      <c r="H418" s="30" t="s">
        <v>1277</v>
      </c>
      <c r="I418" s="68"/>
      <c r="J418" s="619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2" t="s">
        <v>1278</v>
      </c>
      <c r="I419" s="47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3" t="s">
        <v>237</v>
      </c>
      <c r="E420" s="11"/>
      <c r="F420" s="614"/>
      <c r="G420" s="614"/>
      <c r="H420" s="32" t="s">
        <v>1279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4"/>
      <c r="E421" s="11"/>
      <c r="F421" s="614"/>
      <c r="G421" s="614"/>
      <c r="H421" s="32" t="s">
        <v>1280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245"/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245"/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3" t="s">
        <v>238</v>
      </c>
      <c r="E424" s="11"/>
      <c r="F424" s="614"/>
      <c r="G424" s="614"/>
      <c r="H424" s="245"/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4"/>
      <c r="E425" s="11"/>
      <c r="F425" s="614"/>
      <c r="G425" s="614"/>
      <c r="H425" s="33"/>
      <c r="I425" s="71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68"/>
      <c r="F426" s="617"/>
      <c r="G426" s="617"/>
      <c r="H426" s="35" t="s">
        <v>43</v>
      </c>
      <c r="I426" s="98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139" t="s">
        <v>239</v>
      </c>
      <c r="F427" s="636" t="s">
        <v>81</v>
      </c>
      <c r="G427" s="636" t="s">
        <v>81</v>
      </c>
      <c r="H427" s="30" t="s">
        <v>1277</v>
      </c>
      <c r="I427" s="68"/>
      <c r="J427" s="619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4"/>
      <c r="E428" s="637" t="s">
        <v>241</v>
      </c>
      <c r="F428" s="614"/>
      <c r="G428" s="614"/>
      <c r="H428" s="32" t="s">
        <v>1278</v>
      </c>
      <c r="I428" s="47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3" t="s">
        <v>242</v>
      </c>
      <c r="E429" s="614"/>
      <c r="F429" s="614"/>
      <c r="G429" s="614"/>
      <c r="H429" s="32" t="s">
        <v>1279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1"/>
      <c r="F430" s="614"/>
      <c r="G430" s="614"/>
      <c r="H430" s="32" t="s">
        <v>1280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245"/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4"/>
      <c r="E432" s="11"/>
      <c r="F432" s="614"/>
      <c r="G432" s="614"/>
      <c r="H432" s="245"/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3" t="s">
        <v>243</v>
      </c>
      <c r="E433" s="11"/>
      <c r="F433" s="614"/>
      <c r="G433" s="614"/>
      <c r="H433" s="245"/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4"/>
      <c r="E434" s="11"/>
      <c r="F434" s="614"/>
      <c r="G434" s="614"/>
      <c r="H434" s="33"/>
      <c r="I434" s="71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7"/>
      <c r="G435" s="617"/>
      <c r="H435" s="35" t="s">
        <v>43</v>
      </c>
      <c r="I435" s="98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2" t="s">
        <v>244</v>
      </c>
      <c r="B436" s="632" t="s">
        <v>245</v>
      </c>
      <c r="C436" s="632" t="s">
        <v>246</v>
      </c>
      <c r="D436" s="632" t="s">
        <v>247</v>
      </c>
      <c r="E436" s="658" t="s">
        <v>1328</v>
      </c>
      <c r="F436" s="632" t="s">
        <v>81</v>
      </c>
      <c r="G436" s="632" t="s">
        <v>81</v>
      </c>
      <c r="H436" s="30" t="s">
        <v>1277</v>
      </c>
      <c r="I436" s="46"/>
      <c r="J436" s="619" t="s">
        <v>1329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/>
      <c r="B437" s="614"/>
      <c r="C437" s="614"/>
      <c r="D437" s="614"/>
      <c r="E437" s="628"/>
      <c r="F437" s="614"/>
      <c r="G437" s="614"/>
      <c r="H437" s="32" t="s">
        <v>1278</v>
      </c>
      <c r="I437" s="47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33" t="s">
        <v>250</v>
      </c>
      <c r="E438" s="646" t="s">
        <v>251</v>
      </c>
      <c r="F438" s="614"/>
      <c r="G438" s="614"/>
      <c r="H438" s="32" t="s">
        <v>1279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14"/>
      <c r="E439" s="614"/>
      <c r="F439" s="614"/>
      <c r="G439" s="614"/>
      <c r="H439" s="32" t="s">
        <v>1280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33" t="s">
        <v>252</v>
      </c>
      <c r="E440" s="628"/>
      <c r="F440" s="614"/>
      <c r="G440" s="614"/>
      <c r="H440" s="245"/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4"/>
      <c r="C441" s="614"/>
      <c r="D441" s="614"/>
      <c r="E441" s="646" t="s">
        <v>253</v>
      </c>
      <c r="F441" s="614"/>
      <c r="G441" s="614"/>
      <c r="H441" s="245"/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70" t="s">
        <v>254</v>
      </c>
      <c r="E442" s="628"/>
      <c r="F442" s="614"/>
      <c r="G442" s="614"/>
      <c r="H442" s="245"/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42"/>
      <c r="E443" s="140"/>
      <c r="F443" s="614"/>
      <c r="G443" s="614"/>
      <c r="H443" s="33"/>
      <c r="I443" s="71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7"/>
      <c r="G444" s="617"/>
      <c r="H444" s="35" t="s">
        <v>43</v>
      </c>
      <c r="I444" s="98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3" t="s">
        <v>1330</v>
      </c>
      <c r="F445" s="633" t="s">
        <v>81</v>
      </c>
      <c r="G445" s="633" t="s">
        <v>81</v>
      </c>
      <c r="H445" s="30" t="s">
        <v>1277</v>
      </c>
      <c r="I445" s="46"/>
      <c r="J445" s="619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4"/>
      <c r="F446" s="614"/>
      <c r="G446" s="614"/>
      <c r="H446" s="32" t="s">
        <v>1278</v>
      </c>
      <c r="I446" s="47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2" t="s">
        <v>1279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2" t="s">
        <v>1280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245"/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4"/>
      <c r="G450" s="614"/>
      <c r="H450" s="245"/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1331</v>
      </c>
      <c r="F451" s="614"/>
      <c r="G451" s="614"/>
      <c r="H451" s="245"/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33"/>
      <c r="I452" s="71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8"/>
      <c r="F453" s="620"/>
      <c r="G453" s="620"/>
      <c r="H453" s="35" t="s">
        <v>43</v>
      </c>
      <c r="I453" s="98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2" t="s">
        <v>258</v>
      </c>
      <c r="B454" s="632" t="s">
        <v>1332</v>
      </c>
      <c r="C454" s="635" t="s">
        <v>260</v>
      </c>
      <c r="D454" s="52"/>
      <c r="E454" s="53" t="s">
        <v>261</v>
      </c>
      <c r="F454" s="632" t="s">
        <v>81</v>
      </c>
      <c r="G454" s="632" t="s">
        <v>81</v>
      </c>
      <c r="H454" s="141" t="s">
        <v>1273</v>
      </c>
      <c r="I454" s="240">
        <v>34.880000000000003</v>
      </c>
      <c r="J454" s="631" t="s">
        <v>1333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/>
      <c r="B455" s="614"/>
      <c r="C455" s="614"/>
      <c r="D455" s="11"/>
      <c r="E455" s="11"/>
      <c r="F455" s="614"/>
      <c r="G455" s="614"/>
      <c r="H455" s="143" t="s">
        <v>1274</v>
      </c>
      <c r="I455" s="240">
        <v>28.55</v>
      </c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143" t="s">
        <v>1275</v>
      </c>
      <c r="I456" s="240">
        <v>33.51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143" t="s">
        <v>1276</v>
      </c>
      <c r="I457" s="240">
        <v>35.04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274"/>
      <c r="I458" s="144"/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37" t="s">
        <v>263</v>
      </c>
      <c r="D459" s="11"/>
      <c r="E459" s="11"/>
      <c r="F459" s="614"/>
      <c r="G459" s="614"/>
      <c r="H459" s="274"/>
      <c r="I459" s="144"/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274"/>
      <c r="I460" s="144"/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106"/>
      <c r="I461" s="64"/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5" t="s">
        <v>43</v>
      </c>
      <c r="I462" s="98">
        <f>SUM(I454:I461)/4</f>
        <v>32.994999999999997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4"/>
      <c r="D463" s="11"/>
      <c r="E463" s="82"/>
      <c r="F463" s="11"/>
      <c r="G463" s="11"/>
      <c r="H463" s="141" t="s">
        <v>1273</v>
      </c>
      <c r="I463" s="240">
        <v>8.74</v>
      </c>
      <c r="J463" s="631" t="s">
        <v>1334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143" t="s">
        <v>1274</v>
      </c>
      <c r="I464" s="240">
        <v>6.85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143" t="s">
        <v>1275</v>
      </c>
      <c r="I465" s="240">
        <v>4.41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143" t="s">
        <v>1276</v>
      </c>
      <c r="I466" s="240">
        <v>7.17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274"/>
      <c r="I467" s="144"/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274"/>
      <c r="I468" s="144"/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274"/>
      <c r="I469" s="144"/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06"/>
      <c r="I470" s="64"/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49"/>
      <c r="G471" s="49"/>
      <c r="H471" s="35" t="s">
        <v>43</v>
      </c>
      <c r="I471" s="98">
        <f>SUM(I463:I470)/4</f>
        <v>6.7925000000000004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4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2" t="s">
        <v>265</v>
      </c>
      <c r="C473" s="153" t="s">
        <v>266</v>
      </c>
      <c r="D473" s="153" t="s">
        <v>267</v>
      </c>
      <c r="E473" s="641" t="s">
        <v>268</v>
      </c>
      <c r="F473" s="633" t="s">
        <v>81</v>
      </c>
      <c r="G473" s="633" t="s">
        <v>81</v>
      </c>
      <c r="H473" s="30" t="s">
        <v>1277</v>
      </c>
      <c r="I473" s="68"/>
      <c r="J473" s="629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/>
      <c r="C474" s="12"/>
      <c r="D474" s="633" t="s">
        <v>270</v>
      </c>
      <c r="E474" s="642"/>
      <c r="F474" s="614"/>
      <c r="G474" s="614"/>
      <c r="H474" s="32" t="s">
        <v>1278</v>
      </c>
      <c r="I474" s="47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14"/>
      <c r="E475" s="82"/>
      <c r="F475" s="614"/>
      <c r="G475" s="614"/>
      <c r="H475" s="32" t="s">
        <v>1279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33" t="s">
        <v>271</v>
      </c>
      <c r="E476" s="82"/>
      <c r="F476" s="614"/>
      <c r="G476" s="614"/>
      <c r="H476" s="32" t="s">
        <v>1280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14"/>
      <c r="E477" s="82"/>
      <c r="F477" s="614"/>
      <c r="G477" s="614"/>
      <c r="H477" s="245"/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33" t="s">
        <v>272</v>
      </c>
      <c r="E478" s="82"/>
      <c r="F478" s="614"/>
      <c r="G478" s="614"/>
      <c r="H478" s="245"/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14"/>
      <c r="E479" s="154"/>
      <c r="F479" s="614"/>
      <c r="G479" s="614"/>
      <c r="H479" s="245"/>
      <c r="I479" s="3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33" t="s">
        <v>273</v>
      </c>
      <c r="E480" s="154"/>
      <c r="F480" s="614"/>
      <c r="G480" s="614"/>
      <c r="H480" s="33"/>
      <c r="I480" s="49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4"/>
      <c r="E481" s="154"/>
      <c r="F481" s="617"/>
      <c r="G481" s="617"/>
      <c r="H481" s="35" t="s">
        <v>43</v>
      </c>
      <c r="I481" s="98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69" t="s">
        <v>274</v>
      </c>
      <c r="E482" s="154"/>
      <c r="F482" s="634" t="s">
        <v>81</v>
      </c>
      <c r="G482" s="634" t="s">
        <v>81</v>
      </c>
      <c r="H482" s="30" t="s">
        <v>1277</v>
      </c>
      <c r="I482" s="46"/>
      <c r="J482" s="619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4"/>
      <c r="E483" s="154"/>
      <c r="F483" s="614"/>
      <c r="G483" s="614"/>
      <c r="H483" s="32" t="s">
        <v>1278</v>
      </c>
      <c r="I483" s="4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69" t="s">
        <v>276</v>
      </c>
      <c r="E484" s="154"/>
      <c r="F484" s="614"/>
      <c r="G484" s="614"/>
      <c r="H484" s="32" t="s">
        <v>1279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4"/>
      <c r="E485" s="154"/>
      <c r="F485" s="614"/>
      <c r="G485" s="614"/>
      <c r="H485" s="32" t="s">
        <v>1280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245"/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245"/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245"/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3"/>
      <c r="I489" s="3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4"/>
      <c r="E490" s="154"/>
      <c r="F490" s="617"/>
      <c r="G490" s="617"/>
      <c r="H490" s="26" t="s">
        <v>43</v>
      </c>
      <c r="I490" s="26" t="s">
        <v>43</v>
      </c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3" t="s">
        <v>277</v>
      </c>
      <c r="E491" s="156"/>
      <c r="F491" s="634" t="s">
        <v>81</v>
      </c>
      <c r="G491" s="634" t="s">
        <v>81</v>
      </c>
      <c r="H491" s="30" t="s">
        <v>1273</v>
      </c>
      <c r="I491" s="157">
        <v>53.03</v>
      </c>
      <c r="J491" s="619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6"/>
      <c r="F492" s="614"/>
      <c r="G492" s="614"/>
      <c r="H492" s="32" t="s">
        <v>1274</v>
      </c>
      <c r="I492" s="47">
        <v>46.67</v>
      </c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3" t="s">
        <v>279</v>
      </c>
      <c r="E493" s="156"/>
      <c r="F493" s="614"/>
      <c r="G493" s="614"/>
      <c r="H493" s="32" t="s">
        <v>1275</v>
      </c>
      <c r="I493" s="47">
        <v>26.3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4"/>
      <c r="E494" s="156"/>
      <c r="F494" s="614"/>
      <c r="G494" s="614"/>
      <c r="H494" s="32" t="s">
        <v>1276</v>
      </c>
      <c r="I494" s="47">
        <v>31.6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280</v>
      </c>
      <c r="E495" s="156"/>
      <c r="F495" s="614"/>
      <c r="G495" s="614"/>
      <c r="H495" s="245"/>
      <c r="I495" s="47"/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245"/>
      <c r="I496" s="47"/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245"/>
      <c r="I497" s="47"/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33"/>
      <c r="I498" s="71"/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0"/>
      <c r="G499" s="620"/>
      <c r="H499" s="98" t="s">
        <v>43</v>
      </c>
      <c r="I499" s="276">
        <f>SUM(I491:I498)/4</f>
        <v>39.4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2" t="s">
        <v>281</v>
      </c>
      <c r="C500" s="635" t="s">
        <v>282</v>
      </c>
      <c r="D500" s="632" t="s">
        <v>283</v>
      </c>
      <c r="E500" s="53" t="s">
        <v>284</v>
      </c>
      <c r="F500" s="633" t="s">
        <v>81</v>
      </c>
      <c r="G500" s="633" t="s">
        <v>81</v>
      </c>
      <c r="H500" s="102" t="s">
        <v>1274</v>
      </c>
      <c r="I500" s="103">
        <v>6522</v>
      </c>
      <c r="J500" s="623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/>
      <c r="C501" s="614"/>
      <c r="D501" s="614"/>
      <c r="E501" s="79"/>
      <c r="F501" s="614"/>
      <c r="G501" s="614"/>
      <c r="H501" s="102" t="s">
        <v>1275</v>
      </c>
      <c r="I501" s="103">
        <v>2794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102" t="s">
        <v>1276</v>
      </c>
      <c r="I502" s="103">
        <v>4693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4"/>
      <c r="C503" s="614"/>
      <c r="D503" s="614"/>
      <c r="E503" s="79"/>
      <c r="F503" s="614"/>
      <c r="G503" s="614"/>
      <c r="H503" s="102" t="s">
        <v>1273</v>
      </c>
      <c r="I503" s="103">
        <v>3199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33" t="s">
        <v>286</v>
      </c>
      <c r="E504" s="79"/>
      <c r="F504" s="614"/>
      <c r="G504" s="614"/>
      <c r="H504" s="245"/>
      <c r="I504" s="183"/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245"/>
      <c r="I505" s="183"/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4"/>
      <c r="C506" s="614"/>
      <c r="D506" s="614"/>
      <c r="E506" s="79"/>
      <c r="F506" s="614"/>
      <c r="G506" s="614"/>
      <c r="H506" s="245"/>
      <c r="I506" s="183"/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4"/>
      <c r="C507" s="614"/>
      <c r="D507" s="633" t="s">
        <v>287</v>
      </c>
      <c r="E507" s="79"/>
      <c r="F507" s="614"/>
      <c r="G507" s="614"/>
      <c r="H507" s="33"/>
      <c r="I507" s="123"/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4"/>
      <c r="C508" s="614"/>
      <c r="D508" s="614"/>
      <c r="E508" s="79"/>
      <c r="F508" s="614"/>
      <c r="G508" s="614"/>
      <c r="H508" s="35" t="s">
        <v>43</v>
      </c>
      <c r="I508" s="150">
        <f>SUM(I499:I507)</f>
        <v>17247.400000000001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2" t="s">
        <v>289</v>
      </c>
      <c r="C510" s="632" t="s">
        <v>290</v>
      </c>
      <c r="D510" s="632" t="s">
        <v>291</v>
      </c>
      <c r="E510" s="52" t="s">
        <v>292</v>
      </c>
      <c r="F510" s="633" t="s">
        <v>81</v>
      </c>
      <c r="G510" s="633" t="s">
        <v>81</v>
      </c>
      <c r="H510" s="30" t="s">
        <v>1277</v>
      </c>
      <c r="I510" s="46"/>
      <c r="J510" s="622" t="s">
        <v>1335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/>
      <c r="C511" s="614"/>
      <c r="D511" s="614"/>
      <c r="E511" s="11"/>
      <c r="F511" s="614"/>
      <c r="G511" s="614"/>
      <c r="H511" s="32" t="s">
        <v>1278</v>
      </c>
      <c r="I511" s="47"/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2" t="s">
        <v>1279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4"/>
      <c r="D513" s="640" t="s">
        <v>294</v>
      </c>
      <c r="E513" s="11"/>
      <c r="F513" s="614"/>
      <c r="G513" s="614"/>
      <c r="H513" s="32" t="s">
        <v>1280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14"/>
      <c r="E514" s="11"/>
      <c r="F514" s="614"/>
      <c r="G514" s="614"/>
      <c r="H514" s="245"/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37" t="s">
        <v>295</v>
      </c>
      <c r="E515" s="11"/>
      <c r="F515" s="614"/>
      <c r="G515" s="614"/>
      <c r="H515" s="245"/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4"/>
      <c r="E516" s="11"/>
      <c r="F516" s="614"/>
      <c r="G516" s="614"/>
      <c r="H516" s="245"/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4"/>
      <c r="G517" s="614"/>
      <c r="H517" s="33"/>
      <c r="I517" s="71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7"/>
      <c r="G518" s="617"/>
      <c r="H518" s="35" t="s">
        <v>43</v>
      </c>
      <c r="I518" s="98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4" t="s">
        <v>81</v>
      </c>
      <c r="G519" s="634" t="s">
        <v>81</v>
      </c>
      <c r="H519" s="30" t="s">
        <v>1277</v>
      </c>
      <c r="I519" s="46"/>
      <c r="J519" s="619" t="s">
        <v>1336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4"/>
      <c r="G520" s="614"/>
      <c r="H520" s="32" t="s">
        <v>1278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2" t="s">
        <v>1279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2" t="s">
        <v>1280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245"/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245"/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245"/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3"/>
      <c r="I526" s="71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0"/>
      <c r="G527" s="620"/>
      <c r="H527" s="35" t="s">
        <v>43</v>
      </c>
      <c r="I527" s="98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2" t="s">
        <v>297</v>
      </c>
      <c r="C528" s="635" t="s">
        <v>298</v>
      </c>
      <c r="D528" s="635" t="s">
        <v>299</v>
      </c>
      <c r="E528" s="632" t="s">
        <v>300</v>
      </c>
      <c r="F528" s="633" t="s">
        <v>81</v>
      </c>
      <c r="G528" s="633" t="s">
        <v>81</v>
      </c>
      <c r="H528" s="128" t="s">
        <v>1273</v>
      </c>
      <c r="I528" s="163">
        <v>1.4160051057098384</v>
      </c>
      <c r="J528" s="623" t="s">
        <v>1337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/>
      <c r="C529" s="614"/>
      <c r="D529" s="614"/>
      <c r="E529" s="614"/>
      <c r="F529" s="614"/>
      <c r="G529" s="614"/>
      <c r="H529" s="130" t="s">
        <v>1274</v>
      </c>
      <c r="I529" s="164">
        <v>0.83337870617400278</v>
      </c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4"/>
      <c r="D530" s="633" t="s">
        <v>302</v>
      </c>
      <c r="E530" s="11"/>
      <c r="F530" s="614"/>
      <c r="G530" s="614"/>
      <c r="H530" s="130" t="s">
        <v>1275</v>
      </c>
      <c r="I530" s="164">
        <v>1.1384641497639238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14"/>
      <c r="E531" s="11"/>
      <c r="F531" s="614"/>
      <c r="G531" s="614"/>
      <c r="H531" s="130" t="s">
        <v>1276</v>
      </c>
      <c r="I531" s="164">
        <v>0.76157518117873557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249"/>
      <c r="I532" s="183"/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4"/>
      <c r="E533" s="11"/>
      <c r="F533" s="614"/>
      <c r="G533" s="614"/>
      <c r="H533" s="249"/>
      <c r="I533" s="183"/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3" t="s">
        <v>303</v>
      </c>
      <c r="E534" s="11"/>
      <c r="F534" s="614"/>
      <c r="G534" s="614"/>
      <c r="H534" s="249"/>
      <c r="I534" s="183"/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4"/>
      <c r="E535" s="11"/>
      <c r="F535" s="614"/>
      <c r="G535" s="614"/>
      <c r="H535" s="122"/>
      <c r="I535" s="123"/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35" t="s">
        <v>43</v>
      </c>
      <c r="I536" s="133">
        <f>SUM(I528:I535)/4</f>
        <v>1.0373557857066251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3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4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2" t="s">
        <v>308</v>
      </c>
      <c r="C543" s="635" t="s">
        <v>309</v>
      </c>
      <c r="D543" s="632" t="s">
        <v>310</v>
      </c>
      <c r="E543" s="53" t="s">
        <v>311</v>
      </c>
      <c r="F543" s="632" t="s">
        <v>81</v>
      </c>
      <c r="G543" s="632" t="s">
        <v>81</v>
      </c>
      <c r="H543" s="128" t="s">
        <v>1273</v>
      </c>
      <c r="I543" s="163">
        <v>5.6640204228393536</v>
      </c>
      <c r="J543" s="624" t="s">
        <v>1338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/>
      <c r="C544" s="614"/>
      <c r="D544" s="614"/>
      <c r="E544" s="79"/>
      <c r="F544" s="614"/>
      <c r="G544" s="614"/>
      <c r="H544" s="130" t="s">
        <v>1274</v>
      </c>
      <c r="I544" s="164">
        <v>4.6669207545744156</v>
      </c>
      <c r="J544" s="614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130" t="s">
        <v>1275</v>
      </c>
      <c r="I545" s="164">
        <v>3.3118957084041423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4"/>
      <c r="D546" s="11"/>
      <c r="E546" s="79"/>
      <c r="F546" s="614"/>
      <c r="G546" s="614"/>
      <c r="H546" s="130" t="s">
        <v>1276</v>
      </c>
      <c r="I546" s="164">
        <v>5.1787112320154023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249"/>
      <c r="I547" s="183"/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249"/>
      <c r="I548" s="183"/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249"/>
      <c r="I549" s="183"/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122"/>
      <c r="I550" s="123"/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0"/>
      <c r="G551" s="620"/>
      <c r="H551" s="35" t="s">
        <v>43</v>
      </c>
      <c r="I551" s="133">
        <f>SUM(I543:I550)/4</f>
        <v>4.7053870294583291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2" t="s">
        <v>313</v>
      </c>
      <c r="C552" s="672" t="s">
        <v>314</v>
      </c>
      <c r="D552" s="632" t="s">
        <v>315</v>
      </c>
      <c r="E552" s="53" t="s">
        <v>316</v>
      </c>
      <c r="F552" s="633" t="s">
        <v>81</v>
      </c>
      <c r="G552" s="633" t="s">
        <v>81</v>
      </c>
      <c r="H552" s="128" t="s">
        <v>1273</v>
      </c>
      <c r="I552" s="163">
        <v>12.238329842206459</v>
      </c>
      <c r="J552" s="623" t="s">
        <v>1339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/>
      <c r="C553" s="614"/>
      <c r="D553" s="614"/>
      <c r="E553" s="79"/>
      <c r="F553" s="614"/>
      <c r="G553" s="614"/>
      <c r="H553" s="130" t="s">
        <v>1274</v>
      </c>
      <c r="I553" s="164">
        <v>8.2226699009168271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33" t="s">
        <v>318</v>
      </c>
      <c r="E554" s="79"/>
      <c r="F554" s="614"/>
      <c r="G554" s="614"/>
      <c r="H554" s="130" t="s">
        <v>1275</v>
      </c>
      <c r="I554" s="164">
        <v>8.0727457892350962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14"/>
      <c r="E555" s="79"/>
      <c r="F555" s="614"/>
      <c r="G555" s="614"/>
      <c r="H555" s="130" t="s">
        <v>1276</v>
      </c>
      <c r="I555" s="164">
        <v>10.814367572738046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33" t="s">
        <v>319</v>
      </c>
      <c r="E556" s="79"/>
      <c r="F556" s="614"/>
      <c r="G556" s="614"/>
      <c r="H556" s="249"/>
      <c r="I556" s="183"/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249"/>
      <c r="I557" s="183"/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39" t="s">
        <v>320</v>
      </c>
      <c r="D558" s="614"/>
      <c r="E558" s="79"/>
      <c r="F558" s="614"/>
      <c r="G558" s="614"/>
      <c r="H558" s="249"/>
      <c r="I558" s="183"/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12"/>
      <c r="E559" s="79"/>
      <c r="F559" s="614"/>
      <c r="G559" s="614"/>
      <c r="H559" s="122"/>
      <c r="I559" s="123"/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0"/>
      <c r="C560" s="620"/>
      <c r="D560" s="50"/>
      <c r="E560" s="100"/>
      <c r="F560" s="620"/>
      <c r="G560" s="620"/>
      <c r="H560" s="35" t="s">
        <v>43</v>
      </c>
      <c r="I560" s="133">
        <f>SUM(I552:I559)/4</f>
        <v>9.8370282762741077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2" t="s">
        <v>321</v>
      </c>
      <c r="C561" s="635" t="s">
        <v>322</v>
      </c>
      <c r="D561" s="632" t="s">
        <v>323</v>
      </c>
      <c r="E561" s="632" t="s">
        <v>324</v>
      </c>
      <c r="F561" s="633" t="s">
        <v>81</v>
      </c>
      <c r="G561" s="633" t="s">
        <v>81</v>
      </c>
      <c r="H561" s="167" t="s">
        <v>1274</v>
      </c>
      <c r="I561" s="257">
        <v>55.14</v>
      </c>
      <c r="J561" s="625" t="s">
        <v>1340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/>
      <c r="C562" s="614"/>
      <c r="D562" s="614"/>
      <c r="E562" s="614"/>
      <c r="F562" s="614"/>
      <c r="G562" s="614"/>
      <c r="H562" s="167" t="s">
        <v>1275</v>
      </c>
      <c r="I562" s="251">
        <v>60.37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11"/>
      <c r="F563" s="614"/>
      <c r="G563" s="614"/>
      <c r="H563" s="167" t="s">
        <v>1276</v>
      </c>
      <c r="I563" s="251">
        <v>75.52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167" t="s">
        <v>1273</v>
      </c>
      <c r="I564" s="251">
        <v>61.15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4"/>
      <c r="D565" s="614"/>
      <c r="E565" s="11"/>
      <c r="F565" s="614"/>
      <c r="G565" s="614"/>
      <c r="H565" s="249"/>
      <c r="I565" s="251"/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11"/>
      <c r="E566" s="11"/>
      <c r="F566" s="614"/>
      <c r="G566" s="614"/>
      <c r="H566" s="249"/>
      <c r="I566" s="251"/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249"/>
      <c r="I567" s="251"/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122"/>
      <c r="I568" s="168"/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68"/>
      <c r="F569" s="617"/>
      <c r="G569" s="617"/>
      <c r="H569" s="35" t="s">
        <v>43</v>
      </c>
      <c r="I569" s="98">
        <f>SUM(I561:I568)/4</f>
        <v>63.044999999999995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4" t="s">
        <v>81</v>
      </c>
      <c r="G570" s="634" t="s">
        <v>81</v>
      </c>
      <c r="H570" s="30" t="s">
        <v>1277</v>
      </c>
      <c r="I570" s="169"/>
      <c r="J570" s="619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4"/>
      <c r="G571" s="614"/>
      <c r="H571" s="32" t="s">
        <v>1278</v>
      </c>
      <c r="I571" s="170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2" t="s">
        <v>1279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2" t="s">
        <v>1280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245"/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245"/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245"/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3"/>
      <c r="I577" s="171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7"/>
      <c r="G578" s="617"/>
      <c r="H578" s="35" t="s">
        <v>43</v>
      </c>
      <c r="I578" s="98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4" t="s">
        <v>81</v>
      </c>
      <c r="G579" s="634" t="s">
        <v>81</v>
      </c>
      <c r="H579" s="30" t="s">
        <v>1277</v>
      </c>
      <c r="I579" s="169"/>
      <c r="J579" s="619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2" t="s">
        <v>1278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2" t="s">
        <v>1279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2" t="s">
        <v>1280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4"/>
      <c r="G583" s="614"/>
      <c r="H583" s="245"/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245"/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245"/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3"/>
      <c r="I586" s="171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7"/>
      <c r="G587" s="617"/>
      <c r="H587" s="35" t="s">
        <v>43</v>
      </c>
      <c r="I587" s="98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4" t="s">
        <v>81</v>
      </c>
      <c r="G588" s="634" t="s">
        <v>81</v>
      </c>
      <c r="H588" s="30" t="s">
        <v>1277</v>
      </c>
      <c r="I588" s="169"/>
      <c r="J588" s="619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4"/>
      <c r="G589" s="614"/>
      <c r="H589" s="32" t="s">
        <v>1278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2" t="s">
        <v>1279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2" t="s">
        <v>1280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245"/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245"/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245"/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3"/>
      <c r="I595" s="171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0"/>
      <c r="G596" s="620"/>
      <c r="H596" s="35" t="s">
        <v>43</v>
      </c>
      <c r="I596" s="98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2" t="s">
        <v>329</v>
      </c>
      <c r="B597" s="632" t="s">
        <v>330</v>
      </c>
      <c r="C597" s="635" t="s">
        <v>331</v>
      </c>
      <c r="D597" s="632" t="s">
        <v>332</v>
      </c>
      <c r="E597" s="632" t="s">
        <v>333</v>
      </c>
      <c r="F597" s="633" t="s">
        <v>81</v>
      </c>
      <c r="G597" s="633" t="s">
        <v>81</v>
      </c>
      <c r="H597" s="30" t="s">
        <v>1277</v>
      </c>
      <c r="I597" s="46"/>
      <c r="J597" s="619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4"/>
      <c r="B598" s="614"/>
      <c r="C598" s="614"/>
      <c r="D598" s="614"/>
      <c r="E598" s="614"/>
      <c r="F598" s="614"/>
      <c r="G598" s="614"/>
      <c r="H598" s="32" t="s">
        <v>1278</v>
      </c>
      <c r="I598" s="47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4"/>
      <c r="B599" s="614"/>
      <c r="C599" s="614"/>
      <c r="D599" s="614"/>
      <c r="E599" s="614"/>
      <c r="F599" s="614"/>
      <c r="G599" s="614"/>
      <c r="H599" s="32" t="s">
        <v>1279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40" t="s">
        <v>335</v>
      </c>
      <c r="E600" s="97"/>
      <c r="F600" s="614"/>
      <c r="G600" s="614"/>
      <c r="H600" s="32" t="s">
        <v>1280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97"/>
      <c r="F601" s="614"/>
      <c r="G601" s="614"/>
      <c r="H601" s="245"/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245"/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11"/>
      <c r="F603" s="614"/>
      <c r="G603" s="614"/>
      <c r="H603" s="245"/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33"/>
      <c r="I604" s="71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33" t="s">
        <v>336</v>
      </c>
      <c r="E605" s="11"/>
      <c r="F605" s="617"/>
      <c r="G605" s="617"/>
      <c r="H605" s="35" t="s">
        <v>43</v>
      </c>
      <c r="I605" s="98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4"/>
      <c r="B606" s="614"/>
      <c r="C606" s="614"/>
      <c r="D606" s="614"/>
      <c r="E606" s="11"/>
      <c r="F606" s="634" t="s">
        <v>81</v>
      </c>
      <c r="G606" s="634" t="s">
        <v>81</v>
      </c>
      <c r="H606" s="30" t="s">
        <v>1277</v>
      </c>
      <c r="I606" s="46"/>
      <c r="J606" s="619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14"/>
      <c r="G607" s="614"/>
      <c r="H607" s="32" t="s">
        <v>1278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2" t="s">
        <v>1279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33" t="s">
        <v>338</v>
      </c>
      <c r="E609" s="11"/>
      <c r="F609" s="614"/>
      <c r="G609" s="614"/>
      <c r="H609" s="32" t="s">
        <v>1280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245"/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245"/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245"/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3"/>
      <c r="I613" s="71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68"/>
      <c r="F614" s="617"/>
      <c r="G614" s="617"/>
      <c r="H614" s="35" t="s">
        <v>43</v>
      </c>
      <c r="I614" s="98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4"/>
      <c r="B615" s="614"/>
      <c r="C615" s="614"/>
      <c r="D615" s="614"/>
      <c r="E615" s="633" t="s">
        <v>339</v>
      </c>
      <c r="F615" s="633" t="s">
        <v>81</v>
      </c>
      <c r="G615" s="633" t="s">
        <v>81</v>
      </c>
      <c r="H615" s="30" t="s">
        <v>1277</v>
      </c>
      <c r="I615" s="46"/>
      <c r="J615" s="619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14"/>
      <c r="F616" s="614"/>
      <c r="G616" s="614"/>
      <c r="H616" s="32" t="s">
        <v>1278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2" t="s">
        <v>1279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2" t="s">
        <v>1280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11"/>
      <c r="F619" s="614"/>
      <c r="G619" s="614"/>
      <c r="H619" s="245"/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33" t="s">
        <v>341</v>
      </c>
      <c r="E620" s="11"/>
      <c r="F620" s="614"/>
      <c r="G620" s="614"/>
      <c r="H620" s="245"/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11"/>
      <c r="F621" s="614"/>
      <c r="G621" s="614"/>
      <c r="H621" s="245"/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3"/>
      <c r="I622" s="71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68"/>
      <c r="F623" s="617"/>
      <c r="G623" s="617"/>
      <c r="H623" s="35" t="s">
        <v>43</v>
      </c>
      <c r="I623" s="98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4"/>
      <c r="B624" s="614"/>
      <c r="C624" s="614"/>
      <c r="D624" s="614"/>
      <c r="E624" s="633" t="s">
        <v>342</v>
      </c>
      <c r="F624" s="634" t="s">
        <v>81</v>
      </c>
      <c r="G624" s="634" t="s">
        <v>81</v>
      </c>
      <c r="H624" s="30" t="s">
        <v>1277</v>
      </c>
      <c r="I624" s="46"/>
      <c r="J624" s="619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14"/>
      <c r="F625" s="614"/>
      <c r="G625" s="614"/>
      <c r="H625" s="32" t="s">
        <v>1278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2" t="s">
        <v>1279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11"/>
      <c r="F627" s="614"/>
      <c r="G627" s="614"/>
      <c r="H627" s="32" t="s">
        <v>1280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245"/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245"/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245"/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12"/>
      <c r="E631" s="11"/>
      <c r="F631" s="614"/>
      <c r="G631" s="614"/>
      <c r="H631" s="33"/>
      <c r="I631" s="71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20"/>
      <c r="C632" s="614"/>
      <c r="D632" s="12"/>
      <c r="E632" s="49"/>
      <c r="F632" s="620"/>
      <c r="G632" s="620"/>
      <c r="H632" s="35" t="s">
        <v>43</v>
      </c>
      <c r="I632" s="98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3" t="s">
        <v>344</v>
      </c>
      <c r="B633" s="633" t="s">
        <v>345</v>
      </c>
      <c r="C633" s="632" t="s">
        <v>346</v>
      </c>
      <c r="D633" s="665" t="s">
        <v>347</v>
      </c>
      <c r="E633" s="97"/>
      <c r="F633" s="633" t="s">
        <v>81</v>
      </c>
      <c r="G633" s="633" t="s">
        <v>81</v>
      </c>
      <c r="H633" s="128" t="s">
        <v>1273</v>
      </c>
      <c r="I633" s="163">
        <v>72.222222222222214</v>
      </c>
      <c r="J633" s="630" t="s">
        <v>1341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4"/>
      <c r="B634" s="614"/>
      <c r="C634" s="614"/>
      <c r="D634" s="614"/>
      <c r="E634" s="97"/>
      <c r="F634" s="614"/>
      <c r="G634" s="614"/>
      <c r="H634" s="130" t="s">
        <v>1274</v>
      </c>
      <c r="I634" s="164">
        <v>85.714285714285708</v>
      </c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130" t="s">
        <v>1275</v>
      </c>
      <c r="I635" s="164">
        <v>84.615384615384613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39" t="s">
        <v>349</v>
      </c>
      <c r="E636" s="97"/>
      <c r="F636" s="614"/>
      <c r="G636" s="614"/>
      <c r="H636" s="130" t="s">
        <v>1276</v>
      </c>
      <c r="I636" s="164">
        <v>80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14"/>
      <c r="E637" s="97"/>
      <c r="F637" s="614"/>
      <c r="G637" s="614"/>
      <c r="H637" s="249"/>
      <c r="I637" s="183"/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4"/>
      <c r="B638" s="614"/>
      <c r="C638" s="633" t="s">
        <v>350</v>
      </c>
      <c r="D638" s="614"/>
      <c r="E638" s="97"/>
      <c r="F638" s="614"/>
      <c r="G638" s="614"/>
      <c r="H638" s="249"/>
      <c r="I638" s="183"/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39" t="s">
        <v>351</v>
      </c>
      <c r="E639" s="12"/>
      <c r="F639" s="614"/>
      <c r="G639" s="614"/>
      <c r="H639" s="249"/>
      <c r="I639" s="183"/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14"/>
      <c r="E640" s="12"/>
      <c r="F640" s="614"/>
      <c r="G640" s="614"/>
      <c r="H640" s="122"/>
      <c r="I640" s="123"/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4"/>
      <c r="B641" s="12"/>
      <c r="C641" s="614"/>
      <c r="D641" s="614"/>
      <c r="E641" s="12"/>
      <c r="F641" s="617"/>
      <c r="G641" s="617"/>
      <c r="H641" s="35" t="s">
        <v>43</v>
      </c>
      <c r="I641" s="145">
        <f>SUM(I633:I640)/4</f>
        <v>80.637973137973134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3" t="s">
        <v>352</v>
      </c>
      <c r="F643" s="12" t="s">
        <v>81</v>
      </c>
      <c r="G643" s="12" t="s">
        <v>81</v>
      </c>
      <c r="H643" s="128" t="s">
        <v>1273</v>
      </c>
      <c r="I643" s="177">
        <v>100</v>
      </c>
      <c r="J643" s="629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4"/>
      <c r="F644" s="12"/>
      <c r="G644" s="12"/>
      <c r="H644" s="130" t="s">
        <v>1274</v>
      </c>
      <c r="I644" s="179">
        <v>100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130" t="s">
        <v>1275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130" t="s">
        <v>1276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245"/>
      <c r="I647" s="47"/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245"/>
      <c r="I648" s="47"/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45">
        <f>SUM(I643:I650)/4</f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4" t="s">
        <v>354</v>
      </c>
      <c r="F652" s="634" t="s">
        <v>81</v>
      </c>
      <c r="G652" s="634" t="s">
        <v>81</v>
      </c>
      <c r="H652" s="128" t="s">
        <v>1273</v>
      </c>
      <c r="I652" s="181">
        <v>70.588235294117652</v>
      </c>
      <c r="J652" s="619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4"/>
      <c r="F653" s="614"/>
      <c r="G653" s="614"/>
      <c r="H653" s="130" t="s">
        <v>1274</v>
      </c>
      <c r="I653" s="179">
        <v>82.608695652173907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130" t="s">
        <v>1275</v>
      </c>
      <c r="I654" s="179">
        <v>83.333333333333343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130" t="s">
        <v>1276</v>
      </c>
      <c r="I655" s="179">
        <v>78.94736842105263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245"/>
      <c r="I656" s="47"/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4"/>
      <c r="G657" s="614"/>
      <c r="H657" s="245"/>
      <c r="I657" s="47"/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245"/>
      <c r="I658" s="47"/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33"/>
      <c r="I659" s="71"/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0"/>
      <c r="G660" s="620"/>
      <c r="H660" s="35" t="s">
        <v>43</v>
      </c>
      <c r="I660" s="145">
        <f>SUM(I652:I659)/4</f>
        <v>78.869408175169383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2" t="s">
        <v>1342</v>
      </c>
      <c r="C661" s="53" t="s">
        <v>357</v>
      </c>
      <c r="D661" s="632" t="s">
        <v>358</v>
      </c>
      <c r="E661" s="632"/>
      <c r="F661" s="632" t="s">
        <v>81</v>
      </c>
      <c r="G661" s="632" t="s">
        <v>81</v>
      </c>
      <c r="H661" s="128" t="s">
        <v>1277</v>
      </c>
      <c r="I661" s="182"/>
      <c r="J661" s="624" t="s">
        <v>1343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4"/>
      <c r="C662" s="79"/>
      <c r="D662" s="614"/>
      <c r="E662" s="614"/>
      <c r="F662" s="614"/>
      <c r="G662" s="614"/>
      <c r="H662" s="130" t="s">
        <v>1278</v>
      </c>
      <c r="I662" s="183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11"/>
      <c r="F663" s="614"/>
      <c r="G663" s="614"/>
      <c r="H663" s="130" t="s">
        <v>1279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4"/>
      <c r="E664" s="11"/>
      <c r="F664" s="614"/>
      <c r="G664" s="614"/>
      <c r="H664" s="130" t="s">
        <v>1280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3" t="s">
        <v>360</v>
      </c>
      <c r="E665" s="11"/>
      <c r="F665" s="614"/>
      <c r="G665" s="614"/>
      <c r="H665" s="249"/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4"/>
      <c r="E666" s="11"/>
      <c r="F666" s="614"/>
      <c r="G666" s="614"/>
      <c r="H666" s="249"/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249"/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122"/>
      <c r="I668" s="12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4"/>
      <c r="E669" s="68"/>
      <c r="F669" s="617"/>
      <c r="G669" s="617"/>
      <c r="H669" s="35" t="s">
        <v>43</v>
      </c>
      <c r="I669" s="72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3" t="s">
        <v>361</v>
      </c>
      <c r="E670" s="636" t="s">
        <v>362</v>
      </c>
      <c r="F670" s="634" t="s">
        <v>81</v>
      </c>
      <c r="G670" s="634" t="s">
        <v>81</v>
      </c>
      <c r="H670" s="30" t="s">
        <v>1277</v>
      </c>
      <c r="I670" s="46"/>
      <c r="J670" s="619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4"/>
      <c r="E671" s="614"/>
      <c r="F671" s="614"/>
      <c r="G671" s="614"/>
      <c r="H671" s="32" t="s">
        <v>1278</v>
      </c>
      <c r="I671" s="47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11"/>
      <c r="F672" s="614"/>
      <c r="G672" s="614"/>
      <c r="H672" s="32" t="s">
        <v>1279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2" t="s">
        <v>1280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364</v>
      </c>
      <c r="E674" s="11"/>
      <c r="F674" s="614"/>
      <c r="G674" s="614"/>
      <c r="H674" s="245"/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245"/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245"/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3" t="s">
        <v>365</v>
      </c>
      <c r="E677" s="11"/>
      <c r="F677" s="614"/>
      <c r="G677" s="614"/>
      <c r="H677" s="33"/>
      <c r="I677" s="71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4"/>
      <c r="E678" s="11"/>
      <c r="F678" s="614"/>
      <c r="G678" s="614"/>
      <c r="H678" s="35" t="s">
        <v>43</v>
      </c>
      <c r="I678" s="98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4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1344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1345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1346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1347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1348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5" t="s">
        <v>1349</v>
      </c>
      <c r="B685" s="632" t="s">
        <v>372</v>
      </c>
      <c r="C685" s="632" t="s">
        <v>1350</v>
      </c>
      <c r="D685" s="52"/>
      <c r="E685" s="632"/>
      <c r="F685" s="632" t="s">
        <v>81</v>
      </c>
      <c r="G685" s="632" t="s">
        <v>81</v>
      </c>
      <c r="H685" s="30" t="s">
        <v>1277</v>
      </c>
      <c r="I685" s="46"/>
      <c r="J685" s="622" t="s">
        <v>1351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4"/>
      <c r="B686" s="614"/>
      <c r="C686" s="614"/>
      <c r="D686" s="11"/>
      <c r="E686" s="614"/>
      <c r="F686" s="614"/>
      <c r="G686" s="614"/>
      <c r="H686" s="32" t="s">
        <v>1278</v>
      </c>
      <c r="I686" s="47"/>
      <c r="J686" s="614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11"/>
      <c r="F687" s="614"/>
      <c r="G687" s="614"/>
      <c r="H687" s="32" t="s">
        <v>1279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4"/>
      <c r="B688" s="614"/>
      <c r="C688" s="614"/>
      <c r="D688" s="11"/>
      <c r="E688" s="11"/>
      <c r="F688" s="614"/>
      <c r="G688" s="614"/>
      <c r="H688" s="32" t="s">
        <v>1280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245"/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11"/>
      <c r="C690" s="614"/>
      <c r="D690" s="11"/>
      <c r="E690" s="11"/>
      <c r="F690" s="614"/>
      <c r="G690" s="614"/>
      <c r="H690" s="245"/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 t="s">
        <v>333</v>
      </c>
      <c r="C691" s="614"/>
      <c r="D691" s="11"/>
      <c r="E691" s="11"/>
      <c r="F691" s="614"/>
      <c r="G691" s="614"/>
      <c r="H691" s="245"/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/>
      <c r="C692" s="614"/>
      <c r="D692" s="11"/>
      <c r="E692" s="11"/>
      <c r="F692" s="614"/>
      <c r="G692" s="614"/>
      <c r="H692" s="33"/>
      <c r="I692" s="71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68"/>
      <c r="F693" s="617"/>
      <c r="G693" s="617"/>
      <c r="H693" s="35" t="s">
        <v>43</v>
      </c>
      <c r="I693" s="72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 t="s">
        <v>375</v>
      </c>
      <c r="F694" s="633" t="s">
        <v>81</v>
      </c>
      <c r="G694" s="633" t="s">
        <v>81</v>
      </c>
      <c r="H694" s="30" t="s">
        <v>1277</v>
      </c>
      <c r="I694" s="46"/>
      <c r="J694" s="622" t="s">
        <v>1352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2" t="s">
        <v>1278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2" t="s">
        <v>1279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4"/>
      <c r="G697" s="614"/>
      <c r="H697" s="32" t="s">
        <v>1280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245"/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245"/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245"/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3"/>
      <c r="I701" s="71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0"/>
      <c r="G702" s="620"/>
      <c r="H702" s="35" t="s">
        <v>43</v>
      </c>
      <c r="I702" s="72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2" t="s">
        <v>1353</v>
      </c>
      <c r="B703" s="632" t="s">
        <v>1354</v>
      </c>
      <c r="C703" s="53" t="s">
        <v>6</v>
      </c>
      <c r="D703" s="632" t="s">
        <v>379</v>
      </c>
      <c r="E703" s="632" t="s">
        <v>380</v>
      </c>
      <c r="F703" s="632" t="s">
        <v>81</v>
      </c>
      <c r="G703" s="632" t="s">
        <v>81</v>
      </c>
      <c r="H703" s="30" t="s">
        <v>1277</v>
      </c>
      <c r="I703" s="46"/>
      <c r="J703" s="619" t="s">
        <v>1355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4"/>
      <c r="B704" s="614"/>
      <c r="C704" s="79"/>
      <c r="D704" s="614"/>
      <c r="E704" s="614"/>
      <c r="F704" s="614"/>
      <c r="G704" s="614"/>
      <c r="H704" s="32" t="s">
        <v>1278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4"/>
      <c r="B705" s="614"/>
      <c r="C705" s="79"/>
      <c r="D705" s="633" t="s">
        <v>382</v>
      </c>
      <c r="E705" s="614"/>
      <c r="F705" s="614"/>
      <c r="G705" s="614"/>
      <c r="H705" s="32" t="s">
        <v>1279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14"/>
      <c r="E706" s="11"/>
      <c r="F706" s="614"/>
      <c r="G706" s="614"/>
      <c r="H706" s="32" t="s">
        <v>1280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4"/>
      <c r="B707" s="614"/>
      <c r="C707" s="79"/>
      <c r="D707" s="614"/>
      <c r="E707" s="11"/>
      <c r="F707" s="614"/>
      <c r="G707" s="614"/>
      <c r="H707" s="245"/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33" t="s">
        <v>383</v>
      </c>
      <c r="E708" s="11"/>
      <c r="F708" s="614"/>
      <c r="G708" s="614"/>
      <c r="H708" s="245"/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14"/>
      <c r="E709" s="11"/>
      <c r="F709" s="614"/>
      <c r="G709" s="614"/>
      <c r="H709" s="245"/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33"/>
      <c r="I710" s="71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4"/>
      <c r="E711" s="68"/>
      <c r="F711" s="617"/>
      <c r="G711" s="617"/>
      <c r="H711" s="35" t="s">
        <v>43</v>
      </c>
      <c r="I711" s="72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1356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1357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2" t="s">
        <v>389</v>
      </c>
      <c r="B717" s="632" t="s">
        <v>390</v>
      </c>
      <c r="C717" s="53" t="s">
        <v>391</v>
      </c>
      <c r="D717" s="53"/>
      <c r="E717" s="12"/>
      <c r="F717" s="633" t="s">
        <v>81</v>
      </c>
      <c r="G717" s="633" t="s">
        <v>81</v>
      </c>
      <c r="H717" s="128" t="s">
        <v>1277</v>
      </c>
      <c r="I717" s="186"/>
      <c r="J717" s="618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/>
      <c r="B718" s="614"/>
      <c r="C718" s="79"/>
      <c r="D718" s="79"/>
      <c r="E718" s="12"/>
      <c r="F718" s="614"/>
      <c r="G718" s="614"/>
      <c r="H718" s="130" t="s">
        <v>1278</v>
      </c>
      <c r="I718" s="183"/>
      <c r="J718" s="614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130" t="s">
        <v>1279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11"/>
      <c r="C720" s="79"/>
      <c r="D720" s="79"/>
      <c r="E720" s="11"/>
      <c r="F720" s="614"/>
      <c r="G720" s="614"/>
      <c r="H720" s="130" t="s">
        <v>1280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249"/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4"/>
      <c r="G722" s="614"/>
      <c r="H722" s="249"/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249"/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4"/>
      <c r="G724" s="614"/>
      <c r="H724" s="122"/>
      <c r="I724" s="12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7"/>
      <c r="G725" s="617"/>
      <c r="H725" s="35" t="s">
        <v>43</v>
      </c>
      <c r="I725" s="98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34" t="s">
        <v>81</v>
      </c>
      <c r="G726" s="634" t="s">
        <v>81</v>
      </c>
      <c r="H726" s="30" t="s">
        <v>1277</v>
      </c>
      <c r="I726" s="46"/>
      <c r="J726" s="619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32" t="s">
        <v>1278</v>
      </c>
      <c r="I727" s="47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2" t="s">
        <v>1279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2" t="s">
        <v>1280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245"/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245"/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245"/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3"/>
      <c r="I733" s="71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0"/>
      <c r="G734" s="620"/>
      <c r="H734" s="40" t="s">
        <v>43</v>
      </c>
      <c r="I734" s="187"/>
      <c r="J734" s="620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3" t="s">
        <v>395</v>
      </c>
      <c r="B735" s="633" t="s">
        <v>396</v>
      </c>
      <c r="C735" s="635" t="s">
        <v>397</v>
      </c>
      <c r="D735" s="639" t="s">
        <v>1358</v>
      </c>
      <c r="E735" s="12"/>
      <c r="F735" s="633" t="s">
        <v>81</v>
      </c>
      <c r="G735" s="633" t="s">
        <v>81</v>
      </c>
      <c r="H735" s="128" t="s">
        <v>1277</v>
      </c>
      <c r="I735" s="186"/>
      <c r="J735" s="621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4"/>
      <c r="B736" s="614"/>
      <c r="C736" s="614"/>
      <c r="D736" s="614"/>
      <c r="E736" s="12"/>
      <c r="F736" s="614"/>
      <c r="G736" s="614"/>
      <c r="H736" s="130" t="s">
        <v>1278</v>
      </c>
      <c r="I736" s="183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130" t="s">
        <v>1279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97"/>
      <c r="F738" s="614"/>
      <c r="G738" s="614"/>
      <c r="H738" s="130" t="s">
        <v>1280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249"/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39" t="s">
        <v>693</v>
      </c>
      <c r="E740" s="97"/>
      <c r="F740" s="614"/>
      <c r="G740" s="614"/>
      <c r="H740" s="249"/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97"/>
      <c r="F741" s="614"/>
      <c r="G741" s="614"/>
      <c r="H741" s="249"/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37" t="s">
        <v>401</v>
      </c>
      <c r="D742" s="614"/>
      <c r="E742" s="97"/>
      <c r="F742" s="614"/>
      <c r="G742" s="614"/>
      <c r="H742" s="122"/>
      <c r="I742" s="12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188"/>
      <c r="F743" s="617"/>
      <c r="G743" s="617"/>
      <c r="H743" s="35" t="s">
        <v>43</v>
      </c>
      <c r="I743" s="72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4"/>
      <c r="B744" s="614"/>
      <c r="C744" s="614"/>
      <c r="D744" s="614"/>
      <c r="E744" s="636" t="s">
        <v>402</v>
      </c>
      <c r="F744" s="634" t="s">
        <v>81</v>
      </c>
      <c r="G744" s="634" t="s">
        <v>81</v>
      </c>
      <c r="H744" s="30" t="s">
        <v>1277</v>
      </c>
      <c r="I744" s="46"/>
      <c r="J744" s="619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4"/>
      <c r="D745" s="639" t="s">
        <v>404</v>
      </c>
      <c r="E745" s="614"/>
      <c r="F745" s="614"/>
      <c r="G745" s="614"/>
      <c r="H745" s="32" t="s">
        <v>1278</v>
      </c>
      <c r="I745" s="47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4"/>
      <c r="D746" s="614"/>
      <c r="E746" s="614"/>
      <c r="F746" s="614"/>
      <c r="G746" s="614"/>
      <c r="H746" s="32" t="s">
        <v>1279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4"/>
      <c r="D747" s="639" t="s">
        <v>405</v>
      </c>
      <c r="E747" s="12"/>
      <c r="F747" s="614"/>
      <c r="G747" s="614"/>
      <c r="H747" s="32" t="s">
        <v>1280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14"/>
      <c r="E748" s="12"/>
      <c r="F748" s="614"/>
      <c r="G748" s="614"/>
      <c r="H748" s="245"/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406</v>
      </c>
      <c r="E749" s="12"/>
      <c r="F749" s="614"/>
      <c r="G749" s="614"/>
      <c r="H749" s="245"/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14"/>
      <c r="E750" s="12"/>
      <c r="F750" s="614"/>
      <c r="G750" s="614"/>
      <c r="H750" s="245"/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3"/>
      <c r="I751" s="71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33" t="s">
        <v>1359</v>
      </c>
      <c r="E752" s="189"/>
      <c r="F752" s="617"/>
      <c r="G752" s="617"/>
      <c r="H752" s="35" t="s">
        <v>43</v>
      </c>
      <c r="I752" s="72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37" t="s">
        <v>408</v>
      </c>
      <c r="F753" s="634" t="s">
        <v>81</v>
      </c>
      <c r="G753" s="634" t="s">
        <v>81</v>
      </c>
      <c r="H753" s="30" t="s">
        <v>1277</v>
      </c>
      <c r="I753" s="46"/>
      <c r="J753" s="619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82"/>
      <c r="F754" s="614"/>
      <c r="G754" s="614"/>
      <c r="H754" s="32" t="s">
        <v>1278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2" t="s">
        <v>1279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2" t="s">
        <v>1280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92"/>
      <c r="F757" s="614"/>
      <c r="G757" s="614"/>
      <c r="H757" s="245"/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245"/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3" t="s">
        <v>410</v>
      </c>
      <c r="E759" s="92"/>
      <c r="F759" s="614"/>
      <c r="G759" s="614"/>
      <c r="H759" s="245"/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92"/>
      <c r="F760" s="614"/>
      <c r="G760" s="614"/>
      <c r="H760" s="33"/>
      <c r="I760" s="71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4"/>
      <c r="E761" s="190"/>
      <c r="F761" s="617"/>
      <c r="G761" s="617"/>
      <c r="H761" s="35" t="s">
        <v>43</v>
      </c>
      <c r="I761" s="72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4"/>
      <c r="E762" s="633" t="s">
        <v>411</v>
      </c>
      <c r="F762" s="634" t="s">
        <v>81</v>
      </c>
      <c r="G762" s="634" t="s">
        <v>81</v>
      </c>
      <c r="H762" s="30" t="s">
        <v>1277</v>
      </c>
      <c r="I762" s="46"/>
      <c r="J762" s="619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4"/>
      <c r="F763" s="614"/>
      <c r="G763" s="614"/>
      <c r="H763" s="32" t="s">
        <v>1278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39" t="s">
        <v>1360</v>
      </c>
      <c r="E764" s="614"/>
      <c r="F764" s="614"/>
      <c r="G764" s="614"/>
      <c r="H764" s="32" t="s">
        <v>1279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4"/>
      <c r="E765" s="614"/>
      <c r="F765" s="614"/>
      <c r="G765" s="614"/>
      <c r="H765" s="32" t="s">
        <v>1280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4"/>
      <c r="E766" s="58"/>
      <c r="F766" s="614"/>
      <c r="G766" s="614"/>
      <c r="H766" s="245"/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39" t="s">
        <v>414</v>
      </c>
      <c r="E767" s="58"/>
      <c r="F767" s="614"/>
      <c r="G767" s="614"/>
      <c r="H767" s="245"/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58"/>
      <c r="F768" s="614"/>
      <c r="G768" s="614"/>
      <c r="H768" s="245"/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33"/>
      <c r="I769" s="71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190"/>
      <c r="F770" s="617"/>
      <c r="G770" s="617"/>
      <c r="H770" s="35" t="s">
        <v>43</v>
      </c>
      <c r="I770" s="72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415</v>
      </c>
      <c r="E771" s="633"/>
      <c r="F771" s="634" t="s">
        <v>81</v>
      </c>
      <c r="G771" s="634" t="s">
        <v>81</v>
      </c>
      <c r="H771" s="30" t="s">
        <v>1277</v>
      </c>
      <c r="I771" s="46"/>
      <c r="J771" s="619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614"/>
      <c r="F772" s="614"/>
      <c r="G772" s="614"/>
      <c r="H772" s="32" t="s">
        <v>1278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12"/>
      <c r="F773" s="614"/>
      <c r="G773" s="614"/>
      <c r="H773" s="32" t="s">
        <v>1279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39" t="s">
        <v>417</v>
      </c>
      <c r="E774" s="12"/>
      <c r="F774" s="614"/>
      <c r="G774" s="614"/>
      <c r="H774" s="32" t="s">
        <v>1280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4"/>
      <c r="E775" s="11"/>
      <c r="F775" s="614"/>
      <c r="G775" s="614"/>
      <c r="H775" s="245"/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4"/>
      <c r="G776" s="614"/>
      <c r="H776" s="245"/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245"/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33"/>
      <c r="I778" s="71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0"/>
      <c r="G779" s="620"/>
      <c r="H779" s="35" t="s">
        <v>43</v>
      </c>
      <c r="I779" s="72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2" t="s">
        <v>418</v>
      </c>
      <c r="B780" s="632" t="s">
        <v>1361</v>
      </c>
      <c r="C780" s="632" t="s">
        <v>420</v>
      </c>
      <c r="D780" s="632" t="s">
        <v>421</v>
      </c>
      <c r="E780" s="632" t="s">
        <v>422</v>
      </c>
      <c r="F780" s="633" t="s">
        <v>81</v>
      </c>
      <c r="G780" s="633" t="s">
        <v>81</v>
      </c>
      <c r="H780" s="128" t="s">
        <v>1277</v>
      </c>
      <c r="I780" s="182"/>
      <c r="J780" s="623" t="s">
        <v>1362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/>
      <c r="B781" s="614"/>
      <c r="C781" s="614"/>
      <c r="D781" s="614"/>
      <c r="E781" s="614"/>
      <c r="F781" s="614"/>
      <c r="G781" s="614"/>
      <c r="H781" s="130" t="s">
        <v>1278</v>
      </c>
      <c r="I781" s="183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79"/>
      <c r="D782" s="633" t="s">
        <v>424</v>
      </c>
      <c r="E782" s="11"/>
      <c r="F782" s="614"/>
      <c r="G782" s="614"/>
      <c r="H782" s="130" t="s">
        <v>1279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14"/>
      <c r="E783" s="11"/>
      <c r="F783" s="614"/>
      <c r="G783" s="614"/>
      <c r="H783" s="130" t="s">
        <v>1280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249"/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40" t="s">
        <v>425</v>
      </c>
      <c r="E785" s="11"/>
      <c r="F785" s="614"/>
      <c r="G785" s="614"/>
      <c r="H785" s="249"/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249"/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122"/>
      <c r="I787" s="12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4"/>
      <c r="C788" s="79"/>
      <c r="D788" s="58"/>
      <c r="E788" s="11"/>
      <c r="F788" s="617"/>
      <c r="G788" s="617"/>
      <c r="H788" s="35" t="s">
        <v>43</v>
      </c>
      <c r="I788" s="72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4"/>
      <c r="C789" s="79"/>
      <c r="D789" s="633" t="s">
        <v>426</v>
      </c>
      <c r="E789" s="633" t="s">
        <v>422</v>
      </c>
      <c r="F789" s="634" t="s">
        <v>81</v>
      </c>
      <c r="G789" s="634" t="s">
        <v>81</v>
      </c>
      <c r="H789" s="30" t="s">
        <v>1277</v>
      </c>
      <c r="I789" s="46"/>
      <c r="J789" s="619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4"/>
      <c r="E790" s="614"/>
      <c r="F790" s="614"/>
      <c r="G790" s="614"/>
      <c r="H790" s="32" t="s">
        <v>1278</v>
      </c>
      <c r="I790" s="47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11"/>
      <c r="F791" s="614"/>
      <c r="G791" s="614"/>
      <c r="H791" s="32" t="s">
        <v>1279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3" t="s">
        <v>428</v>
      </c>
      <c r="E792" s="11"/>
      <c r="F792" s="614"/>
      <c r="G792" s="614"/>
      <c r="H792" s="32" t="s">
        <v>1280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11"/>
      <c r="F793" s="614"/>
      <c r="G793" s="614"/>
      <c r="H793" s="245"/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245"/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245"/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4"/>
      <c r="G796" s="614"/>
      <c r="H796" s="33"/>
      <c r="I796" s="71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0"/>
      <c r="G797" s="620"/>
      <c r="H797" s="35" t="s">
        <v>43</v>
      </c>
      <c r="I797" s="72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2" t="s">
        <v>430</v>
      </c>
      <c r="B800" s="662" t="s">
        <v>431</v>
      </c>
      <c r="C800" s="195" t="s">
        <v>432</v>
      </c>
      <c r="D800" s="666" t="s">
        <v>433</v>
      </c>
      <c r="E800" s="666" t="s">
        <v>434</v>
      </c>
      <c r="F800" s="634" t="s">
        <v>81</v>
      </c>
      <c r="G800" s="634" t="s">
        <v>81</v>
      </c>
      <c r="H800" s="30" t="s">
        <v>1277</v>
      </c>
      <c r="I800" s="46"/>
      <c r="J800" s="622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4"/>
      <c r="B801" s="614"/>
      <c r="C801" s="196"/>
      <c r="D801" s="614"/>
      <c r="E801" s="614"/>
      <c r="F801" s="614"/>
      <c r="G801" s="614"/>
      <c r="H801" s="32" t="s">
        <v>1278</v>
      </c>
      <c r="I801" s="47"/>
      <c r="J801" s="61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2" t="s">
        <v>1279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4"/>
      <c r="C803" s="196"/>
      <c r="D803" s="614"/>
      <c r="E803" s="614"/>
      <c r="F803" s="614"/>
      <c r="G803" s="614"/>
      <c r="H803" s="32" t="s">
        <v>1280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4"/>
      <c r="E804" s="614"/>
      <c r="F804" s="614"/>
      <c r="G804" s="614"/>
      <c r="H804" s="245"/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245"/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245"/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3"/>
      <c r="I807" s="71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7"/>
      <c r="G808" s="617"/>
      <c r="H808" s="35" t="s">
        <v>43</v>
      </c>
      <c r="I808" s="72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34" t="s">
        <v>81</v>
      </c>
      <c r="G809" s="634" t="s">
        <v>81</v>
      </c>
      <c r="H809" s="30" t="s">
        <v>1277</v>
      </c>
      <c r="I809" s="46"/>
      <c r="J809" s="613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2" t="s">
        <v>1278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2" t="s">
        <v>1279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2" t="s">
        <v>1280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245"/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245"/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245"/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3"/>
      <c r="I816" s="71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7"/>
      <c r="G817" s="617"/>
      <c r="H817" s="35" t="s">
        <v>43</v>
      </c>
      <c r="I817" s="72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4" t="s">
        <v>81</v>
      </c>
      <c r="G818" s="634" t="s">
        <v>81</v>
      </c>
      <c r="H818" s="30" t="s">
        <v>1277</v>
      </c>
      <c r="I818" s="46"/>
      <c r="J818" s="613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4"/>
      <c r="G819" s="614"/>
      <c r="H819" s="32" t="s">
        <v>1278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2" t="s">
        <v>1279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2" t="s">
        <v>1280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245"/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245"/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245"/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3"/>
      <c r="I825" s="71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7"/>
      <c r="G826" s="617"/>
      <c r="H826" s="35" t="s">
        <v>43</v>
      </c>
      <c r="I826" s="72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4" t="s">
        <v>81</v>
      </c>
      <c r="G827" s="634" t="s">
        <v>81</v>
      </c>
      <c r="H827" s="30" t="s">
        <v>1277</v>
      </c>
      <c r="I827" s="46"/>
      <c r="J827" s="613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4"/>
      <c r="G828" s="614"/>
      <c r="H828" s="32" t="s">
        <v>1278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2" t="s">
        <v>1279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2" t="s">
        <v>1280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245"/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245"/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245"/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3"/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0"/>
      <c r="G835" s="620"/>
      <c r="H835" s="35" t="s">
        <v>43</v>
      </c>
      <c r="I835" s="19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6" t="s">
        <v>1363</v>
      </c>
      <c r="B836" s="666" t="s">
        <v>440</v>
      </c>
      <c r="C836" s="195" t="s">
        <v>23</v>
      </c>
      <c r="D836" s="666" t="s">
        <v>441</v>
      </c>
      <c r="E836" s="667" t="s">
        <v>1364</v>
      </c>
      <c r="F836" s="633" t="s">
        <v>81</v>
      </c>
      <c r="G836" s="633" t="s">
        <v>81</v>
      </c>
      <c r="H836" s="30" t="s">
        <v>1277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4"/>
      <c r="B837" s="614"/>
      <c r="C837" s="196"/>
      <c r="D837" s="614"/>
      <c r="E837" s="614"/>
      <c r="F837" s="614"/>
      <c r="G837" s="614"/>
      <c r="H837" s="32" t="s">
        <v>1278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2" t="s">
        <v>1279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2" t="s">
        <v>1280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245"/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4"/>
      <c r="E841" s="614"/>
      <c r="F841" s="614"/>
      <c r="G841" s="614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4"/>
      <c r="F844" s="617"/>
      <c r="G844" s="617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8" t="s">
        <v>1365</v>
      </c>
      <c r="F845" s="196"/>
      <c r="G845" s="196"/>
      <c r="H845" s="30" t="s">
        <v>1277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4"/>
      <c r="F846" s="196"/>
      <c r="G846" s="196"/>
      <c r="H846" s="32" t="s">
        <v>1278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4"/>
      <c r="F847" s="196"/>
      <c r="G847" s="196"/>
      <c r="H847" s="32" t="s">
        <v>1279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3" t="s">
        <v>449</v>
      </c>
      <c r="F848" s="196"/>
      <c r="G848" s="196"/>
      <c r="H848" s="32" t="s">
        <v>1280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4"/>
      <c r="F849" s="196"/>
      <c r="G849" s="196"/>
      <c r="H849" s="245"/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245"/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245"/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33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3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4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34" t="s">
        <v>45</v>
      </c>
      <c r="G855" s="634" t="s">
        <v>81</v>
      </c>
      <c r="H855" s="30" t="s">
        <v>1277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14"/>
      <c r="G856" s="614"/>
      <c r="H856" s="32" t="s">
        <v>1278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14"/>
      <c r="G857" s="614"/>
      <c r="H857" s="32" t="s">
        <v>1279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14"/>
      <c r="G858" s="614"/>
      <c r="H858" s="32" t="s">
        <v>1280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14"/>
      <c r="G859" s="614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14"/>
      <c r="G860" s="614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14"/>
      <c r="G861" s="614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14"/>
      <c r="G862" s="614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17"/>
      <c r="G863" s="617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6" t="s">
        <v>479</v>
      </c>
      <c r="B865" s="666" t="s">
        <v>480</v>
      </c>
      <c r="C865" s="195" t="s">
        <v>152</v>
      </c>
      <c r="D865" s="666" t="s">
        <v>481</v>
      </c>
      <c r="E865" s="666" t="s">
        <v>482</v>
      </c>
      <c r="F865" s="633" t="s">
        <v>81</v>
      </c>
      <c r="G865" s="633" t="s">
        <v>81</v>
      </c>
      <c r="H865" s="30" t="s">
        <v>1277</v>
      </c>
      <c r="I865" s="46"/>
      <c r="J865" s="616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4"/>
      <c r="B866" s="614"/>
      <c r="C866" s="214"/>
      <c r="D866" s="614"/>
      <c r="E866" s="614"/>
      <c r="F866" s="614"/>
      <c r="G866" s="614"/>
      <c r="H866" s="32" t="s">
        <v>1278</v>
      </c>
      <c r="I866" s="47"/>
      <c r="J866" s="614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2" t="s">
        <v>1279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2" t="s">
        <v>1280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245"/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2"/>
      <c r="F870" s="614"/>
      <c r="G870" s="614"/>
      <c r="H870" s="245"/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245"/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2"/>
      <c r="C872" s="214"/>
      <c r="D872" s="2"/>
      <c r="E872" s="2"/>
      <c r="F872" s="614"/>
      <c r="G872" s="614"/>
      <c r="H872" s="33"/>
      <c r="I872" s="47"/>
      <c r="J872" s="617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7"/>
      <c r="G873" s="617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34" t="s">
        <v>81</v>
      </c>
      <c r="G874" s="634" t="s">
        <v>81</v>
      </c>
      <c r="H874" s="30" t="s">
        <v>1277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14"/>
      <c r="G875" s="614"/>
      <c r="H875" s="32" t="s">
        <v>1278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14"/>
      <c r="G876" s="614"/>
      <c r="H876" s="32" t="s">
        <v>1279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14"/>
      <c r="G877" s="614"/>
      <c r="H877" s="32" t="s">
        <v>1280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14"/>
      <c r="G878" s="614"/>
      <c r="H878" s="245"/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14"/>
      <c r="G879" s="614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14"/>
      <c r="G880" s="614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14"/>
      <c r="G881" s="614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17"/>
      <c r="G882" s="617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1277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1278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1279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1280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245"/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245"/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245"/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3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1277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1278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1279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1280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33" t="s">
        <v>81</v>
      </c>
      <c r="G901" s="633" t="s">
        <v>81</v>
      </c>
      <c r="H901" s="30" t="s">
        <v>1277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14"/>
      <c r="G902" s="614"/>
      <c r="H902" s="32" t="s">
        <v>1278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14"/>
      <c r="G903" s="614"/>
      <c r="H903" s="32" t="s">
        <v>1279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14"/>
      <c r="G904" s="614"/>
      <c r="H904" s="32" t="s">
        <v>1280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14"/>
      <c r="G905" s="614"/>
      <c r="H905" s="245"/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14"/>
      <c r="G906" s="614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14"/>
      <c r="G907" s="614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14"/>
      <c r="G908" s="614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17"/>
      <c r="G909" s="617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1277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1278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1279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1280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245"/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245"/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34" t="s">
        <v>81</v>
      </c>
      <c r="G930" s="634" t="s">
        <v>81</v>
      </c>
      <c r="H930" s="30" t="s">
        <v>1277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14"/>
      <c r="G931" s="614"/>
      <c r="H931" s="32" t="s">
        <v>1278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14"/>
      <c r="G932" s="614"/>
      <c r="H932" s="32" t="s">
        <v>1279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14"/>
      <c r="G933" s="614"/>
      <c r="H933" s="32" t="s">
        <v>1280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14"/>
      <c r="G934" s="614"/>
      <c r="H934" s="245"/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14"/>
      <c r="G935" s="614"/>
      <c r="H935" s="245"/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14"/>
      <c r="G936" s="614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14"/>
      <c r="G937" s="614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17"/>
      <c r="G938" s="617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1366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1367</v>
      </c>
      <c r="C3" s="12" t="s">
        <v>23</v>
      </c>
      <c r="D3" s="12" t="s">
        <v>24</v>
      </c>
      <c r="E3" s="646" t="s">
        <v>1368</v>
      </c>
      <c r="F3" s="13"/>
      <c r="G3" s="675" t="s">
        <v>26</v>
      </c>
      <c r="H3" s="146" t="s">
        <v>1369</v>
      </c>
      <c r="I3" s="221">
        <v>97.18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76"/>
      <c r="H4" s="146" t="s">
        <v>1370</v>
      </c>
      <c r="I4" s="221">
        <v>95.88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76"/>
      <c r="H5" s="146" t="s">
        <v>1371</v>
      </c>
      <c r="I5" s="221">
        <v>95.79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76"/>
      <c r="H6" s="146" t="s">
        <v>1372</v>
      </c>
      <c r="I6" s="221">
        <v>92.3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76"/>
      <c r="H7" s="146" t="s">
        <v>1373</v>
      </c>
      <c r="I7" s="221">
        <v>90.16</v>
      </c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76"/>
      <c r="H8" s="146" t="s">
        <v>1374</v>
      </c>
      <c r="I8" s="221">
        <v>97.37</v>
      </c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76"/>
      <c r="H9" s="146" t="s">
        <v>1375</v>
      </c>
      <c r="I9" s="221">
        <v>90.22</v>
      </c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76"/>
      <c r="H10" s="146" t="s">
        <v>1376</v>
      </c>
      <c r="I10" s="221">
        <v>88.35</v>
      </c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77"/>
      <c r="H11" s="224" t="s">
        <v>43</v>
      </c>
      <c r="I11" s="277"/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30" t="s">
        <v>1377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32" t="s">
        <v>1378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32" t="s">
        <v>1379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32" t="s">
        <v>1380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32" t="s">
        <v>1381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32" t="s">
        <v>1382</v>
      </c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32" t="s">
        <v>1383</v>
      </c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278" t="s">
        <v>1384</v>
      </c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24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30" t="s">
        <v>1377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32" t="s">
        <v>1378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32" t="s">
        <v>1379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32" t="s">
        <v>1380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32" t="s">
        <v>1381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32" t="s">
        <v>1382</v>
      </c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32" t="s">
        <v>1383</v>
      </c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278" t="s">
        <v>1384</v>
      </c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24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30" t="s">
        <v>1377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32" t="s">
        <v>1378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32" t="s">
        <v>1379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32" t="s">
        <v>1380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32" t="s">
        <v>1381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32" t="s">
        <v>1382</v>
      </c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32" t="s">
        <v>1383</v>
      </c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278" t="s">
        <v>1384</v>
      </c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24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30" t="s">
        <v>1377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32" t="s">
        <v>1378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32" t="s">
        <v>1379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32" t="s">
        <v>1380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32" t="s">
        <v>1381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32" t="s">
        <v>1382</v>
      </c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32" t="s">
        <v>1383</v>
      </c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278" t="s">
        <v>1384</v>
      </c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24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30" t="s">
        <v>1377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32" t="s">
        <v>1378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32" t="s">
        <v>1379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32" t="s">
        <v>1380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32" t="s">
        <v>1381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32" t="s">
        <v>1382</v>
      </c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32" t="s">
        <v>1383</v>
      </c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278" t="s">
        <v>1384</v>
      </c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24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1385</v>
      </c>
      <c r="F57" s="13"/>
      <c r="G57" s="660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2"/>
      <c r="B60" s="635" t="s">
        <v>1386</v>
      </c>
      <c r="C60" s="635" t="s">
        <v>89</v>
      </c>
      <c r="D60" s="54" t="s">
        <v>90</v>
      </c>
      <c r="E60" s="658" t="s">
        <v>1387</v>
      </c>
      <c r="F60" s="55"/>
      <c r="G60" s="661"/>
      <c r="H60" s="60" t="s">
        <v>1369</v>
      </c>
      <c r="I60" s="61">
        <v>11.8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4"/>
      <c r="B61" s="614"/>
      <c r="C61" s="614"/>
      <c r="D61" s="54" t="s">
        <v>92</v>
      </c>
      <c r="E61" s="614"/>
      <c r="F61" s="59"/>
      <c r="G61" s="614"/>
      <c r="H61" s="60" t="s">
        <v>1370</v>
      </c>
      <c r="I61" s="61">
        <v>12.51</v>
      </c>
      <c r="J61" s="644" t="s">
        <v>1388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4"/>
      <c r="B62" s="614"/>
      <c r="C62" s="614"/>
      <c r="D62" s="54" t="s">
        <v>94</v>
      </c>
      <c r="E62" s="614"/>
      <c r="F62" s="59"/>
      <c r="G62" s="614"/>
      <c r="H62" s="60" t="s">
        <v>1371</v>
      </c>
      <c r="I62" s="61">
        <v>15.05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4"/>
      <c r="B63" s="614"/>
      <c r="C63" s="614"/>
      <c r="D63" s="54" t="s">
        <v>33</v>
      </c>
      <c r="E63" s="628"/>
      <c r="F63" s="59"/>
      <c r="G63" s="614"/>
      <c r="H63" s="60" t="s">
        <v>1372</v>
      </c>
      <c r="I63" s="61">
        <v>7.54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60" t="s">
        <v>1373</v>
      </c>
      <c r="I64" s="61">
        <v>7.73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4"/>
      <c r="C65" s="614"/>
      <c r="D65" s="614"/>
      <c r="E65" s="614"/>
      <c r="F65" s="59"/>
      <c r="G65" s="628"/>
      <c r="H65" s="60" t="s">
        <v>1374</v>
      </c>
      <c r="I65" s="61">
        <v>10.39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4"/>
      <c r="E66" s="614"/>
      <c r="F66" s="59"/>
      <c r="G66" s="62"/>
      <c r="H66" s="60" t="s">
        <v>1375</v>
      </c>
      <c r="I66" s="61">
        <v>13.3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4"/>
      <c r="E67" s="614"/>
      <c r="F67" s="59"/>
      <c r="G67" s="62"/>
      <c r="H67" s="60" t="s">
        <v>1376</v>
      </c>
      <c r="I67" s="61">
        <v>13.5</v>
      </c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4"/>
      <c r="E68" s="617"/>
      <c r="F68" s="59"/>
      <c r="G68" s="62"/>
      <c r="H68" s="65" t="s">
        <v>43</v>
      </c>
      <c r="I68" s="127">
        <f>SUM(I60:I67)/8</f>
        <v>11.477499999999999</v>
      </c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4"/>
      <c r="E69" s="659" t="s">
        <v>1389</v>
      </c>
      <c r="F69" s="636" t="s">
        <v>81</v>
      </c>
      <c r="G69" s="636" t="s">
        <v>81</v>
      </c>
      <c r="H69" s="30" t="s">
        <v>1377</v>
      </c>
      <c r="I69" s="68"/>
      <c r="J69" s="619" t="s">
        <v>1390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14"/>
      <c r="F70" s="614"/>
      <c r="G70" s="614"/>
      <c r="H70" s="32" t="s">
        <v>1378</v>
      </c>
      <c r="I70" s="47"/>
      <c r="J70" s="614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32" t="s">
        <v>1379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4"/>
      <c r="E72" s="614"/>
      <c r="F72" s="614"/>
      <c r="G72" s="614"/>
      <c r="H72" s="32" t="s">
        <v>1380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3" t="s">
        <v>99</v>
      </c>
      <c r="E73" s="614"/>
      <c r="F73" s="614"/>
      <c r="G73" s="614"/>
      <c r="H73" s="32" t="s">
        <v>1381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4"/>
      <c r="E74" s="614"/>
      <c r="F74" s="614"/>
      <c r="G74" s="614"/>
      <c r="H74" s="32" t="s">
        <v>1382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32" t="s">
        <v>1383</v>
      </c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278" t="s">
        <v>1384</v>
      </c>
      <c r="I76" s="71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4"/>
      <c r="E77" s="617"/>
      <c r="F77" s="617"/>
      <c r="G77" s="617"/>
      <c r="H77" s="35" t="s">
        <v>43</v>
      </c>
      <c r="I77" s="72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3" t="s">
        <v>100</v>
      </c>
      <c r="E78" s="634" t="s">
        <v>101</v>
      </c>
      <c r="F78" s="647" t="s">
        <v>81</v>
      </c>
      <c r="G78" s="647" t="s">
        <v>81</v>
      </c>
      <c r="H78" s="30" t="s">
        <v>1377</v>
      </c>
      <c r="I78" s="68"/>
      <c r="J78" s="619" t="s">
        <v>1391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4"/>
      <c r="E79" s="614"/>
      <c r="F79" s="614"/>
      <c r="G79" s="614"/>
      <c r="H79" s="32" t="s">
        <v>1378</v>
      </c>
      <c r="I79" s="47"/>
      <c r="J79" s="614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32" t="s">
        <v>1379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32" t="s">
        <v>1380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4"/>
      <c r="E82" s="614"/>
      <c r="F82" s="614"/>
      <c r="G82" s="614"/>
      <c r="H82" s="32" t="s">
        <v>1381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3" t="s">
        <v>103</v>
      </c>
      <c r="E83" s="614"/>
      <c r="F83" s="614"/>
      <c r="G83" s="614"/>
      <c r="H83" s="32" t="s">
        <v>1382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4"/>
      <c r="E84" s="614"/>
      <c r="F84" s="614"/>
      <c r="G84" s="614"/>
      <c r="H84" s="32" t="s">
        <v>1383</v>
      </c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278" t="s">
        <v>1384</v>
      </c>
      <c r="I85" s="34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4"/>
      <c r="E86" s="58"/>
      <c r="F86" s="617"/>
      <c r="G86" s="617"/>
      <c r="H86" s="35" t="s">
        <v>43</v>
      </c>
      <c r="I86" s="36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6" t="s">
        <v>104</v>
      </c>
      <c r="F87" s="634" t="s">
        <v>45</v>
      </c>
      <c r="G87" s="634" t="s">
        <v>45</v>
      </c>
      <c r="H87" s="30" t="s">
        <v>1377</v>
      </c>
      <c r="I87" s="68"/>
      <c r="J87" s="619" t="s">
        <v>1392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4"/>
      <c r="F88" s="614"/>
      <c r="G88" s="614"/>
      <c r="H88" s="32" t="s">
        <v>1378</v>
      </c>
      <c r="I88" s="47"/>
      <c r="J88" s="614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32" t="s">
        <v>1379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32" t="s">
        <v>1380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32" t="s">
        <v>1381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32" t="s">
        <v>1382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32" t="s">
        <v>1383</v>
      </c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278" t="s">
        <v>1384</v>
      </c>
      <c r="I94" s="31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7"/>
      <c r="F95" s="614"/>
      <c r="G95" s="614"/>
      <c r="H95" s="35" t="s">
        <v>43</v>
      </c>
      <c r="I95" s="36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8" t="s">
        <v>1393</v>
      </c>
      <c r="F96" s="73"/>
      <c r="G96" s="12"/>
      <c r="H96" s="645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4"/>
      <c r="F97" s="73"/>
      <c r="G97" s="12"/>
      <c r="H97" s="614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8"/>
      <c r="F98" s="73"/>
      <c r="G98" s="73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1394</v>
      </c>
      <c r="F99" s="77"/>
      <c r="G99" s="77"/>
      <c r="H99" s="620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3"/>
      <c r="B100" s="633" t="s">
        <v>1395</v>
      </c>
      <c r="C100" s="79" t="s">
        <v>6</v>
      </c>
      <c r="D100" s="12" t="s">
        <v>90</v>
      </c>
      <c r="E100" s="646" t="s">
        <v>1396</v>
      </c>
      <c r="F100" s="632" t="s">
        <v>45</v>
      </c>
      <c r="G100" s="632" t="s">
        <v>45</v>
      </c>
      <c r="H100" s="30" t="s">
        <v>1377</v>
      </c>
      <c r="I100" s="68"/>
      <c r="J100" s="629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4"/>
      <c r="B101" s="614"/>
      <c r="C101" s="79"/>
      <c r="D101" s="12" t="s">
        <v>92</v>
      </c>
      <c r="E101" s="614"/>
      <c r="F101" s="614"/>
      <c r="G101" s="614"/>
      <c r="H101" s="32" t="s">
        <v>1378</v>
      </c>
      <c r="I101" s="47"/>
      <c r="J101" s="614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94</v>
      </c>
      <c r="E102" s="628"/>
      <c r="F102" s="614"/>
      <c r="G102" s="614"/>
      <c r="H102" s="32" t="s">
        <v>1379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33</v>
      </c>
      <c r="E103" s="21" t="s">
        <v>111</v>
      </c>
      <c r="F103" s="614"/>
      <c r="G103" s="614"/>
      <c r="H103" s="32" t="s">
        <v>1380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4"/>
      <c r="C104" s="79"/>
      <c r="D104" s="12" t="s">
        <v>112</v>
      </c>
      <c r="E104" s="21" t="s">
        <v>113</v>
      </c>
      <c r="F104" s="614"/>
      <c r="G104" s="614"/>
      <c r="H104" s="32" t="s">
        <v>1381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4"/>
      <c r="C105" s="79"/>
      <c r="D105" s="637" t="s">
        <v>114</v>
      </c>
      <c r="E105" s="11"/>
      <c r="F105" s="614"/>
      <c r="G105" s="614"/>
      <c r="H105" s="32" t="s">
        <v>1382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4"/>
      <c r="E106" s="11"/>
      <c r="F106" s="614"/>
      <c r="G106" s="614"/>
      <c r="H106" s="32" t="s">
        <v>1383</v>
      </c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4"/>
      <c r="E107" s="11"/>
      <c r="F107" s="614"/>
      <c r="G107" s="614"/>
      <c r="H107" s="278" t="s">
        <v>1384</v>
      </c>
      <c r="I107" s="31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4"/>
      <c r="E108" s="11"/>
      <c r="F108" s="617"/>
      <c r="G108" s="617"/>
      <c r="H108" s="35" t="s">
        <v>43</v>
      </c>
      <c r="I108" s="36"/>
      <c r="J108" s="620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82" t="s">
        <v>45</v>
      </c>
      <c r="G109" s="11" t="s">
        <v>45</v>
      </c>
      <c r="H109" s="30" t="s">
        <v>1377</v>
      </c>
      <c r="I109" s="68"/>
      <c r="J109" s="622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3"/>
      <c r="G110" s="79"/>
      <c r="H110" s="32" t="s">
        <v>1378</v>
      </c>
      <c r="I110" s="47"/>
      <c r="J110" s="614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32" t="s">
        <v>1379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32" t="s">
        <v>1380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32" t="s">
        <v>1381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4"/>
      <c r="E114" s="11"/>
      <c r="F114" s="83"/>
      <c r="G114" s="79"/>
      <c r="H114" s="32" t="s">
        <v>1382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32" t="s">
        <v>1383</v>
      </c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278" t="s">
        <v>1384</v>
      </c>
      <c r="I116" s="31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4"/>
      <c r="G117" s="85"/>
      <c r="H117" s="35" t="s">
        <v>43</v>
      </c>
      <c r="I117" s="36"/>
      <c r="J117" s="620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1377</v>
      </c>
      <c r="I118" s="46"/>
      <c r="J118" s="622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3"/>
      <c r="E119" s="11"/>
      <c r="F119" s="83"/>
      <c r="G119" s="79"/>
      <c r="H119" s="32" t="s">
        <v>1378</v>
      </c>
      <c r="I119" s="47"/>
      <c r="J119" s="614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4"/>
      <c r="E120" s="11"/>
      <c r="F120" s="83"/>
      <c r="G120" s="79"/>
      <c r="H120" s="32" t="s">
        <v>1379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32" t="s">
        <v>1380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32" t="s">
        <v>1381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32" t="s">
        <v>1382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44"/>
      <c r="G124" s="44"/>
      <c r="H124" s="32" t="s">
        <v>1383</v>
      </c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278" t="s">
        <v>1384</v>
      </c>
      <c r="I125" s="71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68"/>
      <c r="F126" s="86"/>
      <c r="G126" s="86"/>
      <c r="H126" s="35" t="s">
        <v>43</v>
      </c>
      <c r="I126" s="36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34" t="s">
        <v>1397</v>
      </c>
      <c r="F127" s="87"/>
      <c r="G127" s="37"/>
      <c r="H127" s="30" t="s">
        <v>1377</v>
      </c>
      <c r="I127" s="46"/>
      <c r="J127" s="619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14"/>
      <c r="F128" s="633" t="s">
        <v>81</v>
      </c>
      <c r="G128" s="633" t="s">
        <v>81</v>
      </c>
      <c r="H128" s="32" t="s">
        <v>1378</v>
      </c>
      <c r="I128" s="47"/>
      <c r="J128" s="614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11"/>
      <c r="F129" s="614"/>
      <c r="G129" s="614"/>
      <c r="H129" s="32" t="s">
        <v>1379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32" t="s">
        <v>1380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32" t="s">
        <v>1381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32" t="s">
        <v>1382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32" t="s">
        <v>1383</v>
      </c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278" t="s">
        <v>1384</v>
      </c>
      <c r="I134" s="71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68"/>
      <c r="F135" s="617"/>
      <c r="G135" s="617"/>
      <c r="H135" s="35" t="s">
        <v>43</v>
      </c>
      <c r="I135" s="36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37" t="s">
        <v>119</v>
      </c>
      <c r="F136" s="634" t="s">
        <v>81</v>
      </c>
      <c r="G136" s="634" t="s">
        <v>81</v>
      </c>
      <c r="H136" s="30" t="s">
        <v>1377</v>
      </c>
      <c r="I136" s="46"/>
      <c r="J136" s="619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11"/>
      <c r="F137" s="614"/>
      <c r="G137" s="614"/>
      <c r="H137" s="32" t="s">
        <v>1378</v>
      </c>
      <c r="I137" s="47"/>
      <c r="J137" s="614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32" t="s">
        <v>1379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32" t="s">
        <v>1380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32" t="s">
        <v>1381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32" t="s">
        <v>1382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32" t="s">
        <v>1383</v>
      </c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278" t="s">
        <v>1384</v>
      </c>
      <c r="I143" s="71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68"/>
      <c r="F144" s="617"/>
      <c r="G144" s="617"/>
      <c r="H144" s="35" t="s">
        <v>43</v>
      </c>
      <c r="I144" s="36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37" t="s">
        <v>121</v>
      </c>
      <c r="F145" s="634" t="s">
        <v>81</v>
      </c>
      <c r="G145" s="634" t="s">
        <v>81</v>
      </c>
      <c r="H145" s="30" t="s">
        <v>1377</v>
      </c>
      <c r="I145" s="46"/>
      <c r="J145" s="619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11"/>
      <c r="F146" s="614"/>
      <c r="G146" s="614"/>
      <c r="H146" s="32" t="s">
        <v>1378</v>
      </c>
      <c r="I146" s="47"/>
      <c r="J146" s="614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32" t="s">
        <v>1379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32" t="s">
        <v>1380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32" t="s">
        <v>1381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32" t="s">
        <v>1382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32" t="s">
        <v>1383</v>
      </c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278" t="s">
        <v>1384</v>
      </c>
      <c r="I152" s="71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68"/>
      <c r="F153" s="617"/>
      <c r="G153" s="617"/>
      <c r="H153" s="35" t="s">
        <v>43</v>
      </c>
      <c r="I153" s="8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4"/>
      <c r="E154" s="634" t="s">
        <v>123</v>
      </c>
      <c r="F154" s="634" t="s">
        <v>45</v>
      </c>
      <c r="G154" s="634" t="s">
        <v>45</v>
      </c>
      <c r="H154" s="30" t="s">
        <v>1377</v>
      </c>
      <c r="I154" s="46"/>
      <c r="J154" s="619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14"/>
      <c r="F155" s="614"/>
      <c r="G155" s="614"/>
      <c r="H155" s="32" t="s">
        <v>1378</v>
      </c>
      <c r="I155" s="47"/>
      <c r="J155" s="614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11"/>
      <c r="F156" s="614"/>
      <c r="G156" s="614"/>
      <c r="H156" s="32" t="s">
        <v>1379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32" t="s">
        <v>1380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32" t="s">
        <v>1381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32" t="s">
        <v>1382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32" t="s">
        <v>1383</v>
      </c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278" t="s">
        <v>1384</v>
      </c>
      <c r="I161" s="71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35" t="s">
        <v>43</v>
      </c>
      <c r="I162" s="8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4"/>
      <c r="E163" s="646" t="s">
        <v>1398</v>
      </c>
      <c r="F163" s="44"/>
      <c r="G163" s="629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28"/>
      <c r="F164" s="44"/>
      <c r="G164" s="614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46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28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32" t="s">
        <v>1399</v>
      </c>
      <c r="C168" s="53" t="s">
        <v>23</v>
      </c>
      <c r="D168" s="53"/>
      <c r="E168" s="649" t="s">
        <v>130</v>
      </c>
      <c r="F168" s="635" t="s">
        <v>45</v>
      </c>
      <c r="G168" s="635" t="s">
        <v>81</v>
      </c>
      <c r="H168" s="30" t="s">
        <v>1377</v>
      </c>
      <c r="I168" s="68"/>
      <c r="J168" s="622" t="s">
        <v>1400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4"/>
      <c r="C169" s="79"/>
      <c r="D169" s="79"/>
      <c r="E169" s="614"/>
      <c r="F169" s="614"/>
      <c r="G169" s="614"/>
      <c r="H169" s="32" t="s">
        <v>1378</v>
      </c>
      <c r="I169" s="47"/>
      <c r="J169" s="614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97"/>
      <c r="F170" s="614"/>
      <c r="G170" s="614"/>
      <c r="H170" s="32" t="s">
        <v>1379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32" t="s">
        <v>1380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4"/>
      <c r="C172" s="79"/>
      <c r="D172" s="79"/>
      <c r="E172" s="97"/>
      <c r="F172" s="614"/>
      <c r="G172" s="614"/>
      <c r="H172" s="32" t="s">
        <v>1381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32" t="s">
        <v>1382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4"/>
      <c r="G174" s="614"/>
      <c r="H174" s="32" t="s">
        <v>1383</v>
      </c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4"/>
      <c r="G175" s="614"/>
      <c r="H175" s="278" t="s">
        <v>1384</v>
      </c>
      <c r="I175" s="71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7"/>
      <c r="G176" s="617"/>
      <c r="H176" s="35" t="s">
        <v>43</v>
      </c>
      <c r="I176" s="72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7" t="s">
        <v>45</v>
      </c>
      <c r="G177" s="637" t="s">
        <v>81</v>
      </c>
      <c r="H177" s="30" t="s">
        <v>1377</v>
      </c>
      <c r="I177" s="68"/>
      <c r="J177" s="619" t="s">
        <v>1401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4"/>
      <c r="G178" s="614"/>
      <c r="H178" s="32" t="s">
        <v>1378</v>
      </c>
      <c r="I178" s="47"/>
      <c r="J178" s="614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32" t="s">
        <v>1379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32" t="s">
        <v>1380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32" t="s">
        <v>1381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32" t="s">
        <v>1382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32" t="s">
        <v>1383</v>
      </c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278" t="s">
        <v>1384</v>
      </c>
      <c r="I184" s="71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7"/>
      <c r="G185" s="617"/>
      <c r="H185" s="35" t="s">
        <v>43</v>
      </c>
      <c r="I185" s="9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3" t="s">
        <v>1402</v>
      </c>
      <c r="F186" s="11" t="s">
        <v>45</v>
      </c>
      <c r="G186" s="11" t="s">
        <v>45</v>
      </c>
      <c r="H186" s="30" t="s">
        <v>1377</v>
      </c>
      <c r="I186" s="68"/>
      <c r="J186" s="619" t="s">
        <v>1403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4"/>
      <c r="F187" s="79"/>
      <c r="G187" s="79"/>
      <c r="H187" s="32" t="s">
        <v>1378</v>
      </c>
      <c r="I187" s="47"/>
      <c r="J187" s="614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32" t="s">
        <v>1379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32" t="s">
        <v>1380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1381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1382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1383</v>
      </c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78" t="s">
        <v>1384</v>
      </c>
      <c r="I193" s="71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4" t="s">
        <v>1404</v>
      </c>
      <c r="F195" s="11" t="s">
        <v>45</v>
      </c>
      <c r="G195" s="11" t="s">
        <v>45</v>
      </c>
      <c r="H195" s="30" t="s">
        <v>1377</v>
      </c>
      <c r="I195" s="68"/>
      <c r="J195" s="619" t="s">
        <v>1405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4"/>
      <c r="F196" s="79"/>
      <c r="G196" s="79"/>
      <c r="H196" s="32" t="s">
        <v>1378</v>
      </c>
      <c r="I196" s="47"/>
      <c r="J196" s="614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32" t="s">
        <v>1379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32" t="s">
        <v>1380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32" t="s">
        <v>1381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4"/>
      <c r="F200" s="79"/>
      <c r="G200" s="79"/>
      <c r="H200" s="32" t="s">
        <v>1382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1383</v>
      </c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78" t="s">
        <v>1384</v>
      </c>
      <c r="I202" s="71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5" t="s">
        <v>1406</v>
      </c>
      <c r="C204" s="53" t="s">
        <v>138</v>
      </c>
      <c r="D204" s="632" t="s">
        <v>1407</v>
      </c>
      <c r="E204" s="635" t="s">
        <v>140</v>
      </c>
      <c r="F204" s="635" t="s">
        <v>45</v>
      </c>
      <c r="G204" s="635" t="s">
        <v>81</v>
      </c>
      <c r="H204" s="30" t="s">
        <v>1377</v>
      </c>
      <c r="I204" s="68"/>
      <c r="J204" s="619" t="s">
        <v>1408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4"/>
      <c r="C205" s="79"/>
      <c r="D205" s="614"/>
      <c r="E205" s="614"/>
      <c r="F205" s="614"/>
      <c r="G205" s="614"/>
      <c r="H205" s="32" t="s">
        <v>1378</v>
      </c>
      <c r="I205" s="47"/>
      <c r="J205" s="614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32" t="s">
        <v>1379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32" t="s">
        <v>1380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32" t="s">
        <v>1381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32" t="s">
        <v>1382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4"/>
      <c r="E210" s="614"/>
      <c r="F210" s="614"/>
      <c r="G210" s="614"/>
      <c r="H210" s="32" t="s">
        <v>1383</v>
      </c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4"/>
      <c r="E211" s="79"/>
      <c r="F211" s="614"/>
      <c r="G211" s="614"/>
      <c r="H211" s="278" t="s">
        <v>1384</v>
      </c>
      <c r="I211" s="71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7"/>
      <c r="G212" s="617"/>
      <c r="H212" s="35" t="s">
        <v>43</v>
      </c>
      <c r="I212" s="9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3" t="s">
        <v>142</v>
      </c>
      <c r="E214" s="79"/>
      <c r="F214" s="637" t="s">
        <v>45</v>
      </c>
      <c r="G214" s="637" t="s">
        <v>81</v>
      </c>
      <c r="H214" s="30" t="s">
        <v>1377</v>
      </c>
      <c r="I214" s="68"/>
      <c r="J214" s="629" t="s">
        <v>1409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4"/>
      <c r="E215" s="79"/>
      <c r="F215" s="614"/>
      <c r="G215" s="614"/>
      <c r="H215" s="32" t="s">
        <v>1378</v>
      </c>
      <c r="I215" s="47"/>
      <c r="J215" s="614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32" t="s">
        <v>1379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4"/>
      <c r="E217" s="79"/>
      <c r="F217" s="614"/>
      <c r="G217" s="614"/>
      <c r="H217" s="32" t="s">
        <v>1380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3" t="s">
        <v>1410</v>
      </c>
      <c r="E218" s="79"/>
      <c r="F218" s="614"/>
      <c r="G218" s="614"/>
      <c r="H218" s="32" t="s">
        <v>1381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4"/>
      <c r="E219" s="79"/>
      <c r="F219" s="614"/>
      <c r="G219" s="614"/>
      <c r="H219" s="32" t="s">
        <v>1382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32" t="s">
        <v>1383</v>
      </c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278" t="s">
        <v>1384</v>
      </c>
      <c r="I221" s="71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4"/>
      <c r="E222" s="79"/>
      <c r="F222" s="617"/>
      <c r="G222" s="617"/>
      <c r="H222" s="35" t="s">
        <v>43</v>
      </c>
      <c r="I222" s="9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3" t="s">
        <v>1411</v>
      </c>
      <c r="E223" s="79"/>
      <c r="F223" s="637" t="s">
        <v>45</v>
      </c>
      <c r="G223" s="637" t="s">
        <v>81</v>
      </c>
      <c r="H223" s="30" t="s">
        <v>1377</v>
      </c>
      <c r="I223" s="68"/>
      <c r="J223" s="619" t="s">
        <v>1412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4"/>
      <c r="E224" s="79"/>
      <c r="F224" s="614"/>
      <c r="G224" s="614"/>
      <c r="H224" s="32" t="s">
        <v>1378</v>
      </c>
      <c r="I224" s="47"/>
      <c r="J224" s="614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32" t="s">
        <v>1379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32" t="s">
        <v>1380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32" t="s">
        <v>1381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3" t="s">
        <v>1413</v>
      </c>
      <c r="E228" s="79"/>
      <c r="F228" s="614"/>
      <c r="G228" s="614"/>
      <c r="H228" s="32" t="s">
        <v>1382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4"/>
      <c r="E229" s="79"/>
      <c r="F229" s="614"/>
      <c r="G229" s="614"/>
      <c r="H229" s="32" t="s">
        <v>1383</v>
      </c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278" t="s">
        <v>1384</v>
      </c>
      <c r="I230" s="71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35" t="s">
        <v>43</v>
      </c>
      <c r="I231" s="9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4"/>
      <c r="E232" s="79"/>
      <c r="F232" s="636" t="s">
        <v>45</v>
      </c>
      <c r="G232" s="636" t="s">
        <v>81</v>
      </c>
      <c r="H232" s="30" t="s">
        <v>1377</v>
      </c>
      <c r="I232" s="68"/>
      <c r="J232" s="619" t="s">
        <v>1414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3" t="s">
        <v>1415</v>
      </c>
      <c r="E233" s="79"/>
      <c r="F233" s="614"/>
      <c r="G233" s="614"/>
      <c r="H233" s="32" t="s">
        <v>1378</v>
      </c>
      <c r="I233" s="47"/>
      <c r="J233" s="614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4"/>
      <c r="E234" s="79"/>
      <c r="F234" s="614"/>
      <c r="G234" s="614"/>
      <c r="H234" s="32" t="s">
        <v>1379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32" t="s">
        <v>1380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32" t="s">
        <v>1381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32" t="s">
        <v>1382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4"/>
      <c r="G238" s="614"/>
      <c r="H238" s="32" t="s">
        <v>1383</v>
      </c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278" t="s">
        <v>1384</v>
      </c>
      <c r="I239" s="71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7"/>
      <c r="G240" s="617"/>
      <c r="H240" s="35" t="s">
        <v>43</v>
      </c>
      <c r="I240" s="72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7" t="s">
        <v>45</v>
      </c>
      <c r="G241" s="637" t="s">
        <v>81</v>
      </c>
      <c r="H241" s="30" t="s">
        <v>1377</v>
      </c>
      <c r="I241" s="68"/>
      <c r="J241" s="619" t="s">
        <v>1416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4"/>
      <c r="G242" s="614"/>
      <c r="H242" s="32" t="s">
        <v>1378</v>
      </c>
      <c r="I242" s="47"/>
      <c r="J242" s="614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32" t="s">
        <v>1379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32" t="s">
        <v>1380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32" t="s">
        <v>1381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32" t="s">
        <v>1382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32" t="s">
        <v>1383</v>
      </c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278" t="s">
        <v>1384</v>
      </c>
      <c r="I248" s="71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4"/>
      <c r="G249" s="614"/>
      <c r="H249" s="35" t="s">
        <v>43</v>
      </c>
      <c r="I249" s="72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3" t="s">
        <v>151</v>
      </c>
      <c r="C250" s="79" t="s">
        <v>152</v>
      </c>
      <c r="D250" s="633"/>
      <c r="E250" s="79"/>
      <c r="F250" s="632" t="s">
        <v>45</v>
      </c>
      <c r="G250" s="632" t="s">
        <v>81</v>
      </c>
      <c r="H250" s="101"/>
      <c r="I250" s="21"/>
      <c r="J250" s="626" t="s">
        <v>1417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4"/>
      <c r="C251" s="79"/>
      <c r="D251" s="614"/>
      <c r="E251" s="79"/>
      <c r="F251" s="614"/>
      <c r="G251" s="614"/>
      <c r="H251" s="102" t="s">
        <v>1372</v>
      </c>
      <c r="I251" s="103">
        <v>2376</v>
      </c>
      <c r="J251" s="614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58"/>
      <c r="D252" s="614"/>
      <c r="E252" s="79"/>
      <c r="F252" s="614"/>
      <c r="G252" s="614"/>
      <c r="H252" s="102" t="s">
        <v>1374</v>
      </c>
      <c r="I252" s="103">
        <v>6501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4"/>
      <c r="C253" s="79"/>
      <c r="D253" s="104"/>
      <c r="E253" s="79"/>
      <c r="F253" s="614"/>
      <c r="G253" s="614"/>
      <c r="H253" s="102" t="s">
        <v>1376</v>
      </c>
      <c r="I253" s="103">
        <v>1367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4"/>
      <c r="C254" s="79"/>
      <c r="D254" s="104"/>
      <c r="E254" s="79"/>
      <c r="F254" s="614"/>
      <c r="G254" s="614"/>
      <c r="H254" s="102" t="s">
        <v>1373</v>
      </c>
      <c r="I254" s="103">
        <v>3450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4"/>
      <c r="G255" s="614"/>
      <c r="H255" s="102" t="s">
        <v>1375</v>
      </c>
      <c r="I255" s="102">
        <v>683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102" t="s">
        <v>1369</v>
      </c>
      <c r="I256" s="103">
        <v>2100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7"/>
      <c r="C257" s="79"/>
      <c r="D257" s="11"/>
      <c r="E257" s="79"/>
      <c r="F257" s="614"/>
      <c r="G257" s="614"/>
      <c r="H257" s="102" t="s">
        <v>1370</v>
      </c>
      <c r="I257" s="102">
        <v>909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4"/>
      <c r="C258" s="79"/>
      <c r="D258" s="11"/>
      <c r="E258" s="79"/>
      <c r="F258" s="614"/>
      <c r="G258" s="614"/>
      <c r="H258" s="102" t="s">
        <v>1371</v>
      </c>
      <c r="I258" s="103">
        <v>1439</v>
      </c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4"/>
      <c r="C259" s="79"/>
      <c r="D259" s="11"/>
      <c r="E259" s="85"/>
      <c r="F259" s="617"/>
      <c r="G259" s="617"/>
      <c r="H259" s="35" t="s">
        <v>43</v>
      </c>
      <c r="I259" s="107">
        <f>SUM(I251:I258)</f>
        <v>18825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4"/>
      <c r="C260" s="79"/>
      <c r="D260" s="633" t="s">
        <v>1418</v>
      </c>
      <c r="E260" s="637" t="s">
        <v>155</v>
      </c>
      <c r="F260" s="637" t="s">
        <v>81</v>
      </c>
      <c r="G260" s="637" t="s">
        <v>81</v>
      </c>
      <c r="H260" s="30" t="s">
        <v>1377</v>
      </c>
      <c r="I260" s="68"/>
      <c r="J260" s="619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14"/>
      <c r="E261" s="614"/>
      <c r="F261" s="614"/>
      <c r="G261" s="614"/>
      <c r="H261" s="32" t="s">
        <v>1378</v>
      </c>
      <c r="I261" s="47"/>
      <c r="J261" s="614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4"/>
      <c r="E262" s="82"/>
      <c r="F262" s="614"/>
      <c r="G262" s="614"/>
      <c r="H262" s="32" t="s">
        <v>1379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4"/>
      <c r="G263" s="614"/>
      <c r="H263" s="32" t="s">
        <v>1380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32" t="s">
        <v>1381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32" t="s">
        <v>1382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32" t="s">
        <v>1383</v>
      </c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278" t="s">
        <v>1384</v>
      </c>
      <c r="I267" s="71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7"/>
      <c r="G268" s="617"/>
      <c r="H268" s="35" t="s">
        <v>43</v>
      </c>
      <c r="I268" s="72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3" t="s">
        <v>1419</v>
      </c>
      <c r="E269" s="634" t="s">
        <v>158</v>
      </c>
      <c r="F269" s="636" t="s">
        <v>45</v>
      </c>
      <c r="G269" s="636" t="s">
        <v>45</v>
      </c>
      <c r="H269" s="30" t="s">
        <v>1377</v>
      </c>
      <c r="I269" s="68"/>
      <c r="J269" s="619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4"/>
      <c r="E270" s="614"/>
      <c r="F270" s="614"/>
      <c r="G270" s="614"/>
      <c r="H270" s="32" t="s">
        <v>1378</v>
      </c>
      <c r="I270" s="47"/>
      <c r="J270" s="614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32" t="s">
        <v>1379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3" t="s">
        <v>160</v>
      </c>
      <c r="E272" s="614"/>
      <c r="F272" s="614"/>
      <c r="G272" s="614"/>
      <c r="H272" s="32" t="s">
        <v>1380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4"/>
      <c r="E273" s="12"/>
      <c r="F273" s="614"/>
      <c r="G273" s="614"/>
      <c r="H273" s="32" t="s">
        <v>1381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32" t="s">
        <v>1382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3" t="s">
        <v>161</v>
      </c>
      <c r="E275" s="12"/>
      <c r="F275" s="614"/>
      <c r="G275" s="614"/>
      <c r="H275" s="32" t="s">
        <v>1383</v>
      </c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4"/>
      <c r="E276" s="12"/>
      <c r="F276" s="614"/>
      <c r="G276" s="614"/>
      <c r="H276" s="278" t="s">
        <v>1384</v>
      </c>
      <c r="I276" s="71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08"/>
      <c r="F277" s="617"/>
      <c r="G277" s="617"/>
      <c r="H277" s="35" t="s">
        <v>43</v>
      </c>
      <c r="I277" s="72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3" t="s">
        <v>162</v>
      </c>
      <c r="E278" s="633" t="s">
        <v>163</v>
      </c>
      <c r="F278" s="634" t="s">
        <v>45</v>
      </c>
      <c r="G278" s="634" t="s">
        <v>45</v>
      </c>
      <c r="H278" s="30" t="s">
        <v>1377</v>
      </c>
      <c r="I278" s="68"/>
      <c r="J278" s="619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4"/>
      <c r="E279" s="614"/>
      <c r="F279" s="614"/>
      <c r="G279" s="614"/>
      <c r="H279" s="32" t="s">
        <v>1378</v>
      </c>
      <c r="I279" s="47"/>
      <c r="J279" s="61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32" t="s">
        <v>1379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3" t="s">
        <v>165</v>
      </c>
      <c r="E281" s="614"/>
      <c r="F281" s="614"/>
      <c r="G281" s="614"/>
      <c r="H281" s="32" t="s">
        <v>1380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4"/>
      <c r="E282" s="614"/>
      <c r="F282" s="614"/>
      <c r="G282" s="614"/>
      <c r="H282" s="32" t="s">
        <v>1381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4"/>
      <c r="F283" s="614"/>
      <c r="G283" s="614"/>
      <c r="H283" s="32" t="s">
        <v>1382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32" t="s">
        <v>1383</v>
      </c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4"/>
      <c r="F285" s="614"/>
      <c r="G285" s="614"/>
      <c r="H285" s="278" t="s">
        <v>1384</v>
      </c>
      <c r="I285" s="34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4"/>
      <c r="F286" s="617"/>
      <c r="G286" s="617"/>
      <c r="H286" s="35" t="s">
        <v>43</v>
      </c>
      <c r="I286" s="36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1420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3" t="s">
        <v>168</v>
      </c>
      <c r="F289" s="637" t="s">
        <v>81</v>
      </c>
      <c r="G289" s="637" t="s">
        <v>81</v>
      </c>
      <c r="H289" s="30" t="s">
        <v>1377</v>
      </c>
      <c r="I289" s="68"/>
      <c r="J289" s="629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4"/>
      <c r="F290" s="614"/>
      <c r="G290" s="614"/>
      <c r="H290" s="32" t="s">
        <v>1378</v>
      </c>
      <c r="I290" s="47"/>
      <c r="J290" s="614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4"/>
      <c r="F291" s="614"/>
      <c r="G291" s="614"/>
      <c r="H291" s="32" t="s">
        <v>1379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32" t="s">
        <v>1380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4"/>
      <c r="G293" s="614"/>
      <c r="H293" s="32" t="s">
        <v>1381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32" t="s">
        <v>1382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4"/>
      <c r="G295" s="614"/>
      <c r="H295" s="32" t="s">
        <v>1383</v>
      </c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4"/>
      <c r="G296" s="614"/>
      <c r="H296" s="278" t="s">
        <v>1384</v>
      </c>
      <c r="I296" s="34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7"/>
      <c r="G297" s="617"/>
      <c r="H297" s="35" t="s">
        <v>43</v>
      </c>
      <c r="I297" s="36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3" t="s">
        <v>170</v>
      </c>
      <c r="F298" s="636" t="s">
        <v>81</v>
      </c>
      <c r="G298" s="636" t="s">
        <v>81</v>
      </c>
      <c r="H298" s="30" t="s">
        <v>1377</v>
      </c>
      <c r="I298" s="68"/>
      <c r="J298" s="619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4"/>
      <c r="F299" s="614"/>
      <c r="G299" s="614"/>
      <c r="H299" s="32" t="s">
        <v>1378</v>
      </c>
      <c r="I299" s="47"/>
      <c r="J299" s="61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32" t="s">
        <v>1379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32" t="s">
        <v>1380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4"/>
      <c r="F302" s="614"/>
      <c r="G302" s="614"/>
      <c r="H302" s="32" t="s">
        <v>1381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32" t="s">
        <v>1382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32" t="s">
        <v>1383</v>
      </c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278" t="s">
        <v>1384</v>
      </c>
      <c r="I305" s="71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7"/>
      <c r="G306" s="617"/>
      <c r="H306" s="35" t="s">
        <v>43</v>
      </c>
      <c r="I306" s="72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1421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2" t="s">
        <v>1422</v>
      </c>
      <c r="C312" s="635" t="s">
        <v>178</v>
      </c>
      <c r="D312" s="635"/>
      <c r="E312" s="635" t="s">
        <v>1423</v>
      </c>
      <c r="F312" s="635" t="s">
        <v>81</v>
      </c>
      <c r="G312" s="635" t="s">
        <v>81</v>
      </c>
      <c r="H312" s="120" t="s">
        <v>1373</v>
      </c>
      <c r="I312" s="121">
        <v>1.0677828556784692</v>
      </c>
      <c r="J312" s="627" t="s">
        <v>1424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/>
      <c r="C313" s="614"/>
      <c r="D313" s="614"/>
      <c r="E313" s="614"/>
      <c r="F313" s="614"/>
      <c r="G313" s="614"/>
      <c r="H313" s="120" t="s">
        <v>1369</v>
      </c>
      <c r="I313" s="121">
        <v>3.1118717908822155</v>
      </c>
      <c r="J313" s="614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120" t="s">
        <v>1374</v>
      </c>
      <c r="I314" s="121">
        <v>0.70321757200068913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120" t="s">
        <v>1375</v>
      </c>
      <c r="I315" s="121">
        <v>0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120" t="s">
        <v>1370</v>
      </c>
      <c r="I316" s="121">
        <v>1.1323617669373012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120" t="s">
        <v>1376</v>
      </c>
      <c r="I317" s="121">
        <v>1.4327365985400415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120" t="s">
        <v>1372</v>
      </c>
      <c r="I318" s="121">
        <v>0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120" t="s">
        <v>1371</v>
      </c>
      <c r="I319" s="121">
        <v>0</v>
      </c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4"/>
      <c r="C320" s="614"/>
      <c r="D320" s="614"/>
      <c r="E320" s="614"/>
      <c r="F320" s="620"/>
      <c r="G320" s="620"/>
      <c r="H320" s="35" t="s">
        <v>43</v>
      </c>
      <c r="I320" s="127">
        <f>SUM(I312:I319)/8</f>
        <v>0.93099632300483959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2" t="s">
        <v>1425</v>
      </c>
      <c r="C321" s="632" t="s">
        <v>182</v>
      </c>
      <c r="D321" s="52" t="s">
        <v>183</v>
      </c>
      <c r="E321" s="53" t="s">
        <v>184</v>
      </c>
      <c r="F321" s="635" t="s">
        <v>81</v>
      </c>
      <c r="G321" s="635" t="s">
        <v>81</v>
      </c>
      <c r="H321" s="125" t="s">
        <v>1369</v>
      </c>
      <c r="I321" s="126">
        <v>6.146105798779355</v>
      </c>
      <c r="J321" s="627" t="s">
        <v>1426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/>
      <c r="C322" s="614"/>
      <c r="D322" s="11" t="s">
        <v>186</v>
      </c>
      <c r="E322" s="79"/>
      <c r="F322" s="614"/>
      <c r="G322" s="614"/>
      <c r="H322" s="125" t="s">
        <v>1370</v>
      </c>
      <c r="I322" s="126">
        <v>10.15794569023241</v>
      </c>
      <c r="J322" s="61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187</v>
      </c>
      <c r="E323" s="79"/>
      <c r="F323" s="614"/>
      <c r="G323" s="614"/>
      <c r="H323" s="125" t="s">
        <v>1371</v>
      </c>
      <c r="I323" s="126">
        <v>5.7622046194874157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4"/>
      <c r="D324" s="11" t="s">
        <v>188</v>
      </c>
      <c r="E324" s="79"/>
      <c r="F324" s="614"/>
      <c r="G324" s="614"/>
      <c r="H324" s="125" t="s">
        <v>1372</v>
      </c>
      <c r="I324" s="126">
        <v>1.1032569721900438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4"/>
      <c r="G325" s="614"/>
      <c r="H325" s="125" t="s">
        <v>1373</v>
      </c>
      <c r="I325" s="126">
        <v>11.50617749693483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125" t="s">
        <v>1374</v>
      </c>
      <c r="I326" s="126">
        <v>7.5164945296623147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4"/>
      <c r="G327" s="614"/>
      <c r="H327" s="125" t="s">
        <v>1375</v>
      </c>
      <c r="I327" s="126">
        <v>4.9390920152842446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125" t="s">
        <v>1376</v>
      </c>
      <c r="I328" s="126">
        <v>12.461150530698411</v>
      </c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0"/>
      <c r="G329" s="620"/>
      <c r="H329" s="35" t="s">
        <v>43</v>
      </c>
      <c r="I329" s="127">
        <f>SUM(I321:I328)/8</f>
        <v>7.4490534566586284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1" t="s">
        <v>1427</v>
      </c>
      <c r="C330" s="635" t="s">
        <v>190</v>
      </c>
      <c r="D330" s="632" t="s">
        <v>191</v>
      </c>
      <c r="E330" s="632" t="s">
        <v>192</v>
      </c>
      <c r="F330" s="635" t="s">
        <v>81</v>
      </c>
      <c r="G330" s="635" t="s">
        <v>81</v>
      </c>
      <c r="H330" s="238" t="s">
        <v>1369</v>
      </c>
      <c r="I330" s="129">
        <v>7295</v>
      </c>
      <c r="J330" s="623" t="s">
        <v>1428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/>
      <c r="C331" s="614"/>
      <c r="D331" s="614"/>
      <c r="E331" s="614"/>
      <c r="F331" s="614"/>
      <c r="G331" s="614"/>
      <c r="H331" s="238" t="s">
        <v>1370</v>
      </c>
      <c r="I331" s="131">
        <v>6401</v>
      </c>
      <c r="J331" s="61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238" t="s">
        <v>1371</v>
      </c>
      <c r="I332" s="131">
        <v>7088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11"/>
      <c r="F333" s="614"/>
      <c r="G333" s="614"/>
      <c r="H333" s="238" t="s">
        <v>1372</v>
      </c>
      <c r="I333" s="131">
        <v>12013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238" t="s">
        <v>1373</v>
      </c>
      <c r="I334" s="131">
        <v>11267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238" t="s">
        <v>1374</v>
      </c>
      <c r="I335" s="131">
        <v>26401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12" t="s">
        <v>194</v>
      </c>
      <c r="E336" s="11"/>
      <c r="F336" s="614"/>
      <c r="G336" s="614"/>
      <c r="H336" s="238" t="s">
        <v>1375</v>
      </c>
      <c r="I336" s="131">
        <v>3519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33" t="s">
        <v>195</v>
      </c>
      <c r="D337" s="640" t="s">
        <v>196</v>
      </c>
      <c r="E337" s="11"/>
      <c r="F337" s="614"/>
      <c r="G337" s="614"/>
      <c r="H337" s="238" t="s">
        <v>1376</v>
      </c>
      <c r="I337" s="279">
        <v>5204</v>
      </c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14"/>
      <c r="D338" s="614"/>
      <c r="E338" s="11"/>
      <c r="F338" s="614"/>
      <c r="G338" s="614"/>
      <c r="H338" s="35" t="s">
        <v>43</v>
      </c>
      <c r="I338" s="135">
        <f>SUM(I330:I337)</f>
        <v>79188</v>
      </c>
      <c r="J338" s="62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4"/>
      <c r="D339" s="633" t="s">
        <v>197</v>
      </c>
      <c r="E339" s="11"/>
      <c r="F339" s="79"/>
      <c r="G339" s="79"/>
      <c r="H339" s="238" t="s">
        <v>1369</v>
      </c>
      <c r="I339" s="275">
        <v>4566</v>
      </c>
      <c r="J339" s="623" t="s">
        <v>1429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14"/>
      <c r="E340" s="11"/>
      <c r="F340" s="79"/>
      <c r="G340" s="79"/>
      <c r="H340" s="238" t="s">
        <v>1370</v>
      </c>
      <c r="I340" s="275">
        <v>2683</v>
      </c>
      <c r="J340" s="614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33" t="s">
        <v>199</v>
      </c>
      <c r="E341" s="11"/>
      <c r="F341" s="79"/>
      <c r="G341" s="79"/>
      <c r="H341" s="238" t="s">
        <v>1371</v>
      </c>
      <c r="I341" s="275">
        <v>3309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14"/>
      <c r="E342" s="11"/>
      <c r="F342" s="79"/>
      <c r="G342" s="79"/>
      <c r="H342" s="238" t="s">
        <v>1372</v>
      </c>
      <c r="I342" s="275">
        <v>5618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238" t="s">
        <v>1373</v>
      </c>
      <c r="I343" s="275">
        <v>11580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33" t="s">
        <v>659</v>
      </c>
      <c r="E344" s="11"/>
      <c r="F344" s="79"/>
      <c r="G344" s="79"/>
      <c r="H344" s="238" t="s">
        <v>1374</v>
      </c>
      <c r="I344" s="275">
        <v>12971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14"/>
      <c r="E345" s="11"/>
      <c r="F345" s="79"/>
      <c r="G345" s="79"/>
      <c r="H345" s="238" t="s">
        <v>1375</v>
      </c>
      <c r="I345" s="275">
        <v>1144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238" t="s">
        <v>1376</v>
      </c>
      <c r="I346" s="275">
        <v>2955</v>
      </c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33" t="s">
        <v>201</v>
      </c>
      <c r="E347" s="11"/>
      <c r="F347" s="79"/>
      <c r="G347" s="79"/>
      <c r="H347" s="35" t="s">
        <v>43</v>
      </c>
      <c r="I347" s="260">
        <f>SUM(I339:I346)</f>
        <v>44826</v>
      </c>
      <c r="J347" s="62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14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2" t="s">
        <v>208</v>
      </c>
      <c r="B355" s="632" t="s">
        <v>1430</v>
      </c>
      <c r="C355" s="53" t="s">
        <v>11</v>
      </c>
      <c r="D355" s="632" t="s">
        <v>210</v>
      </c>
      <c r="E355" s="53" t="s">
        <v>211</v>
      </c>
      <c r="F355" s="637" t="s">
        <v>81</v>
      </c>
      <c r="G355" s="633" t="s">
        <v>81</v>
      </c>
      <c r="H355" s="30" t="s">
        <v>1377</v>
      </c>
      <c r="I355" s="220"/>
      <c r="J355" s="622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4"/>
      <c r="B356" s="614"/>
      <c r="C356" s="79"/>
      <c r="D356" s="614"/>
      <c r="E356" s="633"/>
      <c r="F356" s="614"/>
      <c r="G356" s="614"/>
      <c r="H356" s="32" t="s">
        <v>1378</v>
      </c>
      <c r="I356" s="31"/>
      <c r="J356" s="614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4"/>
      <c r="C357" s="79"/>
      <c r="D357" s="633" t="s">
        <v>213</v>
      </c>
      <c r="E357" s="614"/>
      <c r="F357" s="614"/>
      <c r="G357" s="614"/>
      <c r="H357" s="32" t="s">
        <v>1379</v>
      </c>
      <c r="I357" s="31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4"/>
      <c r="C358" s="79"/>
      <c r="D358" s="614"/>
      <c r="E358" s="614"/>
      <c r="F358" s="614"/>
      <c r="G358" s="614"/>
      <c r="H358" s="32" t="s">
        <v>1380</v>
      </c>
      <c r="I358" s="31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79"/>
      <c r="F359" s="614"/>
      <c r="G359" s="614"/>
      <c r="H359" s="32" t="s">
        <v>1381</v>
      </c>
      <c r="I359" s="31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4"/>
      <c r="C360" s="79"/>
      <c r="D360" s="633" t="s">
        <v>214</v>
      </c>
      <c r="E360" s="97"/>
      <c r="F360" s="614"/>
      <c r="G360" s="614"/>
      <c r="H360" s="32" t="s">
        <v>1382</v>
      </c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14"/>
      <c r="E361" s="12"/>
      <c r="F361" s="614"/>
      <c r="G361" s="614"/>
      <c r="H361" s="32" t="s">
        <v>1383</v>
      </c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278" t="s">
        <v>1384</v>
      </c>
      <c r="I362" s="239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33" t="s">
        <v>215</v>
      </c>
      <c r="E363" s="79"/>
      <c r="F363" s="617"/>
      <c r="G363" s="617"/>
      <c r="H363" s="35" t="s">
        <v>43</v>
      </c>
      <c r="I363" s="98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4"/>
      <c r="C364" s="79"/>
      <c r="D364" s="614"/>
      <c r="E364" s="12"/>
      <c r="F364" s="638" t="s">
        <v>81</v>
      </c>
      <c r="G364" s="638" t="s">
        <v>45</v>
      </c>
      <c r="H364" s="30" t="s">
        <v>1377</v>
      </c>
      <c r="I364" s="46"/>
      <c r="J364" s="619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4"/>
      <c r="E365" s="12"/>
      <c r="F365" s="614"/>
      <c r="G365" s="614"/>
      <c r="H365" s="32" t="s">
        <v>1378</v>
      </c>
      <c r="I365" s="47"/>
      <c r="J365" s="614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3" t="s">
        <v>217</v>
      </c>
      <c r="E366" s="12"/>
      <c r="F366" s="614"/>
      <c r="G366" s="614"/>
      <c r="H366" s="32" t="s">
        <v>1379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4"/>
      <c r="E367" s="12"/>
      <c r="F367" s="614"/>
      <c r="G367" s="614"/>
      <c r="H367" s="32" t="s">
        <v>1380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3" t="s">
        <v>218</v>
      </c>
      <c r="E368" s="12"/>
      <c r="F368" s="614"/>
      <c r="G368" s="614"/>
      <c r="H368" s="32" t="s">
        <v>1381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4"/>
      <c r="E369" s="12"/>
      <c r="F369" s="614"/>
      <c r="G369" s="614"/>
      <c r="H369" s="32" t="s">
        <v>1382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9" t="s">
        <v>219</v>
      </c>
      <c r="E370" s="12"/>
      <c r="F370" s="614"/>
      <c r="G370" s="614"/>
      <c r="H370" s="32" t="s">
        <v>1383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4"/>
      <c r="E371" s="12"/>
      <c r="F371" s="614"/>
      <c r="G371" s="614"/>
      <c r="H371" s="278" t="s">
        <v>1384</v>
      </c>
      <c r="I371" s="71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4"/>
      <c r="E372" s="12"/>
      <c r="F372" s="617"/>
      <c r="G372" s="617"/>
      <c r="H372" s="35" t="s">
        <v>43</v>
      </c>
      <c r="I372" s="98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4"/>
      <c r="E373" s="79"/>
      <c r="F373" s="637" t="s">
        <v>81</v>
      </c>
      <c r="G373" s="637" t="s">
        <v>81</v>
      </c>
      <c r="H373" s="30" t="s">
        <v>1377</v>
      </c>
      <c r="I373" s="46"/>
      <c r="J373" s="619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3" t="s">
        <v>221</v>
      </c>
      <c r="E374" s="79"/>
      <c r="F374" s="614"/>
      <c r="G374" s="614"/>
      <c r="H374" s="32" t="s">
        <v>1378</v>
      </c>
      <c r="I374" s="47"/>
      <c r="J374" s="614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4"/>
      <c r="E375" s="79"/>
      <c r="F375" s="614"/>
      <c r="G375" s="614"/>
      <c r="H375" s="32" t="s">
        <v>1379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3" t="s">
        <v>222</v>
      </c>
      <c r="E376" s="79"/>
      <c r="F376" s="614"/>
      <c r="G376" s="614"/>
      <c r="H376" s="32" t="s">
        <v>1380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4"/>
      <c r="E377" s="79"/>
      <c r="F377" s="614"/>
      <c r="G377" s="614"/>
      <c r="H377" s="32" t="s">
        <v>1381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2" t="s">
        <v>1382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14"/>
      <c r="G379" s="614"/>
      <c r="H379" s="32" t="s">
        <v>1383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3" t="s">
        <v>224</v>
      </c>
      <c r="E380" s="79"/>
      <c r="F380" s="614"/>
      <c r="G380" s="614"/>
      <c r="H380" s="278" t="s">
        <v>1384</v>
      </c>
      <c r="I380" s="71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4"/>
      <c r="E381" s="79"/>
      <c r="F381" s="614"/>
      <c r="G381" s="614"/>
      <c r="H381" s="35" t="s">
        <v>43</v>
      </c>
      <c r="I381" s="98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4"/>
      <c r="E382" s="79"/>
      <c r="F382" s="636" t="s">
        <v>81</v>
      </c>
      <c r="G382" s="636" t="s">
        <v>81</v>
      </c>
      <c r="H382" s="30" t="s">
        <v>1377</v>
      </c>
      <c r="I382" s="46"/>
      <c r="J382" s="619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14"/>
      <c r="G383" s="614"/>
      <c r="H383" s="32" t="s">
        <v>1378</v>
      </c>
      <c r="I383" s="47"/>
      <c r="J383" s="614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4"/>
      <c r="G384" s="614"/>
      <c r="H384" s="32" t="s">
        <v>1379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2" t="s">
        <v>1380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2" t="s">
        <v>1381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2" t="s">
        <v>1382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2" t="s">
        <v>1383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278" t="s">
        <v>1384</v>
      </c>
      <c r="I389" s="71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7"/>
      <c r="G390" s="617"/>
      <c r="H390" s="35" t="s">
        <v>43</v>
      </c>
      <c r="I390" s="98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6" t="s">
        <v>81</v>
      </c>
      <c r="G391" s="636" t="s">
        <v>81</v>
      </c>
      <c r="H391" s="30" t="s">
        <v>1377</v>
      </c>
      <c r="I391" s="46"/>
      <c r="J391" s="619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4"/>
      <c r="G392" s="614"/>
      <c r="H392" s="32" t="s">
        <v>1378</v>
      </c>
      <c r="I392" s="47"/>
      <c r="J392" s="614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2" t="s">
        <v>1379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2" t="s">
        <v>1380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2" t="s">
        <v>1381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2" t="s">
        <v>1382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2" t="s">
        <v>1383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278" t="s">
        <v>1384</v>
      </c>
      <c r="I398" s="71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7"/>
      <c r="G399" s="617"/>
      <c r="H399" s="35" t="s">
        <v>43</v>
      </c>
      <c r="I399" s="98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37" t="s">
        <v>81</v>
      </c>
      <c r="G400" s="637" t="s">
        <v>81</v>
      </c>
      <c r="H400" s="30" t="s">
        <v>1377</v>
      </c>
      <c r="I400" s="46"/>
      <c r="J400" s="619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14"/>
      <c r="G401" s="614"/>
      <c r="H401" s="32" t="s">
        <v>1378</v>
      </c>
      <c r="I401" s="47"/>
      <c r="J401" s="614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4"/>
      <c r="G402" s="614"/>
      <c r="H402" s="32" t="s">
        <v>1379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2" t="s">
        <v>1380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2" t="s">
        <v>1381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2" t="s">
        <v>1382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2" t="s">
        <v>1383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278" t="s">
        <v>1384</v>
      </c>
      <c r="I407" s="71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0"/>
      <c r="G408" s="620"/>
      <c r="H408" s="35" t="s">
        <v>43</v>
      </c>
      <c r="I408" s="98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2" t="s">
        <v>230</v>
      </c>
      <c r="B409" s="632" t="s">
        <v>1431</v>
      </c>
      <c r="C409" s="53" t="s">
        <v>232</v>
      </c>
      <c r="D409" s="52" t="s">
        <v>90</v>
      </c>
      <c r="E409" s="632"/>
      <c r="F409" s="635" t="s">
        <v>81</v>
      </c>
      <c r="G409" s="635" t="s">
        <v>81</v>
      </c>
      <c r="H409" s="30" t="s">
        <v>1377</v>
      </c>
      <c r="I409" s="46"/>
      <c r="J409" s="619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/>
      <c r="B410" s="614"/>
      <c r="C410" s="11"/>
      <c r="D410" s="11" t="s">
        <v>92</v>
      </c>
      <c r="E410" s="614"/>
      <c r="F410" s="614"/>
      <c r="G410" s="614"/>
      <c r="H410" s="32" t="s">
        <v>1378</v>
      </c>
      <c r="I410" s="47"/>
      <c r="J410" s="614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4"/>
      <c r="C411" s="11"/>
      <c r="D411" s="11" t="s">
        <v>234</v>
      </c>
      <c r="E411" s="614"/>
      <c r="F411" s="614"/>
      <c r="G411" s="614"/>
      <c r="H411" s="32" t="s">
        <v>1379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4"/>
      <c r="C412" s="11"/>
      <c r="D412" s="11" t="s">
        <v>33</v>
      </c>
      <c r="E412" s="11"/>
      <c r="F412" s="614"/>
      <c r="G412" s="614"/>
      <c r="H412" s="32" t="s">
        <v>1380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4"/>
      <c r="C413" s="11"/>
      <c r="D413" s="11" t="s">
        <v>112</v>
      </c>
      <c r="E413" s="11"/>
      <c r="F413" s="614"/>
      <c r="G413" s="614"/>
      <c r="H413" s="32" t="s">
        <v>1381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3" t="s">
        <v>235</v>
      </c>
      <c r="E414" s="11"/>
      <c r="F414" s="614"/>
      <c r="G414" s="614"/>
      <c r="H414" s="32" t="s">
        <v>1382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4"/>
      <c r="E415" s="11"/>
      <c r="F415" s="614"/>
      <c r="G415" s="614"/>
      <c r="H415" s="32" t="s">
        <v>1383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278" t="s">
        <v>1384</v>
      </c>
      <c r="I416" s="71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68"/>
      <c r="F417" s="614"/>
      <c r="G417" s="614"/>
      <c r="H417" s="35" t="s">
        <v>43</v>
      </c>
      <c r="I417" s="98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4"/>
      <c r="E418" s="11"/>
      <c r="F418" s="636" t="s">
        <v>81</v>
      </c>
      <c r="G418" s="636" t="s">
        <v>81</v>
      </c>
      <c r="H418" s="30" t="s">
        <v>1377</v>
      </c>
      <c r="I418" s="68"/>
      <c r="J418" s="619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4"/>
      <c r="E419" s="11"/>
      <c r="F419" s="614"/>
      <c r="G419" s="614"/>
      <c r="H419" s="32" t="s">
        <v>1378</v>
      </c>
      <c r="I419" s="47"/>
      <c r="J419" s="614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3" t="s">
        <v>237</v>
      </c>
      <c r="E420" s="11"/>
      <c r="F420" s="614"/>
      <c r="G420" s="614"/>
      <c r="H420" s="32" t="s">
        <v>1379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4"/>
      <c r="E421" s="11"/>
      <c r="F421" s="614"/>
      <c r="G421" s="614"/>
      <c r="H421" s="32" t="s">
        <v>1380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2" t="s">
        <v>1381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32" t="s">
        <v>1382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3" t="s">
        <v>238</v>
      </c>
      <c r="E424" s="11"/>
      <c r="F424" s="614"/>
      <c r="G424" s="614"/>
      <c r="H424" s="32" t="s">
        <v>1383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4"/>
      <c r="E425" s="11"/>
      <c r="F425" s="614"/>
      <c r="G425" s="614"/>
      <c r="H425" s="278" t="s">
        <v>1384</v>
      </c>
      <c r="I425" s="71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68"/>
      <c r="F426" s="617"/>
      <c r="G426" s="617"/>
      <c r="H426" s="35" t="s">
        <v>43</v>
      </c>
      <c r="I426" s="98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139" t="s">
        <v>239</v>
      </c>
      <c r="F427" s="636" t="s">
        <v>81</v>
      </c>
      <c r="G427" s="636" t="s">
        <v>81</v>
      </c>
      <c r="H427" s="30" t="s">
        <v>1377</v>
      </c>
      <c r="I427" s="68"/>
      <c r="J427" s="619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4"/>
      <c r="E428" s="637" t="s">
        <v>241</v>
      </c>
      <c r="F428" s="614"/>
      <c r="G428" s="614"/>
      <c r="H428" s="32" t="s">
        <v>1378</v>
      </c>
      <c r="I428" s="47"/>
      <c r="J428" s="614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3" t="s">
        <v>242</v>
      </c>
      <c r="E429" s="614"/>
      <c r="F429" s="614"/>
      <c r="G429" s="614"/>
      <c r="H429" s="32" t="s">
        <v>1379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4"/>
      <c r="E430" s="11"/>
      <c r="F430" s="614"/>
      <c r="G430" s="614"/>
      <c r="H430" s="32" t="s">
        <v>1380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2" t="s">
        <v>1381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4"/>
      <c r="E432" s="11"/>
      <c r="F432" s="614"/>
      <c r="G432" s="614"/>
      <c r="H432" s="32" t="s">
        <v>1382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3" t="s">
        <v>243</v>
      </c>
      <c r="E433" s="11"/>
      <c r="F433" s="614"/>
      <c r="G433" s="614"/>
      <c r="H433" s="32" t="s">
        <v>1383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4"/>
      <c r="E434" s="11"/>
      <c r="F434" s="614"/>
      <c r="G434" s="614"/>
      <c r="H434" s="278" t="s">
        <v>1384</v>
      </c>
      <c r="I434" s="71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4"/>
      <c r="E435" s="11"/>
      <c r="F435" s="617"/>
      <c r="G435" s="617"/>
      <c r="H435" s="35" t="s">
        <v>43</v>
      </c>
      <c r="I435" s="98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2" t="s">
        <v>244</v>
      </c>
      <c r="B436" s="632" t="s">
        <v>245</v>
      </c>
      <c r="C436" s="632" t="s">
        <v>246</v>
      </c>
      <c r="D436" s="632" t="s">
        <v>247</v>
      </c>
      <c r="E436" s="658" t="s">
        <v>1432</v>
      </c>
      <c r="F436" s="632" t="s">
        <v>81</v>
      </c>
      <c r="G436" s="632" t="s">
        <v>81</v>
      </c>
      <c r="H436" s="30" t="s">
        <v>1377</v>
      </c>
      <c r="I436" s="46"/>
      <c r="J436" s="619" t="s">
        <v>1329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/>
      <c r="B437" s="614"/>
      <c r="C437" s="614"/>
      <c r="D437" s="614"/>
      <c r="E437" s="628"/>
      <c r="F437" s="614"/>
      <c r="G437" s="614"/>
      <c r="H437" s="32" t="s">
        <v>1378</v>
      </c>
      <c r="I437" s="47"/>
      <c r="J437" s="614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33" t="s">
        <v>250</v>
      </c>
      <c r="E438" s="646" t="s">
        <v>251</v>
      </c>
      <c r="F438" s="614"/>
      <c r="G438" s="614"/>
      <c r="H438" s="32" t="s">
        <v>1379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14"/>
      <c r="E439" s="614"/>
      <c r="F439" s="614"/>
      <c r="G439" s="614"/>
      <c r="H439" s="32" t="s">
        <v>1380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33" t="s">
        <v>252</v>
      </c>
      <c r="E440" s="628"/>
      <c r="F440" s="614"/>
      <c r="G440" s="614"/>
      <c r="H440" s="32" t="s">
        <v>1381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4"/>
      <c r="C441" s="614"/>
      <c r="D441" s="614"/>
      <c r="E441" s="646" t="s">
        <v>253</v>
      </c>
      <c r="F441" s="614"/>
      <c r="G441" s="614"/>
      <c r="H441" s="32" t="s">
        <v>1382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70" t="s">
        <v>254</v>
      </c>
      <c r="E442" s="628"/>
      <c r="F442" s="614"/>
      <c r="G442" s="614"/>
      <c r="H442" s="32" t="s">
        <v>1383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42"/>
      <c r="E443" s="140"/>
      <c r="F443" s="614"/>
      <c r="G443" s="614"/>
      <c r="H443" s="278" t="s">
        <v>1384</v>
      </c>
      <c r="I443" s="71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7"/>
      <c r="G444" s="617"/>
      <c r="H444" s="35" t="s">
        <v>43</v>
      </c>
      <c r="I444" s="98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3" t="s">
        <v>1433</v>
      </c>
      <c r="F445" s="633" t="s">
        <v>81</v>
      </c>
      <c r="G445" s="633" t="s">
        <v>81</v>
      </c>
      <c r="H445" s="30" t="s">
        <v>1377</v>
      </c>
      <c r="I445" s="46"/>
      <c r="J445" s="619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4"/>
      <c r="F446" s="614"/>
      <c r="G446" s="614"/>
      <c r="H446" s="32" t="s">
        <v>1378</v>
      </c>
      <c r="I446" s="47"/>
      <c r="J446" s="614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2" t="s">
        <v>1379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2" t="s">
        <v>1380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2" t="s">
        <v>1381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4"/>
      <c r="G450" s="614"/>
      <c r="H450" s="32" t="s">
        <v>1382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1434</v>
      </c>
      <c r="F451" s="614"/>
      <c r="G451" s="614"/>
      <c r="H451" s="32" t="s">
        <v>1383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4"/>
      <c r="F452" s="614"/>
      <c r="G452" s="614"/>
      <c r="H452" s="278" t="s">
        <v>1384</v>
      </c>
      <c r="I452" s="71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8"/>
      <c r="F453" s="620"/>
      <c r="G453" s="620"/>
      <c r="H453" s="35" t="s">
        <v>43</v>
      </c>
      <c r="I453" s="98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2" t="s">
        <v>258</v>
      </c>
      <c r="B454" s="632" t="s">
        <v>1435</v>
      </c>
      <c r="C454" s="635" t="s">
        <v>260</v>
      </c>
      <c r="D454" s="52"/>
      <c r="E454" s="53" t="s">
        <v>261</v>
      </c>
      <c r="F454" s="632" t="s">
        <v>81</v>
      </c>
      <c r="G454" s="632" t="s">
        <v>81</v>
      </c>
      <c r="H454" s="30" t="s">
        <v>1369</v>
      </c>
      <c r="I454" s="142">
        <v>26.48</v>
      </c>
      <c r="J454" s="631" t="s">
        <v>1436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/>
      <c r="B455" s="614"/>
      <c r="C455" s="614"/>
      <c r="D455" s="11"/>
      <c r="E455" s="11"/>
      <c r="F455" s="614"/>
      <c r="G455" s="614"/>
      <c r="H455" s="32" t="s">
        <v>1370</v>
      </c>
      <c r="I455" s="144">
        <v>22.15</v>
      </c>
      <c r="J455" s="614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32" t="s">
        <v>1371</v>
      </c>
      <c r="I456" s="144">
        <v>28.67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32" t="s">
        <v>1372</v>
      </c>
      <c r="I457" s="144">
        <v>22.45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32" t="s">
        <v>1373</v>
      </c>
      <c r="I458" s="144">
        <v>35.08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37" t="s">
        <v>263</v>
      </c>
      <c r="D459" s="11"/>
      <c r="E459" s="11"/>
      <c r="F459" s="614"/>
      <c r="G459" s="614"/>
      <c r="H459" s="32" t="s">
        <v>1374</v>
      </c>
      <c r="I459" s="144">
        <v>18.53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14"/>
      <c r="D460" s="11"/>
      <c r="E460" s="11"/>
      <c r="F460" s="614"/>
      <c r="G460" s="614"/>
      <c r="H460" s="32" t="s">
        <v>1375</v>
      </c>
      <c r="I460" s="144">
        <v>25.71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278" t="s">
        <v>1376</v>
      </c>
      <c r="I461" s="64">
        <v>21.26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5" t="s">
        <v>43</v>
      </c>
      <c r="I462" s="145">
        <f>SUM(I454:I461)/8</f>
        <v>25.041249999999998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4"/>
      <c r="D463" s="11"/>
      <c r="E463" s="82"/>
      <c r="F463" s="11"/>
      <c r="G463" s="11"/>
      <c r="H463" s="146" t="s">
        <v>1369</v>
      </c>
      <c r="I463" s="147">
        <v>14.19</v>
      </c>
      <c r="J463" s="631" t="s">
        <v>1437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146" t="s">
        <v>1370</v>
      </c>
      <c r="I464" s="148">
        <v>9.2100000000000009</v>
      </c>
      <c r="J464" s="614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146" t="s">
        <v>1371</v>
      </c>
      <c r="I465" s="148">
        <v>14.37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146" t="s">
        <v>1372</v>
      </c>
      <c r="I466" s="148">
        <v>8.3699999999999992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146" t="s">
        <v>1373</v>
      </c>
      <c r="I467" s="148">
        <v>27.8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146" t="s">
        <v>1374</v>
      </c>
      <c r="I468" s="148">
        <v>22.83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146" t="s">
        <v>1375</v>
      </c>
      <c r="I469" s="148">
        <v>9.77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146" t="s">
        <v>1376</v>
      </c>
      <c r="I470" s="149">
        <v>21.46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49"/>
      <c r="G471" s="49"/>
      <c r="H471" s="35" t="s">
        <v>43</v>
      </c>
      <c r="I471" s="145">
        <f>SUM(I463:I470)/8</f>
        <v>16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4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2" t="s">
        <v>265</v>
      </c>
      <c r="C473" s="153" t="s">
        <v>266</v>
      </c>
      <c r="D473" s="153" t="s">
        <v>267</v>
      </c>
      <c r="E473" s="641" t="s">
        <v>268</v>
      </c>
      <c r="F473" s="633" t="s">
        <v>81</v>
      </c>
      <c r="G473" s="633" t="s">
        <v>81</v>
      </c>
      <c r="H473" s="30" t="s">
        <v>1377</v>
      </c>
      <c r="I473" s="68"/>
      <c r="J473" s="629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/>
      <c r="C474" s="12"/>
      <c r="D474" s="633" t="s">
        <v>270</v>
      </c>
      <c r="E474" s="642"/>
      <c r="F474" s="614"/>
      <c r="G474" s="614"/>
      <c r="H474" s="32" t="s">
        <v>1378</v>
      </c>
      <c r="I474" s="47"/>
      <c r="J474" s="61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14"/>
      <c r="E475" s="82"/>
      <c r="F475" s="614"/>
      <c r="G475" s="614"/>
      <c r="H475" s="32" t="s">
        <v>1379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33" t="s">
        <v>271</v>
      </c>
      <c r="E476" s="82"/>
      <c r="F476" s="614"/>
      <c r="G476" s="614"/>
      <c r="H476" s="32" t="s">
        <v>1380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14"/>
      <c r="E477" s="82"/>
      <c r="F477" s="614"/>
      <c r="G477" s="614"/>
      <c r="H477" s="32" t="s">
        <v>1381</v>
      </c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33" t="s">
        <v>272</v>
      </c>
      <c r="E478" s="82"/>
      <c r="F478" s="614"/>
      <c r="G478" s="614"/>
      <c r="H478" s="32" t="s">
        <v>1382</v>
      </c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14"/>
      <c r="E479" s="154"/>
      <c r="F479" s="614"/>
      <c r="G479" s="614"/>
      <c r="H479" s="32" t="s">
        <v>1383</v>
      </c>
      <c r="I479" s="3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33" t="s">
        <v>273</v>
      </c>
      <c r="E480" s="154"/>
      <c r="F480" s="614"/>
      <c r="G480" s="614"/>
      <c r="H480" s="278" t="s">
        <v>1384</v>
      </c>
      <c r="I480" s="49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4"/>
      <c r="E481" s="154"/>
      <c r="F481" s="617"/>
      <c r="G481" s="617"/>
      <c r="H481" s="35" t="s">
        <v>43</v>
      </c>
      <c r="I481" s="98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69" t="s">
        <v>274</v>
      </c>
      <c r="E482" s="154"/>
      <c r="F482" s="634" t="s">
        <v>81</v>
      </c>
      <c r="G482" s="634" t="s">
        <v>81</v>
      </c>
      <c r="H482" s="30" t="s">
        <v>1377</v>
      </c>
      <c r="I482" s="46"/>
      <c r="J482" s="619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4"/>
      <c r="E483" s="154"/>
      <c r="F483" s="614"/>
      <c r="G483" s="614"/>
      <c r="H483" s="32" t="s">
        <v>1378</v>
      </c>
      <c r="I483" s="47"/>
      <c r="J483" s="614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69" t="s">
        <v>276</v>
      </c>
      <c r="E484" s="154"/>
      <c r="F484" s="614"/>
      <c r="G484" s="614"/>
      <c r="H484" s="32" t="s">
        <v>1379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4"/>
      <c r="E485" s="154"/>
      <c r="F485" s="614"/>
      <c r="G485" s="614"/>
      <c r="H485" s="32" t="s">
        <v>1380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2" t="s">
        <v>1381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32" t="s">
        <v>1382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32" t="s">
        <v>1383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278" t="s">
        <v>1384</v>
      </c>
      <c r="I489" s="3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4"/>
      <c r="E490" s="154"/>
      <c r="F490" s="617"/>
      <c r="G490" s="617"/>
      <c r="H490" s="26" t="s">
        <v>43</v>
      </c>
      <c r="I490" s="26" t="s">
        <v>43</v>
      </c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3" t="s">
        <v>277</v>
      </c>
      <c r="E491" s="156"/>
      <c r="F491" s="634" t="s">
        <v>81</v>
      </c>
      <c r="G491" s="634" t="s">
        <v>81</v>
      </c>
      <c r="H491" s="30" t="s">
        <v>1369</v>
      </c>
      <c r="I491" s="157">
        <v>58.34</v>
      </c>
      <c r="J491" s="619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4"/>
      <c r="E492" s="156"/>
      <c r="F492" s="614"/>
      <c r="G492" s="614"/>
      <c r="H492" s="32" t="s">
        <v>1370</v>
      </c>
      <c r="I492" s="47">
        <v>65.239999999999995</v>
      </c>
      <c r="J492" s="614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3" t="s">
        <v>279</v>
      </c>
      <c r="E493" s="156"/>
      <c r="F493" s="614"/>
      <c r="G493" s="614"/>
      <c r="H493" s="32" t="s">
        <v>1371</v>
      </c>
      <c r="I493" s="47">
        <v>50.71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4"/>
      <c r="E494" s="156"/>
      <c r="F494" s="614"/>
      <c r="G494" s="614"/>
      <c r="H494" s="32" t="s">
        <v>1372</v>
      </c>
      <c r="I494" s="47">
        <v>27.36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3" t="s">
        <v>280</v>
      </c>
      <c r="E495" s="156"/>
      <c r="F495" s="614"/>
      <c r="G495" s="614"/>
      <c r="H495" s="32" t="s">
        <v>1373</v>
      </c>
      <c r="I495" s="47">
        <v>67.78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4"/>
      <c r="E496" s="156"/>
      <c r="F496" s="614"/>
      <c r="G496" s="614"/>
      <c r="H496" s="32" t="s">
        <v>1374</v>
      </c>
      <c r="I496" s="47">
        <v>71.709999999999994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32" t="s">
        <v>1375</v>
      </c>
      <c r="I497" s="47">
        <v>48.56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278" t="s">
        <v>1376</v>
      </c>
      <c r="I498" s="71">
        <v>71.010000000000005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0"/>
      <c r="G499" s="620"/>
      <c r="H499" s="98" t="s">
        <v>43</v>
      </c>
      <c r="I499" s="241">
        <f>SUM(I491:I498)/8</f>
        <v>57.58874999999999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2" t="s">
        <v>281</v>
      </c>
      <c r="C500" s="635" t="s">
        <v>282</v>
      </c>
      <c r="D500" s="632" t="s">
        <v>283</v>
      </c>
      <c r="E500" s="53" t="s">
        <v>284</v>
      </c>
      <c r="F500" s="633" t="s">
        <v>81</v>
      </c>
      <c r="G500" s="633" t="s">
        <v>81</v>
      </c>
      <c r="H500" s="102" t="s">
        <v>1372</v>
      </c>
      <c r="I500" s="103">
        <v>2376</v>
      </c>
      <c r="J500" s="623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/>
      <c r="C501" s="614"/>
      <c r="D501" s="614"/>
      <c r="E501" s="79"/>
      <c r="F501" s="614"/>
      <c r="G501" s="614"/>
      <c r="H501" s="102" t="s">
        <v>1374</v>
      </c>
      <c r="I501" s="103">
        <v>6501</v>
      </c>
      <c r="J501" s="614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102" t="s">
        <v>1376</v>
      </c>
      <c r="I502" s="103">
        <v>1367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4"/>
      <c r="C503" s="614"/>
      <c r="D503" s="614"/>
      <c r="E503" s="79"/>
      <c r="F503" s="614"/>
      <c r="G503" s="614"/>
      <c r="H503" s="102" t="s">
        <v>1373</v>
      </c>
      <c r="I503" s="103">
        <v>3450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/>
      <c r="C504" s="614"/>
      <c r="D504" s="633" t="s">
        <v>286</v>
      </c>
      <c r="E504" s="79"/>
      <c r="F504" s="614"/>
      <c r="G504" s="614"/>
      <c r="H504" s="102" t="s">
        <v>1375</v>
      </c>
      <c r="I504" s="102">
        <v>683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14"/>
      <c r="E505" s="79"/>
      <c r="F505" s="614"/>
      <c r="G505" s="614"/>
      <c r="H505" s="102" t="s">
        <v>1369</v>
      </c>
      <c r="I505" s="103">
        <v>2100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4"/>
      <c r="C506" s="614"/>
      <c r="D506" s="614"/>
      <c r="E506" s="79"/>
      <c r="F506" s="614"/>
      <c r="G506" s="614"/>
      <c r="H506" s="102" t="s">
        <v>1370</v>
      </c>
      <c r="I506" s="102">
        <v>909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4"/>
      <c r="C507" s="614"/>
      <c r="D507" s="633" t="s">
        <v>287</v>
      </c>
      <c r="E507" s="79"/>
      <c r="F507" s="614"/>
      <c r="G507" s="614"/>
      <c r="H507" s="102" t="s">
        <v>1371</v>
      </c>
      <c r="I507" s="103">
        <v>1439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4"/>
      <c r="C508" s="614"/>
      <c r="D508" s="614"/>
      <c r="E508" s="79"/>
      <c r="F508" s="614"/>
      <c r="G508" s="614"/>
      <c r="H508" s="35" t="s">
        <v>43</v>
      </c>
      <c r="I508" s="162">
        <f>SUM(I500:I507)</f>
        <v>18825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2" t="s">
        <v>289</v>
      </c>
      <c r="C510" s="632" t="s">
        <v>290</v>
      </c>
      <c r="D510" s="632" t="s">
        <v>291</v>
      </c>
      <c r="E510" s="52" t="s">
        <v>292</v>
      </c>
      <c r="F510" s="633" t="s">
        <v>81</v>
      </c>
      <c r="G510" s="633" t="s">
        <v>81</v>
      </c>
      <c r="H510" s="30" t="s">
        <v>1377</v>
      </c>
      <c r="I510" s="46"/>
      <c r="J510" s="622" t="s">
        <v>1438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/>
      <c r="C511" s="614"/>
      <c r="D511" s="614"/>
      <c r="E511" s="11"/>
      <c r="F511" s="614"/>
      <c r="G511" s="614"/>
      <c r="H511" s="32" t="s">
        <v>1378</v>
      </c>
      <c r="I511" s="47"/>
      <c r="J511" s="61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2" t="s">
        <v>1379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4"/>
      <c r="D513" s="640" t="s">
        <v>294</v>
      </c>
      <c r="E513" s="11"/>
      <c r="F513" s="614"/>
      <c r="G513" s="614"/>
      <c r="H513" s="32" t="s">
        <v>1380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14"/>
      <c r="E514" s="11"/>
      <c r="F514" s="614"/>
      <c r="G514" s="614"/>
      <c r="H514" s="32" t="s">
        <v>1381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37" t="s">
        <v>295</v>
      </c>
      <c r="E515" s="11"/>
      <c r="F515" s="614"/>
      <c r="G515" s="614"/>
      <c r="H515" s="32" t="s">
        <v>1382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4"/>
      <c r="E516" s="11"/>
      <c r="F516" s="614"/>
      <c r="G516" s="614"/>
      <c r="H516" s="32" t="s">
        <v>1383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4"/>
      <c r="G517" s="614"/>
      <c r="H517" s="278" t="s">
        <v>1384</v>
      </c>
      <c r="I517" s="71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7"/>
      <c r="G518" s="617"/>
      <c r="H518" s="35" t="s">
        <v>43</v>
      </c>
      <c r="I518" s="98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4" t="s">
        <v>81</v>
      </c>
      <c r="G519" s="634" t="s">
        <v>81</v>
      </c>
      <c r="H519" s="30" t="s">
        <v>1377</v>
      </c>
      <c r="I519" s="46"/>
      <c r="J519" s="619" t="s">
        <v>1439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4"/>
      <c r="G520" s="614"/>
      <c r="H520" s="32" t="s">
        <v>1378</v>
      </c>
      <c r="I520" s="47"/>
      <c r="J520" s="614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2" t="s">
        <v>1379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2" t="s">
        <v>1380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32" t="s">
        <v>1381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32" t="s">
        <v>1382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32" t="s">
        <v>1383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278" t="s">
        <v>1384</v>
      </c>
      <c r="I526" s="71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0"/>
      <c r="G527" s="620"/>
      <c r="H527" s="35" t="s">
        <v>43</v>
      </c>
      <c r="I527" s="98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2" t="s">
        <v>297</v>
      </c>
      <c r="C528" s="635" t="s">
        <v>298</v>
      </c>
      <c r="D528" s="635" t="s">
        <v>299</v>
      </c>
      <c r="E528" s="632" t="s">
        <v>300</v>
      </c>
      <c r="F528" s="633" t="s">
        <v>81</v>
      </c>
      <c r="G528" s="633" t="s">
        <v>81</v>
      </c>
      <c r="H528" s="30" t="s">
        <v>1373</v>
      </c>
      <c r="I528" s="163">
        <v>8.1109120060360276</v>
      </c>
      <c r="J528" s="623" t="s">
        <v>1440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/>
      <c r="C529" s="614"/>
      <c r="D529" s="614"/>
      <c r="E529" s="614"/>
      <c r="F529" s="614"/>
      <c r="G529" s="614"/>
      <c r="H529" s="32" t="s">
        <v>1369</v>
      </c>
      <c r="I529" s="164">
        <v>8.4330288866972545</v>
      </c>
      <c r="J529" s="614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4"/>
      <c r="D530" s="633" t="s">
        <v>302</v>
      </c>
      <c r="E530" s="11"/>
      <c r="F530" s="614"/>
      <c r="G530" s="614"/>
      <c r="H530" s="32" t="s">
        <v>1374</v>
      </c>
      <c r="I530" s="164">
        <v>8.0732719022298927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14"/>
      <c r="E531" s="11"/>
      <c r="F531" s="614"/>
      <c r="G531" s="614"/>
      <c r="H531" s="32" t="s">
        <v>1375</v>
      </c>
      <c r="I531" s="164">
        <v>9.4291756655426493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32" t="s">
        <v>1370</v>
      </c>
      <c r="I532" s="164">
        <v>4.5607103099002657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4"/>
      <c r="E533" s="11"/>
      <c r="F533" s="614"/>
      <c r="G533" s="614"/>
      <c r="H533" s="32" t="s">
        <v>1376</v>
      </c>
      <c r="I533" s="164">
        <v>7.0368850055708672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3" t="s">
        <v>303</v>
      </c>
      <c r="E534" s="11"/>
      <c r="F534" s="614"/>
      <c r="G534" s="614"/>
      <c r="H534" s="32" t="s">
        <v>1372</v>
      </c>
      <c r="I534" s="164">
        <v>6.4619336942559711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4"/>
      <c r="E535" s="11"/>
      <c r="F535" s="614"/>
      <c r="G535" s="614"/>
      <c r="H535" s="278" t="s">
        <v>1371</v>
      </c>
      <c r="I535" s="172">
        <v>1.8006889435898177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35" t="s">
        <v>43</v>
      </c>
      <c r="I536" s="145">
        <f>SUM(I528:I535)/8</f>
        <v>6.7383258017278429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3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4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2" t="s">
        <v>308</v>
      </c>
      <c r="C543" s="635" t="s">
        <v>309</v>
      </c>
      <c r="D543" s="632" t="s">
        <v>310</v>
      </c>
      <c r="E543" s="53" t="s">
        <v>311</v>
      </c>
      <c r="F543" s="632" t="s">
        <v>81</v>
      </c>
      <c r="G543" s="632" t="s">
        <v>81</v>
      </c>
      <c r="H543" s="128" t="s">
        <v>1373</v>
      </c>
      <c r="I543" s="163">
        <v>8.1109120060360276</v>
      </c>
      <c r="J543" s="624" t="s">
        <v>1441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/>
      <c r="C544" s="614"/>
      <c r="D544" s="614"/>
      <c r="E544" s="79"/>
      <c r="F544" s="614"/>
      <c r="G544" s="614"/>
      <c r="H544" s="130" t="s">
        <v>1369</v>
      </c>
      <c r="I544" s="164">
        <v>8.4330288866972545</v>
      </c>
      <c r="J544" s="614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130" t="s">
        <v>1374</v>
      </c>
      <c r="I545" s="164">
        <v>8.0732719022298927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4"/>
      <c r="D546" s="11"/>
      <c r="E546" s="79"/>
      <c r="F546" s="614"/>
      <c r="G546" s="614"/>
      <c r="H546" s="130" t="s">
        <v>1375</v>
      </c>
      <c r="I546" s="164">
        <v>9.4291756655426493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130" t="s">
        <v>1370</v>
      </c>
      <c r="I547" s="164">
        <v>4.5607103099002657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130" t="s">
        <v>1376</v>
      </c>
      <c r="I548" s="164">
        <v>7.0368850055708672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130" t="s">
        <v>1372</v>
      </c>
      <c r="I549" s="164">
        <v>6.4619336942559711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280" t="s">
        <v>1371</v>
      </c>
      <c r="I550" s="172">
        <v>1.8006889435898177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0"/>
      <c r="G551" s="620"/>
      <c r="H551" s="35" t="s">
        <v>43</v>
      </c>
      <c r="I551" s="133">
        <f>SUM(I543:I550)/8</f>
        <v>6.7383258017278429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2" t="s">
        <v>313</v>
      </c>
      <c r="C552" s="672" t="s">
        <v>314</v>
      </c>
      <c r="D552" s="632" t="s">
        <v>315</v>
      </c>
      <c r="E552" s="53" t="s">
        <v>316</v>
      </c>
      <c r="F552" s="633" t="s">
        <v>81</v>
      </c>
      <c r="G552" s="633" t="s">
        <v>81</v>
      </c>
      <c r="H552" s="128" t="s">
        <v>1373</v>
      </c>
      <c r="I552" s="163">
        <v>4.5270206545317357</v>
      </c>
      <c r="J552" s="623" t="s">
        <v>1442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/>
      <c r="C553" s="614"/>
      <c r="D553" s="614"/>
      <c r="E553" s="79"/>
      <c r="F553" s="614"/>
      <c r="G553" s="614"/>
      <c r="H553" s="130" t="s">
        <v>1369</v>
      </c>
      <c r="I553" s="164">
        <v>2.0010577019281621</v>
      </c>
      <c r="J553" s="614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33" t="s">
        <v>318</v>
      </c>
      <c r="E554" s="79"/>
      <c r="F554" s="614"/>
      <c r="G554" s="614"/>
      <c r="H554" s="130" t="s">
        <v>1374</v>
      </c>
      <c r="I554" s="164">
        <v>4.4542189805406309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14"/>
      <c r="E555" s="79"/>
      <c r="F555" s="614"/>
      <c r="G555" s="614"/>
      <c r="H555" s="130" t="s">
        <v>1375</v>
      </c>
      <c r="I555" s="164">
        <v>4.9390920152842446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33" t="s">
        <v>319</v>
      </c>
      <c r="E556" s="79"/>
      <c r="F556" s="614"/>
      <c r="G556" s="614"/>
      <c r="H556" s="130" t="s">
        <v>1370</v>
      </c>
      <c r="I556" s="164">
        <v>5.597235380332144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14"/>
      <c r="E557" s="79"/>
      <c r="F557" s="614"/>
      <c r="G557" s="614"/>
      <c r="H557" s="130" t="s">
        <v>1376</v>
      </c>
      <c r="I557" s="164">
        <v>2.052424793291503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39" t="s">
        <v>320</v>
      </c>
      <c r="D558" s="614"/>
      <c r="E558" s="79"/>
      <c r="F558" s="614"/>
      <c r="G558" s="614"/>
      <c r="H558" s="130" t="s">
        <v>1372</v>
      </c>
      <c r="I558" s="164">
        <v>4.3342238193180291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14"/>
      <c r="D559" s="12"/>
      <c r="E559" s="79"/>
      <c r="F559" s="614"/>
      <c r="G559" s="614"/>
      <c r="H559" s="280" t="s">
        <v>1371</v>
      </c>
      <c r="I559" s="172">
        <v>6.4824801969233423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0"/>
      <c r="C560" s="620"/>
      <c r="D560" s="50"/>
      <c r="E560" s="100"/>
      <c r="F560" s="620"/>
      <c r="G560" s="620"/>
      <c r="H560" s="35" t="s">
        <v>43</v>
      </c>
      <c r="I560" s="133">
        <f>SUM(I552:I559)/8</f>
        <v>4.2984691927687244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2" t="s">
        <v>321</v>
      </c>
      <c r="C561" s="635" t="s">
        <v>322</v>
      </c>
      <c r="D561" s="632" t="s">
        <v>323</v>
      </c>
      <c r="E561" s="632" t="s">
        <v>324</v>
      </c>
      <c r="F561" s="633" t="s">
        <v>81</v>
      </c>
      <c r="G561" s="633" t="s">
        <v>81</v>
      </c>
      <c r="H561" s="167" t="s">
        <v>1372</v>
      </c>
      <c r="I561" s="257">
        <v>65.06</v>
      </c>
      <c r="J561" s="625" t="s">
        <v>1443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/>
      <c r="C562" s="614"/>
      <c r="D562" s="614"/>
      <c r="E562" s="614"/>
      <c r="F562" s="614"/>
      <c r="G562" s="614"/>
      <c r="H562" s="167" t="s">
        <v>1374</v>
      </c>
      <c r="I562" s="251">
        <v>63.3</v>
      </c>
      <c r="J562" s="614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11"/>
      <c r="F563" s="614"/>
      <c r="G563" s="614"/>
      <c r="H563" s="167" t="s">
        <v>1376</v>
      </c>
      <c r="I563" s="251">
        <v>65.87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167" t="s">
        <v>1373</v>
      </c>
      <c r="I564" s="251">
        <v>66.83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4"/>
      <c r="D565" s="614"/>
      <c r="E565" s="11"/>
      <c r="F565" s="614"/>
      <c r="G565" s="614"/>
      <c r="H565" s="167" t="s">
        <v>1375</v>
      </c>
      <c r="I565" s="251">
        <v>67.180000000000007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11"/>
      <c r="E566" s="11"/>
      <c r="F566" s="614"/>
      <c r="G566" s="614"/>
      <c r="H566" s="167" t="s">
        <v>1369</v>
      </c>
      <c r="I566" s="251">
        <v>63.95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167" t="s">
        <v>1370</v>
      </c>
      <c r="I567" s="251">
        <v>60.55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167" t="s">
        <v>1371</v>
      </c>
      <c r="I568" s="168">
        <v>72.89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68"/>
      <c r="F569" s="617"/>
      <c r="G569" s="617"/>
      <c r="H569" s="35" t="s">
        <v>43</v>
      </c>
      <c r="I569" s="145">
        <f>SUM(I561:I568)/8</f>
        <v>65.703749999999999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4" t="s">
        <v>81</v>
      </c>
      <c r="G570" s="634" t="s">
        <v>81</v>
      </c>
      <c r="H570" s="30" t="s">
        <v>1377</v>
      </c>
      <c r="I570" s="169"/>
      <c r="J570" s="619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4"/>
      <c r="G571" s="614"/>
      <c r="H571" s="32" t="s">
        <v>1378</v>
      </c>
      <c r="I571" s="170"/>
      <c r="J571" s="614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2" t="s">
        <v>1379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2" t="s">
        <v>1380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2" t="s">
        <v>1381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2" t="s">
        <v>1382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2" t="s">
        <v>1383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278" t="s">
        <v>1384</v>
      </c>
      <c r="I577" s="171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7"/>
      <c r="G578" s="617"/>
      <c r="H578" s="35" t="s">
        <v>43</v>
      </c>
      <c r="I578" s="98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4" t="s">
        <v>81</v>
      </c>
      <c r="G579" s="634" t="s">
        <v>81</v>
      </c>
      <c r="H579" s="30" t="s">
        <v>1377</v>
      </c>
      <c r="I579" s="169"/>
      <c r="J579" s="619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4"/>
      <c r="G580" s="614"/>
      <c r="H580" s="32" t="s">
        <v>1378</v>
      </c>
      <c r="I580" s="170"/>
      <c r="J580" s="614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2" t="s">
        <v>1379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2" t="s">
        <v>1380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4"/>
      <c r="G583" s="614"/>
      <c r="H583" s="32" t="s">
        <v>1381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32" t="s">
        <v>1382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32" t="s">
        <v>1383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278" t="s">
        <v>1384</v>
      </c>
      <c r="I586" s="171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7"/>
      <c r="G587" s="617"/>
      <c r="H587" s="35" t="s">
        <v>43</v>
      </c>
      <c r="I587" s="98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4" t="s">
        <v>81</v>
      </c>
      <c r="G588" s="634" t="s">
        <v>81</v>
      </c>
      <c r="H588" s="30" t="s">
        <v>1377</v>
      </c>
      <c r="I588" s="169"/>
      <c r="J588" s="619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4"/>
      <c r="G589" s="614"/>
      <c r="H589" s="32" t="s">
        <v>1378</v>
      </c>
      <c r="I589" s="170"/>
      <c r="J589" s="614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2" t="s">
        <v>1379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2" t="s">
        <v>1380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2" t="s">
        <v>1381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2" t="s">
        <v>1382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2" t="s">
        <v>1383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278" t="s">
        <v>1384</v>
      </c>
      <c r="I595" s="171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0"/>
      <c r="G596" s="620"/>
      <c r="H596" s="35" t="s">
        <v>43</v>
      </c>
      <c r="I596" s="98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2" t="s">
        <v>329</v>
      </c>
      <c r="B597" s="632" t="s">
        <v>330</v>
      </c>
      <c r="C597" s="635" t="s">
        <v>331</v>
      </c>
      <c r="D597" s="632" t="s">
        <v>332</v>
      </c>
      <c r="E597" s="632" t="s">
        <v>333</v>
      </c>
      <c r="F597" s="633" t="s">
        <v>81</v>
      </c>
      <c r="G597" s="633" t="s">
        <v>81</v>
      </c>
      <c r="H597" s="30" t="s">
        <v>1377</v>
      </c>
      <c r="I597" s="46"/>
      <c r="J597" s="619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4"/>
      <c r="B598" s="614"/>
      <c r="C598" s="614"/>
      <c r="D598" s="614"/>
      <c r="E598" s="614"/>
      <c r="F598" s="614"/>
      <c r="G598" s="614"/>
      <c r="H598" s="32" t="s">
        <v>1378</v>
      </c>
      <c r="I598" s="47"/>
      <c r="J598" s="614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4"/>
      <c r="B599" s="614"/>
      <c r="C599" s="614"/>
      <c r="D599" s="614"/>
      <c r="E599" s="614"/>
      <c r="F599" s="614"/>
      <c r="G599" s="614"/>
      <c r="H599" s="32" t="s">
        <v>1379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40" t="s">
        <v>335</v>
      </c>
      <c r="E600" s="97"/>
      <c r="F600" s="614"/>
      <c r="G600" s="614"/>
      <c r="H600" s="32" t="s">
        <v>1380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4"/>
      <c r="B601" s="614"/>
      <c r="C601" s="614"/>
      <c r="D601" s="614"/>
      <c r="E601" s="97"/>
      <c r="F601" s="614"/>
      <c r="G601" s="614"/>
      <c r="H601" s="32" t="s">
        <v>1381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32" t="s">
        <v>1382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11"/>
      <c r="F603" s="614"/>
      <c r="G603" s="614"/>
      <c r="H603" s="32" t="s">
        <v>1383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278" t="s">
        <v>1384</v>
      </c>
      <c r="I604" s="71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33" t="s">
        <v>336</v>
      </c>
      <c r="E605" s="11"/>
      <c r="F605" s="617"/>
      <c r="G605" s="617"/>
      <c r="H605" s="35" t="s">
        <v>43</v>
      </c>
      <c r="I605" s="98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4"/>
      <c r="B606" s="614"/>
      <c r="C606" s="614"/>
      <c r="D606" s="614"/>
      <c r="E606" s="11"/>
      <c r="F606" s="634" t="s">
        <v>81</v>
      </c>
      <c r="G606" s="634" t="s">
        <v>81</v>
      </c>
      <c r="H606" s="30" t="s">
        <v>1377</v>
      </c>
      <c r="I606" s="46"/>
      <c r="J606" s="619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14"/>
      <c r="G607" s="614"/>
      <c r="H607" s="32" t="s">
        <v>1378</v>
      </c>
      <c r="I607" s="47"/>
      <c r="J607" s="614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2" t="s">
        <v>1379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33" t="s">
        <v>338</v>
      </c>
      <c r="E609" s="11"/>
      <c r="F609" s="614"/>
      <c r="G609" s="614"/>
      <c r="H609" s="32" t="s">
        <v>1380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14"/>
      <c r="E610" s="11"/>
      <c r="F610" s="614"/>
      <c r="G610" s="614"/>
      <c r="H610" s="32" t="s">
        <v>1381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2" t="s">
        <v>1382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32" t="s">
        <v>1383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278" t="s">
        <v>1384</v>
      </c>
      <c r="I613" s="71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68"/>
      <c r="F614" s="617"/>
      <c r="G614" s="617"/>
      <c r="H614" s="35" t="s">
        <v>43</v>
      </c>
      <c r="I614" s="98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4"/>
      <c r="B615" s="614"/>
      <c r="C615" s="614"/>
      <c r="D615" s="614"/>
      <c r="E615" s="633" t="s">
        <v>339</v>
      </c>
      <c r="F615" s="633" t="s">
        <v>81</v>
      </c>
      <c r="G615" s="633" t="s">
        <v>81</v>
      </c>
      <c r="H615" s="30" t="s">
        <v>1377</v>
      </c>
      <c r="I615" s="46"/>
      <c r="J615" s="619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14"/>
      <c r="F616" s="614"/>
      <c r="G616" s="614"/>
      <c r="H616" s="32" t="s">
        <v>1378</v>
      </c>
      <c r="I616" s="47"/>
      <c r="J616" s="614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2" t="s">
        <v>1379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2" t="s">
        <v>1380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11"/>
      <c r="F619" s="614"/>
      <c r="G619" s="614"/>
      <c r="H619" s="32" t="s">
        <v>1381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33" t="s">
        <v>341</v>
      </c>
      <c r="E620" s="11"/>
      <c r="F620" s="614"/>
      <c r="G620" s="614"/>
      <c r="H620" s="32" t="s">
        <v>1382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14"/>
      <c r="E621" s="11"/>
      <c r="F621" s="614"/>
      <c r="G621" s="614"/>
      <c r="H621" s="32" t="s">
        <v>1383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278" t="s">
        <v>1384</v>
      </c>
      <c r="I622" s="71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68"/>
      <c r="F623" s="617"/>
      <c r="G623" s="617"/>
      <c r="H623" s="35" t="s">
        <v>43</v>
      </c>
      <c r="I623" s="98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4"/>
      <c r="B624" s="614"/>
      <c r="C624" s="614"/>
      <c r="D624" s="614"/>
      <c r="E624" s="633" t="s">
        <v>342</v>
      </c>
      <c r="F624" s="634" t="s">
        <v>81</v>
      </c>
      <c r="G624" s="634" t="s">
        <v>81</v>
      </c>
      <c r="H624" s="30" t="s">
        <v>1377</v>
      </c>
      <c r="I624" s="46"/>
      <c r="J624" s="619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14"/>
      <c r="F625" s="614"/>
      <c r="G625" s="614"/>
      <c r="H625" s="32" t="s">
        <v>1378</v>
      </c>
      <c r="I625" s="47"/>
      <c r="J625" s="614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2" t="s">
        <v>1379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11"/>
      <c r="F627" s="614"/>
      <c r="G627" s="614"/>
      <c r="H627" s="32" t="s">
        <v>1380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32" t="s">
        <v>1381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32" t="s">
        <v>1382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32" t="s">
        <v>1383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12"/>
      <c r="E631" s="11"/>
      <c r="F631" s="614"/>
      <c r="G631" s="614"/>
      <c r="H631" s="278" t="s">
        <v>1384</v>
      </c>
      <c r="I631" s="71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12"/>
      <c r="E632" s="49"/>
      <c r="F632" s="620"/>
      <c r="G632" s="620"/>
      <c r="H632" s="35" t="s">
        <v>43</v>
      </c>
      <c r="I632" s="98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3" t="s">
        <v>344</v>
      </c>
      <c r="B633" s="633" t="s">
        <v>345</v>
      </c>
      <c r="C633" s="632" t="s">
        <v>346</v>
      </c>
      <c r="D633" s="665" t="s">
        <v>347</v>
      </c>
      <c r="E633" s="97"/>
      <c r="F633" s="633" t="s">
        <v>81</v>
      </c>
      <c r="G633" s="633" t="s">
        <v>81</v>
      </c>
      <c r="H633" s="128" t="s">
        <v>1373</v>
      </c>
      <c r="I633" s="281">
        <v>91.666666666666657</v>
      </c>
      <c r="J633" s="630" t="s">
        <v>1444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4"/>
      <c r="B634" s="614"/>
      <c r="C634" s="614"/>
      <c r="D634" s="614"/>
      <c r="E634" s="97"/>
      <c r="F634" s="614"/>
      <c r="G634" s="614"/>
      <c r="H634" s="130" t="s">
        <v>1369</v>
      </c>
      <c r="I634" s="282">
        <v>90.909090909090907</v>
      </c>
      <c r="J634" s="614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130" t="s">
        <v>1374</v>
      </c>
      <c r="I635" s="282">
        <v>85.714285714285708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39" t="s">
        <v>349</v>
      </c>
      <c r="E636" s="97"/>
      <c r="F636" s="614"/>
      <c r="G636" s="614"/>
      <c r="H636" s="130" t="s">
        <v>1375</v>
      </c>
      <c r="I636" s="282">
        <v>100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14"/>
      <c r="E637" s="97"/>
      <c r="F637" s="614"/>
      <c r="G637" s="614"/>
      <c r="H637" s="130" t="s">
        <v>1370</v>
      </c>
      <c r="I637" s="282">
        <v>71.428571428571431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4"/>
      <c r="B638" s="614"/>
      <c r="C638" s="633" t="s">
        <v>350</v>
      </c>
      <c r="D638" s="614"/>
      <c r="E638" s="97"/>
      <c r="F638" s="614"/>
      <c r="G638" s="614"/>
      <c r="H638" s="130" t="s">
        <v>1376</v>
      </c>
      <c r="I638" s="282">
        <v>77.777777777777786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4"/>
      <c r="B639" s="614"/>
      <c r="C639" s="614"/>
      <c r="D639" s="639" t="s">
        <v>351</v>
      </c>
      <c r="E639" s="12"/>
      <c r="F639" s="614"/>
      <c r="G639" s="614"/>
      <c r="H639" s="130" t="s">
        <v>1372</v>
      </c>
      <c r="I639" s="282">
        <v>75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14"/>
      <c r="E640" s="12"/>
      <c r="F640" s="614"/>
      <c r="G640" s="614"/>
      <c r="H640" s="280" t="s">
        <v>1371</v>
      </c>
      <c r="I640" s="283">
        <v>60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4"/>
      <c r="B641" s="12"/>
      <c r="C641" s="614"/>
      <c r="D641" s="614"/>
      <c r="E641" s="12"/>
      <c r="F641" s="617"/>
      <c r="G641" s="617"/>
      <c r="H641" s="35" t="s">
        <v>43</v>
      </c>
      <c r="I641" s="145">
        <f>SUM(I633:I640)/8</f>
        <v>81.56204906204907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3" t="s">
        <v>352</v>
      </c>
      <c r="F643" s="12" t="s">
        <v>81</v>
      </c>
      <c r="G643" s="12" t="s">
        <v>81</v>
      </c>
      <c r="H643" s="176" t="s">
        <v>1373</v>
      </c>
      <c r="I643" s="177">
        <v>100</v>
      </c>
      <c r="J643" s="629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4"/>
      <c r="F644" s="12"/>
      <c r="G644" s="12"/>
      <c r="H644" s="178" t="s">
        <v>1369</v>
      </c>
      <c r="I644" s="179">
        <v>100</v>
      </c>
      <c r="J644" s="61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178" t="s">
        <v>1374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178" t="s">
        <v>1375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178" t="s">
        <v>1370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178" t="s">
        <v>1376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178" t="s">
        <v>1372</v>
      </c>
      <c r="I649" s="179">
        <v>75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252" t="s">
        <v>1371</v>
      </c>
      <c r="I650" s="256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45">
        <f>SUM(I643:I650)/8</f>
        <v>96.875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4" t="s">
        <v>354</v>
      </c>
      <c r="F652" s="634" t="s">
        <v>81</v>
      </c>
      <c r="G652" s="634" t="s">
        <v>81</v>
      </c>
      <c r="H652" s="176" t="s">
        <v>1373</v>
      </c>
      <c r="I652" s="181">
        <v>90.909090909090907</v>
      </c>
      <c r="J652" s="619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4"/>
      <c r="F653" s="614"/>
      <c r="G653" s="614"/>
      <c r="H653" s="178" t="s">
        <v>1369</v>
      </c>
      <c r="I653" s="179">
        <v>90</v>
      </c>
      <c r="J653" s="614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178" t="s">
        <v>1374</v>
      </c>
      <c r="I654" s="179">
        <v>80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178" t="s">
        <v>1375</v>
      </c>
      <c r="I655" s="179">
        <v>100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178" t="s">
        <v>1370</v>
      </c>
      <c r="I656" s="179">
        <v>60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4"/>
      <c r="G657" s="614"/>
      <c r="H657" s="178" t="s">
        <v>1376</v>
      </c>
      <c r="I657" s="179">
        <v>66.666666666666657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178" t="s">
        <v>1372</v>
      </c>
      <c r="I658" s="179">
        <v>75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252" t="s">
        <v>1371</v>
      </c>
      <c r="I659" s="256">
        <v>42.857142857142854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0"/>
      <c r="G660" s="620"/>
      <c r="H660" s="35" t="s">
        <v>43</v>
      </c>
      <c r="I660" s="145">
        <f>SUM(I652:I659)/8</f>
        <v>75.67911255411255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2" t="s">
        <v>1445</v>
      </c>
      <c r="C661" s="53" t="s">
        <v>357</v>
      </c>
      <c r="D661" s="632" t="s">
        <v>358</v>
      </c>
      <c r="E661" s="632"/>
      <c r="F661" s="632" t="s">
        <v>81</v>
      </c>
      <c r="G661" s="632" t="s">
        <v>81</v>
      </c>
      <c r="H661" s="128" t="s">
        <v>1377</v>
      </c>
      <c r="I661" s="182"/>
      <c r="J661" s="624" t="s">
        <v>1446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4"/>
      <c r="C662" s="79"/>
      <c r="D662" s="614"/>
      <c r="E662" s="614"/>
      <c r="F662" s="614"/>
      <c r="G662" s="614"/>
      <c r="H662" s="130" t="s">
        <v>1378</v>
      </c>
      <c r="I662" s="183"/>
      <c r="J662" s="614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11"/>
      <c r="F663" s="614"/>
      <c r="G663" s="614"/>
      <c r="H663" s="130" t="s">
        <v>1379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4"/>
      <c r="E664" s="11"/>
      <c r="F664" s="614"/>
      <c r="G664" s="614"/>
      <c r="H664" s="130" t="s">
        <v>1380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3" t="s">
        <v>360</v>
      </c>
      <c r="E665" s="11"/>
      <c r="F665" s="614"/>
      <c r="G665" s="614"/>
      <c r="H665" s="130" t="s">
        <v>1381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4"/>
      <c r="E666" s="11"/>
      <c r="F666" s="614"/>
      <c r="G666" s="614"/>
      <c r="H666" s="130" t="s">
        <v>1382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130" t="s">
        <v>1383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280" t="s">
        <v>1384</v>
      </c>
      <c r="I668" s="12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4"/>
      <c r="E669" s="68"/>
      <c r="F669" s="617"/>
      <c r="G669" s="617"/>
      <c r="H669" s="35" t="s">
        <v>43</v>
      </c>
      <c r="I669" s="72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3" t="s">
        <v>361</v>
      </c>
      <c r="E670" s="636" t="s">
        <v>362</v>
      </c>
      <c r="F670" s="634" t="s">
        <v>81</v>
      </c>
      <c r="G670" s="634" t="s">
        <v>81</v>
      </c>
      <c r="H670" s="30" t="s">
        <v>1377</v>
      </c>
      <c r="I670" s="46"/>
      <c r="J670" s="619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4"/>
      <c r="E671" s="614"/>
      <c r="F671" s="614"/>
      <c r="G671" s="614"/>
      <c r="H671" s="32" t="s">
        <v>1378</v>
      </c>
      <c r="I671" s="47"/>
      <c r="J671" s="614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11"/>
      <c r="F672" s="614"/>
      <c r="G672" s="614"/>
      <c r="H672" s="32" t="s">
        <v>1379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2" t="s">
        <v>1380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3" t="s">
        <v>364</v>
      </c>
      <c r="E674" s="11"/>
      <c r="F674" s="614"/>
      <c r="G674" s="614"/>
      <c r="H674" s="32" t="s">
        <v>1381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4"/>
      <c r="E675" s="11"/>
      <c r="F675" s="614"/>
      <c r="G675" s="614"/>
      <c r="H675" s="32" t="s">
        <v>1382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2" t="s">
        <v>1383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3" t="s">
        <v>365</v>
      </c>
      <c r="E677" s="11"/>
      <c r="F677" s="614"/>
      <c r="G677" s="614"/>
      <c r="H677" s="278" t="s">
        <v>1384</v>
      </c>
      <c r="I677" s="71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4"/>
      <c r="E678" s="11"/>
      <c r="F678" s="614"/>
      <c r="G678" s="614"/>
      <c r="H678" s="35" t="s">
        <v>43</v>
      </c>
      <c r="I678" s="98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4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1447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1448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1449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1450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1451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5" t="s">
        <v>1452</v>
      </c>
      <c r="B685" s="632" t="s">
        <v>372</v>
      </c>
      <c r="C685" s="632" t="s">
        <v>1453</v>
      </c>
      <c r="D685" s="52"/>
      <c r="E685" s="632"/>
      <c r="F685" s="632" t="s">
        <v>81</v>
      </c>
      <c r="G685" s="632" t="s">
        <v>81</v>
      </c>
      <c r="H685" s="30" t="s">
        <v>1377</v>
      </c>
      <c r="I685" s="46"/>
      <c r="J685" s="622" t="s">
        <v>1454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4"/>
      <c r="B686" s="614"/>
      <c r="C686" s="614"/>
      <c r="D686" s="11"/>
      <c r="E686" s="614"/>
      <c r="F686" s="614"/>
      <c r="G686" s="614"/>
      <c r="H686" s="32" t="s">
        <v>1378</v>
      </c>
      <c r="I686" s="47"/>
      <c r="J686" s="614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11"/>
      <c r="F687" s="614"/>
      <c r="G687" s="614"/>
      <c r="H687" s="32" t="s">
        <v>1379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4"/>
      <c r="B688" s="614"/>
      <c r="C688" s="614"/>
      <c r="D688" s="11"/>
      <c r="E688" s="11"/>
      <c r="F688" s="614"/>
      <c r="G688" s="614"/>
      <c r="H688" s="32" t="s">
        <v>1380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32" t="s">
        <v>1381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11"/>
      <c r="C690" s="614"/>
      <c r="D690" s="11"/>
      <c r="E690" s="11"/>
      <c r="F690" s="614"/>
      <c r="G690" s="614"/>
      <c r="H690" s="32" t="s">
        <v>1382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 t="s">
        <v>333</v>
      </c>
      <c r="C691" s="614"/>
      <c r="D691" s="11"/>
      <c r="E691" s="11"/>
      <c r="F691" s="614"/>
      <c r="G691" s="614"/>
      <c r="H691" s="32" t="s">
        <v>1383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/>
      <c r="C692" s="614"/>
      <c r="D692" s="11"/>
      <c r="E692" s="11"/>
      <c r="F692" s="614"/>
      <c r="G692" s="614"/>
      <c r="H692" s="278" t="s">
        <v>1384</v>
      </c>
      <c r="I692" s="71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68"/>
      <c r="F693" s="617"/>
      <c r="G693" s="617"/>
      <c r="H693" s="35" t="s">
        <v>43</v>
      </c>
      <c r="I693" s="72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11" t="s">
        <v>375</v>
      </c>
      <c r="F694" s="633" t="s">
        <v>81</v>
      </c>
      <c r="G694" s="633" t="s">
        <v>81</v>
      </c>
      <c r="H694" s="30" t="s">
        <v>1377</v>
      </c>
      <c r="I694" s="46"/>
      <c r="J694" s="622" t="s">
        <v>1455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/>
      <c r="F695" s="614"/>
      <c r="G695" s="614"/>
      <c r="H695" s="32" t="s">
        <v>1378</v>
      </c>
      <c r="I695" s="47"/>
      <c r="J695" s="614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2" t="s">
        <v>1379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4"/>
      <c r="G697" s="614"/>
      <c r="H697" s="32" t="s">
        <v>1380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32" t="s">
        <v>1381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32" t="s">
        <v>1382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32" t="s">
        <v>1383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278" t="s">
        <v>1384</v>
      </c>
      <c r="I701" s="71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0"/>
      <c r="G702" s="620"/>
      <c r="H702" s="35" t="s">
        <v>43</v>
      </c>
      <c r="I702" s="72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2" t="s">
        <v>1456</v>
      </c>
      <c r="B703" s="632" t="s">
        <v>1457</v>
      </c>
      <c r="C703" s="53" t="s">
        <v>6</v>
      </c>
      <c r="D703" s="632" t="s">
        <v>379</v>
      </c>
      <c r="E703" s="632" t="s">
        <v>380</v>
      </c>
      <c r="F703" s="632" t="s">
        <v>81</v>
      </c>
      <c r="G703" s="632" t="s">
        <v>81</v>
      </c>
      <c r="H703" s="30" t="s">
        <v>1377</v>
      </c>
      <c r="I703" s="46"/>
      <c r="J703" s="619" t="s">
        <v>1458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4"/>
      <c r="B704" s="614"/>
      <c r="C704" s="79"/>
      <c r="D704" s="614"/>
      <c r="E704" s="614"/>
      <c r="F704" s="614"/>
      <c r="G704" s="614"/>
      <c r="H704" s="32" t="s">
        <v>1378</v>
      </c>
      <c r="I704" s="47"/>
      <c r="J704" s="614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4"/>
      <c r="B705" s="614"/>
      <c r="C705" s="79"/>
      <c r="D705" s="633" t="s">
        <v>382</v>
      </c>
      <c r="E705" s="614"/>
      <c r="F705" s="614"/>
      <c r="G705" s="614"/>
      <c r="H705" s="32" t="s">
        <v>1379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14"/>
      <c r="E706" s="11"/>
      <c r="F706" s="614"/>
      <c r="G706" s="614"/>
      <c r="H706" s="32" t="s">
        <v>1380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4"/>
      <c r="B707" s="614"/>
      <c r="C707" s="79"/>
      <c r="D707" s="614"/>
      <c r="E707" s="11"/>
      <c r="F707" s="614"/>
      <c r="G707" s="614"/>
      <c r="H707" s="32" t="s">
        <v>1381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4"/>
      <c r="B708" s="614"/>
      <c r="C708" s="79"/>
      <c r="D708" s="633" t="s">
        <v>383</v>
      </c>
      <c r="E708" s="11"/>
      <c r="F708" s="614"/>
      <c r="G708" s="614"/>
      <c r="H708" s="32" t="s">
        <v>1382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14"/>
      <c r="E709" s="11"/>
      <c r="F709" s="614"/>
      <c r="G709" s="614"/>
      <c r="H709" s="32" t="s">
        <v>1383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278" t="s">
        <v>1384</v>
      </c>
      <c r="I710" s="71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4"/>
      <c r="E711" s="68"/>
      <c r="F711" s="617"/>
      <c r="G711" s="617"/>
      <c r="H711" s="35" t="s">
        <v>43</v>
      </c>
      <c r="I711" s="72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1459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1460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2" t="s">
        <v>389</v>
      </c>
      <c r="B717" s="632" t="s">
        <v>390</v>
      </c>
      <c r="C717" s="53" t="s">
        <v>391</v>
      </c>
      <c r="D717" s="53"/>
      <c r="E717" s="12"/>
      <c r="F717" s="633" t="s">
        <v>81</v>
      </c>
      <c r="G717" s="633" t="s">
        <v>81</v>
      </c>
      <c r="H717" s="128" t="s">
        <v>1377</v>
      </c>
      <c r="I717" s="186"/>
      <c r="J717" s="618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/>
      <c r="B718" s="614"/>
      <c r="C718" s="79"/>
      <c r="D718" s="79"/>
      <c r="E718" s="12"/>
      <c r="F718" s="614"/>
      <c r="G718" s="614"/>
      <c r="H718" s="130" t="s">
        <v>1378</v>
      </c>
      <c r="I718" s="183"/>
      <c r="J718" s="614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130" t="s">
        <v>1379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11"/>
      <c r="C720" s="79"/>
      <c r="D720" s="79"/>
      <c r="E720" s="11"/>
      <c r="F720" s="614"/>
      <c r="G720" s="614"/>
      <c r="H720" s="130" t="s">
        <v>1380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130" t="s">
        <v>1381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4"/>
      <c r="G722" s="614"/>
      <c r="H722" s="130" t="s">
        <v>1382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130" t="s">
        <v>1383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4"/>
      <c r="G724" s="614"/>
      <c r="H724" s="280" t="s">
        <v>1384</v>
      </c>
      <c r="I724" s="12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7"/>
      <c r="G725" s="617"/>
      <c r="H725" s="35" t="s">
        <v>43</v>
      </c>
      <c r="I725" s="98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34" t="s">
        <v>81</v>
      </c>
      <c r="G726" s="634" t="s">
        <v>81</v>
      </c>
      <c r="H726" s="30" t="s">
        <v>1377</v>
      </c>
      <c r="I726" s="46"/>
      <c r="J726" s="619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4"/>
      <c r="G727" s="614"/>
      <c r="H727" s="32" t="s">
        <v>1378</v>
      </c>
      <c r="I727" s="47"/>
      <c r="J727" s="614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2" t="s">
        <v>1379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2" t="s">
        <v>1380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2" t="s">
        <v>1381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2" t="s">
        <v>1382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2" t="s">
        <v>1383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278" t="s">
        <v>1384</v>
      </c>
      <c r="I733" s="71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0"/>
      <c r="G734" s="620"/>
      <c r="H734" s="40" t="s">
        <v>43</v>
      </c>
      <c r="I734" s="187"/>
      <c r="J734" s="620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3" t="s">
        <v>395</v>
      </c>
      <c r="B735" s="633" t="s">
        <v>396</v>
      </c>
      <c r="C735" s="635" t="s">
        <v>397</v>
      </c>
      <c r="D735" s="639" t="s">
        <v>1461</v>
      </c>
      <c r="E735" s="12"/>
      <c r="F735" s="633" t="s">
        <v>81</v>
      </c>
      <c r="G735" s="633" t="s">
        <v>81</v>
      </c>
      <c r="H735" s="128" t="s">
        <v>1377</v>
      </c>
      <c r="I735" s="186"/>
      <c r="J735" s="621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4"/>
      <c r="B736" s="614"/>
      <c r="C736" s="614"/>
      <c r="D736" s="614"/>
      <c r="E736" s="12"/>
      <c r="F736" s="614"/>
      <c r="G736" s="614"/>
      <c r="H736" s="130" t="s">
        <v>1378</v>
      </c>
      <c r="I736" s="183"/>
      <c r="J736" s="614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130" t="s">
        <v>1379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97"/>
      <c r="F738" s="614"/>
      <c r="G738" s="614"/>
      <c r="H738" s="130" t="s">
        <v>1380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130" t="s">
        <v>1381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39" t="s">
        <v>693</v>
      </c>
      <c r="E740" s="97"/>
      <c r="F740" s="614"/>
      <c r="G740" s="614"/>
      <c r="H740" s="130" t="s">
        <v>1382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14"/>
      <c r="E741" s="97"/>
      <c r="F741" s="614"/>
      <c r="G741" s="614"/>
      <c r="H741" s="130" t="s">
        <v>1383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37" t="s">
        <v>401</v>
      </c>
      <c r="D742" s="614"/>
      <c r="E742" s="97"/>
      <c r="F742" s="614"/>
      <c r="G742" s="614"/>
      <c r="H742" s="280" t="s">
        <v>1384</v>
      </c>
      <c r="I742" s="12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14"/>
      <c r="D743" s="614"/>
      <c r="E743" s="188"/>
      <c r="F743" s="617"/>
      <c r="G743" s="617"/>
      <c r="H743" s="35" t="s">
        <v>43</v>
      </c>
      <c r="I743" s="72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4"/>
      <c r="B744" s="614"/>
      <c r="C744" s="614"/>
      <c r="D744" s="614"/>
      <c r="E744" s="636" t="s">
        <v>402</v>
      </c>
      <c r="F744" s="634" t="s">
        <v>81</v>
      </c>
      <c r="G744" s="634" t="s">
        <v>81</v>
      </c>
      <c r="H744" s="30" t="s">
        <v>1377</v>
      </c>
      <c r="I744" s="46"/>
      <c r="J744" s="619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4"/>
      <c r="D745" s="639" t="s">
        <v>404</v>
      </c>
      <c r="E745" s="614"/>
      <c r="F745" s="614"/>
      <c r="G745" s="614"/>
      <c r="H745" s="32" t="s">
        <v>1378</v>
      </c>
      <c r="I745" s="47"/>
      <c r="J745" s="614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4"/>
      <c r="D746" s="614"/>
      <c r="E746" s="614"/>
      <c r="F746" s="614"/>
      <c r="G746" s="614"/>
      <c r="H746" s="32" t="s">
        <v>1379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4"/>
      <c r="D747" s="639" t="s">
        <v>405</v>
      </c>
      <c r="E747" s="12"/>
      <c r="F747" s="614"/>
      <c r="G747" s="614"/>
      <c r="H747" s="32" t="s">
        <v>1380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14"/>
      <c r="E748" s="12"/>
      <c r="F748" s="614"/>
      <c r="G748" s="614"/>
      <c r="H748" s="32" t="s">
        <v>1381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39" t="s">
        <v>406</v>
      </c>
      <c r="E749" s="12"/>
      <c r="F749" s="614"/>
      <c r="G749" s="614"/>
      <c r="H749" s="32" t="s">
        <v>1382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14"/>
      <c r="E750" s="12"/>
      <c r="F750" s="614"/>
      <c r="G750" s="614"/>
      <c r="H750" s="32" t="s">
        <v>1383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278" t="s">
        <v>1384</v>
      </c>
      <c r="I751" s="71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33" t="s">
        <v>1462</v>
      </c>
      <c r="E752" s="189"/>
      <c r="F752" s="617"/>
      <c r="G752" s="617"/>
      <c r="H752" s="35" t="s">
        <v>43</v>
      </c>
      <c r="I752" s="72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14"/>
      <c r="E753" s="37" t="s">
        <v>408</v>
      </c>
      <c r="F753" s="634" t="s">
        <v>81</v>
      </c>
      <c r="G753" s="634" t="s">
        <v>81</v>
      </c>
      <c r="H753" s="30" t="s">
        <v>1377</v>
      </c>
      <c r="I753" s="46"/>
      <c r="J753" s="619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82"/>
      <c r="F754" s="614"/>
      <c r="G754" s="614"/>
      <c r="H754" s="32" t="s">
        <v>1378</v>
      </c>
      <c r="I754" s="47"/>
      <c r="J754" s="614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4"/>
      <c r="E755" s="82"/>
      <c r="F755" s="614"/>
      <c r="G755" s="614"/>
      <c r="H755" s="32" t="s">
        <v>1379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2" t="s">
        <v>1380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92"/>
      <c r="F757" s="614"/>
      <c r="G757" s="614"/>
      <c r="H757" s="32" t="s">
        <v>1381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32" t="s">
        <v>1382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3" t="s">
        <v>410</v>
      </c>
      <c r="E759" s="92"/>
      <c r="F759" s="614"/>
      <c r="G759" s="614"/>
      <c r="H759" s="32" t="s">
        <v>1383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4"/>
      <c r="E760" s="92"/>
      <c r="F760" s="614"/>
      <c r="G760" s="614"/>
      <c r="H760" s="278" t="s">
        <v>1384</v>
      </c>
      <c r="I760" s="71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4"/>
      <c r="E761" s="190"/>
      <c r="F761" s="617"/>
      <c r="G761" s="617"/>
      <c r="H761" s="35" t="s">
        <v>43</v>
      </c>
      <c r="I761" s="72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4"/>
      <c r="E762" s="633" t="s">
        <v>411</v>
      </c>
      <c r="F762" s="634" t="s">
        <v>81</v>
      </c>
      <c r="G762" s="634" t="s">
        <v>81</v>
      </c>
      <c r="H762" s="30" t="s">
        <v>1377</v>
      </c>
      <c r="I762" s="46"/>
      <c r="J762" s="619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4"/>
      <c r="F763" s="614"/>
      <c r="G763" s="614"/>
      <c r="H763" s="32" t="s">
        <v>1378</v>
      </c>
      <c r="I763" s="47"/>
      <c r="J763" s="614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39" t="s">
        <v>1463</v>
      </c>
      <c r="E764" s="614"/>
      <c r="F764" s="614"/>
      <c r="G764" s="614"/>
      <c r="H764" s="32" t="s">
        <v>1379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4"/>
      <c r="E765" s="614"/>
      <c r="F765" s="614"/>
      <c r="G765" s="614"/>
      <c r="H765" s="32" t="s">
        <v>1380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4"/>
      <c r="E766" s="58"/>
      <c r="F766" s="614"/>
      <c r="G766" s="614"/>
      <c r="H766" s="32" t="s">
        <v>1381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39" t="s">
        <v>414</v>
      </c>
      <c r="E767" s="58"/>
      <c r="F767" s="614"/>
      <c r="G767" s="614"/>
      <c r="H767" s="32" t="s">
        <v>1382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4"/>
      <c r="E768" s="58"/>
      <c r="F768" s="614"/>
      <c r="G768" s="614"/>
      <c r="H768" s="32" t="s">
        <v>1383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278" t="s">
        <v>1384</v>
      </c>
      <c r="I769" s="71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190"/>
      <c r="F770" s="617"/>
      <c r="G770" s="617"/>
      <c r="H770" s="35" t="s">
        <v>43</v>
      </c>
      <c r="I770" s="72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39" t="s">
        <v>415</v>
      </c>
      <c r="E771" s="633"/>
      <c r="F771" s="634" t="s">
        <v>81</v>
      </c>
      <c r="G771" s="634" t="s">
        <v>81</v>
      </c>
      <c r="H771" s="30" t="s">
        <v>1377</v>
      </c>
      <c r="I771" s="46"/>
      <c r="J771" s="619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4"/>
      <c r="E772" s="614"/>
      <c r="F772" s="614"/>
      <c r="G772" s="614"/>
      <c r="H772" s="32" t="s">
        <v>1378</v>
      </c>
      <c r="I772" s="47"/>
      <c r="J772" s="614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12"/>
      <c r="F773" s="614"/>
      <c r="G773" s="614"/>
      <c r="H773" s="32" t="s">
        <v>1379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39" t="s">
        <v>417</v>
      </c>
      <c r="E774" s="12"/>
      <c r="F774" s="614"/>
      <c r="G774" s="614"/>
      <c r="H774" s="32" t="s">
        <v>1380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4"/>
      <c r="E775" s="11"/>
      <c r="F775" s="614"/>
      <c r="G775" s="614"/>
      <c r="H775" s="32" t="s">
        <v>1381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4"/>
      <c r="G776" s="614"/>
      <c r="H776" s="32" t="s">
        <v>1382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32" t="s">
        <v>1383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278" t="s">
        <v>1384</v>
      </c>
      <c r="I778" s="71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0"/>
      <c r="G779" s="620"/>
      <c r="H779" s="35" t="s">
        <v>43</v>
      </c>
      <c r="I779" s="72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2" t="s">
        <v>418</v>
      </c>
      <c r="B780" s="632" t="s">
        <v>1464</v>
      </c>
      <c r="C780" s="632" t="s">
        <v>420</v>
      </c>
      <c r="D780" s="632" t="s">
        <v>421</v>
      </c>
      <c r="E780" s="632" t="s">
        <v>422</v>
      </c>
      <c r="F780" s="633" t="s">
        <v>81</v>
      </c>
      <c r="G780" s="633" t="s">
        <v>81</v>
      </c>
      <c r="H780" s="128" t="s">
        <v>1377</v>
      </c>
      <c r="I780" s="182"/>
      <c r="J780" s="623" t="s">
        <v>1465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/>
      <c r="B781" s="614"/>
      <c r="C781" s="614"/>
      <c r="D781" s="614"/>
      <c r="E781" s="614"/>
      <c r="F781" s="614"/>
      <c r="G781" s="614"/>
      <c r="H781" s="130" t="s">
        <v>1378</v>
      </c>
      <c r="I781" s="183"/>
      <c r="J781" s="614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79"/>
      <c r="D782" s="633" t="s">
        <v>424</v>
      </c>
      <c r="E782" s="11"/>
      <c r="F782" s="614"/>
      <c r="G782" s="614"/>
      <c r="H782" s="130" t="s">
        <v>1379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14"/>
      <c r="E783" s="11"/>
      <c r="F783" s="614"/>
      <c r="G783" s="614"/>
      <c r="H783" s="130" t="s">
        <v>1380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130" t="s">
        <v>1381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40" t="s">
        <v>425</v>
      </c>
      <c r="E785" s="11"/>
      <c r="F785" s="614"/>
      <c r="G785" s="614"/>
      <c r="H785" s="130" t="s">
        <v>1382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14"/>
      <c r="E786" s="11"/>
      <c r="F786" s="614"/>
      <c r="G786" s="614"/>
      <c r="H786" s="130" t="s">
        <v>1383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280" t="s">
        <v>1384</v>
      </c>
      <c r="I787" s="12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4"/>
      <c r="C788" s="79"/>
      <c r="D788" s="58"/>
      <c r="E788" s="11"/>
      <c r="F788" s="617"/>
      <c r="G788" s="617"/>
      <c r="H788" s="35" t="s">
        <v>43</v>
      </c>
      <c r="I788" s="72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4"/>
      <c r="C789" s="79"/>
      <c r="D789" s="633" t="s">
        <v>426</v>
      </c>
      <c r="E789" s="633" t="s">
        <v>422</v>
      </c>
      <c r="F789" s="634" t="s">
        <v>81</v>
      </c>
      <c r="G789" s="634" t="s">
        <v>81</v>
      </c>
      <c r="H789" s="30" t="s">
        <v>1377</v>
      </c>
      <c r="I789" s="46"/>
      <c r="J789" s="619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4"/>
      <c r="E790" s="614"/>
      <c r="F790" s="614"/>
      <c r="G790" s="614"/>
      <c r="H790" s="32" t="s">
        <v>1378</v>
      </c>
      <c r="I790" s="47"/>
      <c r="J790" s="614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11"/>
      <c r="F791" s="614"/>
      <c r="G791" s="614"/>
      <c r="H791" s="32" t="s">
        <v>1379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3" t="s">
        <v>428</v>
      </c>
      <c r="E792" s="11"/>
      <c r="F792" s="614"/>
      <c r="G792" s="614"/>
      <c r="H792" s="32" t="s">
        <v>1380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4"/>
      <c r="E793" s="11"/>
      <c r="F793" s="614"/>
      <c r="G793" s="614"/>
      <c r="H793" s="32" t="s">
        <v>1381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32" t="s">
        <v>1382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32" t="s">
        <v>1383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4"/>
      <c r="G796" s="614"/>
      <c r="H796" s="278" t="s">
        <v>1384</v>
      </c>
      <c r="I796" s="71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0"/>
      <c r="G797" s="620"/>
      <c r="H797" s="35" t="s">
        <v>43</v>
      </c>
      <c r="I797" s="72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2" t="s">
        <v>430</v>
      </c>
      <c r="B800" s="662" t="s">
        <v>431</v>
      </c>
      <c r="C800" s="195" t="s">
        <v>432</v>
      </c>
      <c r="D800" s="666" t="s">
        <v>433</v>
      </c>
      <c r="E800" s="666" t="s">
        <v>434</v>
      </c>
      <c r="F800" s="634" t="s">
        <v>81</v>
      </c>
      <c r="G800" s="634" t="s">
        <v>81</v>
      </c>
      <c r="H800" s="30" t="s">
        <v>1377</v>
      </c>
      <c r="I800" s="46"/>
      <c r="J800" s="622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4"/>
      <c r="B801" s="614"/>
      <c r="C801" s="196"/>
      <c r="D801" s="614"/>
      <c r="E801" s="614"/>
      <c r="F801" s="614"/>
      <c r="G801" s="614"/>
      <c r="H801" s="32" t="s">
        <v>1378</v>
      </c>
      <c r="I801" s="47"/>
      <c r="J801" s="61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2" t="s">
        <v>1379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4"/>
      <c r="C803" s="196"/>
      <c r="D803" s="614"/>
      <c r="E803" s="614"/>
      <c r="F803" s="614"/>
      <c r="G803" s="614"/>
      <c r="H803" s="32" t="s">
        <v>1380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4"/>
      <c r="E804" s="614"/>
      <c r="F804" s="614"/>
      <c r="G804" s="614"/>
      <c r="H804" s="32" t="s">
        <v>1381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32" t="s">
        <v>1382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32" t="s">
        <v>1383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278" t="s">
        <v>1384</v>
      </c>
      <c r="I807" s="71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7"/>
      <c r="G808" s="617"/>
      <c r="H808" s="35" t="s">
        <v>43</v>
      </c>
      <c r="I808" s="72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34" t="s">
        <v>81</v>
      </c>
      <c r="G809" s="634" t="s">
        <v>81</v>
      </c>
      <c r="H809" s="30" t="s">
        <v>1377</v>
      </c>
      <c r="I809" s="46"/>
      <c r="J809" s="613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14"/>
      <c r="G810" s="614"/>
      <c r="H810" s="32" t="s">
        <v>1378</v>
      </c>
      <c r="I810" s="47"/>
      <c r="J810" s="614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2" t="s">
        <v>1379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2" t="s">
        <v>1380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2" t="s">
        <v>1381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2" t="s">
        <v>1382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2" t="s">
        <v>1383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278" t="s">
        <v>1384</v>
      </c>
      <c r="I816" s="71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7"/>
      <c r="G817" s="617"/>
      <c r="H817" s="35" t="s">
        <v>43</v>
      </c>
      <c r="I817" s="72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4" t="s">
        <v>81</v>
      </c>
      <c r="G818" s="634" t="s">
        <v>81</v>
      </c>
      <c r="H818" s="30" t="s">
        <v>1377</v>
      </c>
      <c r="I818" s="46"/>
      <c r="J818" s="613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4"/>
      <c r="G819" s="614"/>
      <c r="H819" s="32" t="s">
        <v>1378</v>
      </c>
      <c r="I819" s="47"/>
      <c r="J819" s="614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2" t="s">
        <v>1379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2" t="s">
        <v>1380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2" t="s">
        <v>1381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2" t="s">
        <v>1382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2" t="s">
        <v>1383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278" t="s">
        <v>1384</v>
      </c>
      <c r="I825" s="71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7"/>
      <c r="G826" s="617"/>
      <c r="H826" s="35" t="s">
        <v>43</v>
      </c>
      <c r="I826" s="72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4" t="s">
        <v>81</v>
      </c>
      <c r="G827" s="634" t="s">
        <v>81</v>
      </c>
      <c r="H827" s="30" t="s">
        <v>1377</v>
      </c>
      <c r="I827" s="46"/>
      <c r="J827" s="613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4"/>
      <c r="G828" s="614"/>
      <c r="H828" s="32" t="s">
        <v>1378</v>
      </c>
      <c r="I828" s="47"/>
      <c r="J828" s="614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2" t="s">
        <v>1379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2" t="s">
        <v>1380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2" t="s">
        <v>1381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2" t="s">
        <v>1382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2" t="s">
        <v>1383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278" t="s">
        <v>1384</v>
      </c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0"/>
      <c r="G835" s="620"/>
      <c r="H835" s="35" t="s">
        <v>43</v>
      </c>
      <c r="I835" s="19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6" t="s">
        <v>1466</v>
      </c>
      <c r="B836" s="666" t="s">
        <v>440</v>
      </c>
      <c r="C836" s="195" t="s">
        <v>23</v>
      </c>
      <c r="D836" s="666" t="s">
        <v>441</v>
      </c>
      <c r="E836" s="667" t="s">
        <v>1467</v>
      </c>
      <c r="F836" s="633" t="s">
        <v>81</v>
      </c>
      <c r="G836" s="633" t="s">
        <v>81</v>
      </c>
      <c r="H836" s="30" t="s">
        <v>1377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4"/>
      <c r="B837" s="614"/>
      <c r="C837" s="196"/>
      <c r="D837" s="614"/>
      <c r="E837" s="614"/>
      <c r="F837" s="614"/>
      <c r="G837" s="614"/>
      <c r="H837" s="32" t="s">
        <v>1378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2" t="s">
        <v>1379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2" t="s">
        <v>1380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2" t="s">
        <v>1381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4"/>
      <c r="E841" s="614"/>
      <c r="F841" s="614"/>
      <c r="G841" s="614"/>
      <c r="H841" s="32" t="s">
        <v>1382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32" t="s">
        <v>1383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278" t="s">
        <v>1384</v>
      </c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4"/>
      <c r="F844" s="617"/>
      <c r="G844" s="617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8" t="s">
        <v>1468</v>
      </c>
      <c r="F845" s="196"/>
      <c r="G845" s="196"/>
      <c r="H845" s="30" t="s">
        <v>1377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4"/>
      <c r="F846" s="196"/>
      <c r="G846" s="196"/>
      <c r="H846" s="32" t="s">
        <v>1378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4"/>
      <c r="F847" s="196"/>
      <c r="G847" s="196"/>
      <c r="H847" s="32" t="s">
        <v>1379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3" t="s">
        <v>449</v>
      </c>
      <c r="F848" s="196"/>
      <c r="G848" s="196"/>
      <c r="H848" s="32" t="s">
        <v>1380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4"/>
      <c r="F849" s="196"/>
      <c r="G849" s="196"/>
      <c r="H849" s="32" t="s">
        <v>1381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32" t="s">
        <v>1382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32" t="s">
        <v>1383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278" t="s">
        <v>1384</v>
      </c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3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4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34" t="s">
        <v>45</v>
      </c>
      <c r="G855" s="634" t="s">
        <v>81</v>
      </c>
      <c r="H855" s="30" t="s">
        <v>1377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14"/>
      <c r="G856" s="614"/>
      <c r="H856" s="32" t="s">
        <v>1378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14"/>
      <c r="G857" s="614"/>
      <c r="H857" s="32" t="s">
        <v>1379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14"/>
      <c r="G858" s="614"/>
      <c r="H858" s="32" t="s">
        <v>1380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14"/>
      <c r="G859" s="614"/>
      <c r="H859" s="32" t="s">
        <v>1381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14"/>
      <c r="G860" s="614"/>
      <c r="H860" s="32" t="s">
        <v>1382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14"/>
      <c r="G861" s="614"/>
      <c r="H861" s="32" t="s">
        <v>1383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14"/>
      <c r="G862" s="614"/>
      <c r="H862" s="278" t="s">
        <v>1384</v>
      </c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17"/>
      <c r="G863" s="617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6" t="s">
        <v>479</v>
      </c>
      <c r="B865" s="666" t="s">
        <v>480</v>
      </c>
      <c r="C865" s="195" t="s">
        <v>152</v>
      </c>
      <c r="D865" s="666" t="s">
        <v>481</v>
      </c>
      <c r="E865" s="666" t="s">
        <v>482</v>
      </c>
      <c r="F865" s="633" t="s">
        <v>81</v>
      </c>
      <c r="G865" s="633" t="s">
        <v>81</v>
      </c>
      <c r="H865" s="30" t="s">
        <v>1377</v>
      </c>
      <c r="I865" s="46"/>
      <c r="J865" s="616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4"/>
      <c r="B866" s="614"/>
      <c r="C866" s="214"/>
      <c r="D866" s="614"/>
      <c r="E866" s="614"/>
      <c r="F866" s="614"/>
      <c r="G866" s="614"/>
      <c r="H866" s="32" t="s">
        <v>1378</v>
      </c>
      <c r="I866" s="47"/>
      <c r="J866" s="614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2" t="s">
        <v>1379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2" t="s">
        <v>1380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2" t="s">
        <v>1381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2"/>
      <c r="F870" s="614"/>
      <c r="G870" s="614"/>
      <c r="H870" s="32" t="s">
        <v>1382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32" t="s">
        <v>1383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2"/>
      <c r="C872" s="214"/>
      <c r="D872" s="2"/>
      <c r="E872" s="2"/>
      <c r="F872" s="614"/>
      <c r="G872" s="614"/>
      <c r="H872" s="278" t="s">
        <v>1384</v>
      </c>
      <c r="I872" s="47"/>
      <c r="J872" s="617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7"/>
      <c r="G873" s="617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34" t="s">
        <v>81</v>
      </c>
      <c r="G874" s="634" t="s">
        <v>81</v>
      </c>
      <c r="H874" s="30" t="s">
        <v>1377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14"/>
      <c r="G875" s="614"/>
      <c r="H875" s="32" t="s">
        <v>1378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14"/>
      <c r="G876" s="614"/>
      <c r="H876" s="32" t="s">
        <v>1379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14"/>
      <c r="G877" s="614"/>
      <c r="H877" s="32" t="s">
        <v>1380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14"/>
      <c r="G878" s="614"/>
      <c r="H878" s="32" t="s">
        <v>1381</v>
      </c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14"/>
      <c r="G879" s="614"/>
      <c r="H879" s="32" t="s">
        <v>1382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14"/>
      <c r="G880" s="614"/>
      <c r="H880" s="32" t="s">
        <v>1383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14"/>
      <c r="G881" s="614"/>
      <c r="H881" s="278" t="s">
        <v>1384</v>
      </c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17"/>
      <c r="G882" s="617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1377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1378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1379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1380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2" t="s">
        <v>1381</v>
      </c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2" t="s">
        <v>1382</v>
      </c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2" t="s">
        <v>1383</v>
      </c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278" t="s">
        <v>1384</v>
      </c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1377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1378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1379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1380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1381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1382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1383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78" t="s">
        <v>1384</v>
      </c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33" t="s">
        <v>81</v>
      </c>
      <c r="G901" s="633" t="s">
        <v>81</v>
      </c>
      <c r="H901" s="30" t="s">
        <v>1377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14"/>
      <c r="G902" s="614"/>
      <c r="H902" s="32" t="s">
        <v>1378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14"/>
      <c r="G903" s="614"/>
      <c r="H903" s="32" t="s">
        <v>1379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14"/>
      <c r="G904" s="614"/>
      <c r="H904" s="32" t="s">
        <v>1380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14"/>
      <c r="G905" s="614"/>
      <c r="H905" s="32" t="s">
        <v>1381</v>
      </c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14"/>
      <c r="G906" s="614"/>
      <c r="H906" s="32" t="s">
        <v>1382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14"/>
      <c r="G907" s="614"/>
      <c r="H907" s="32" t="s">
        <v>1383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14"/>
      <c r="G908" s="614"/>
      <c r="H908" s="278" t="s">
        <v>1384</v>
      </c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17"/>
      <c r="G909" s="617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1377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1378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1379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1380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32" t="s">
        <v>1381</v>
      </c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2" t="s">
        <v>1382</v>
      </c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2" t="s">
        <v>1383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278" t="s">
        <v>1384</v>
      </c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34" t="s">
        <v>81</v>
      </c>
      <c r="G930" s="634" t="s">
        <v>81</v>
      </c>
      <c r="H930" s="30" t="s">
        <v>1377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14"/>
      <c r="G931" s="614"/>
      <c r="H931" s="32" t="s">
        <v>1378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14"/>
      <c r="G932" s="614"/>
      <c r="H932" s="32" t="s">
        <v>1379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14"/>
      <c r="G933" s="614"/>
      <c r="H933" s="32" t="s">
        <v>1380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14"/>
      <c r="G934" s="614"/>
      <c r="H934" s="32" t="s">
        <v>1381</v>
      </c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14"/>
      <c r="G935" s="614"/>
      <c r="H935" s="32" t="s">
        <v>1382</v>
      </c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14"/>
      <c r="G936" s="614"/>
      <c r="H936" s="32" t="s">
        <v>1383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14"/>
      <c r="G937" s="614"/>
      <c r="H937" s="278" t="s">
        <v>1384</v>
      </c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17"/>
      <c r="G938" s="617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0" t="s">
        <v>594</v>
      </c>
      <c r="B1" s="651"/>
      <c r="C1" s="651"/>
      <c r="D1" s="651"/>
      <c r="E1" s="651"/>
      <c r="F1" s="651"/>
      <c r="G1" s="651"/>
      <c r="H1" s="651"/>
      <c r="I1" s="651"/>
      <c r="J1" s="651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1469</v>
      </c>
      <c r="G2" s="6" t="s">
        <v>4</v>
      </c>
      <c r="H2" s="284" t="s">
        <v>18</v>
      </c>
      <c r="I2" s="285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3" t="s">
        <v>21</v>
      </c>
      <c r="B3" s="633" t="s">
        <v>1470</v>
      </c>
      <c r="C3" s="12" t="s">
        <v>23</v>
      </c>
      <c r="D3" s="12" t="s">
        <v>24</v>
      </c>
      <c r="E3" s="646" t="s">
        <v>1471</v>
      </c>
      <c r="F3" s="13"/>
      <c r="G3" s="652" t="s">
        <v>26</v>
      </c>
      <c r="H3" s="286" t="s">
        <v>1472</v>
      </c>
      <c r="I3" s="287">
        <v>88.85</v>
      </c>
      <c r="J3" s="629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4"/>
      <c r="B4" s="614"/>
      <c r="C4" s="12"/>
      <c r="D4" s="12" t="s">
        <v>29</v>
      </c>
      <c r="E4" s="614"/>
      <c r="F4" s="13"/>
      <c r="G4" s="614"/>
      <c r="H4" s="288" t="s">
        <v>1473</v>
      </c>
      <c r="I4" s="289">
        <v>90.67</v>
      </c>
      <c r="J4" s="614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4"/>
      <c r="B5" s="614"/>
      <c r="C5" s="12"/>
      <c r="D5" s="12" t="s">
        <v>31</v>
      </c>
      <c r="E5" s="628"/>
      <c r="F5" s="13"/>
      <c r="G5" s="614"/>
      <c r="H5" s="288" t="s">
        <v>1474</v>
      </c>
      <c r="I5" s="289">
        <v>90.27</v>
      </c>
      <c r="J5" s="614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4"/>
      <c r="B6" s="614"/>
      <c r="C6" s="12"/>
      <c r="D6" s="12" t="s">
        <v>33</v>
      </c>
      <c r="E6" s="646" t="s">
        <v>34</v>
      </c>
      <c r="F6" s="13"/>
      <c r="G6" s="614"/>
      <c r="H6" s="288" t="s">
        <v>1475</v>
      </c>
      <c r="I6" s="289">
        <v>91.77</v>
      </c>
      <c r="J6" s="614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4"/>
      <c r="B7" s="19"/>
      <c r="C7" s="12"/>
      <c r="D7" s="12" t="s">
        <v>36</v>
      </c>
      <c r="E7" s="628"/>
      <c r="F7" s="13"/>
      <c r="G7" s="614"/>
      <c r="H7" s="288" t="s">
        <v>1476</v>
      </c>
      <c r="I7" s="289">
        <v>95.41</v>
      </c>
      <c r="J7" s="614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3" t="s">
        <v>38</v>
      </c>
      <c r="E8" s="646" t="s">
        <v>39</v>
      </c>
      <c r="F8" s="13"/>
      <c r="G8" s="614"/>
      <c r="H8" s="288" t="s">
        <v>1477</v>
      </c>
      <c r="I8" s="289">
        <v>88.38</v>
      </c>
      <c r="J8" s="614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4"/>
      <c r="E9" s="628"/>
      <c r="F9" s="13"/>
      <c r="G9" s="614"/>
      <c r="H9" s="288" t="s">
        <v>1478</v>
      </c>
      <c r="I9" s="289">
        <v>92.71</v>
      </c>
      <c r="J9" s="614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4"/>
      <c r="E10" s="21" t="s">
        <v>42</v>
      </c>
      <c r="F10" s="13"/>
      <c r="G10" s="614"/>
      <c r="H10" s="290" t="s">
        <v>1479</v>
      </c>
      <c r="I10" s="291">
        <v>93.08</v>
      </c>
      <c r="J10" s="614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4"/>
      <c r="E11" s="24"/>
      <c r="F11" s="25"/>
      <c r="G11" s="617"/>
      <c r="H11" s="292" t="s">
        <v>43</v>
      </c>
      <c r="I11" s="293">
        <f>SUM(I3:I10)/8</f>
        <v>91.392499999999998</v>
      </c>
      <c r="J11" s="61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3"/>
      <c r="B12" s="633"/>
      <c r="C12" s="12"/>
      <c r="D12" s="614"/>
      <c r="E12" s="28" t="s">
        <v>44</v>
      </c>
      <c r="F12" s="656" t="s">
        <v>45</v>
      </c>
      <c r="G12" s="657" t="s">
        <v>45</v>
      </c>
      <c r="H12" s="294" t="s">
        <v>1480</v>
      </c>
      <c r="I12" s="31"/>
      <c r="J12" s="619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4"/>
      <c r="B13" s="614"/>
      <c r="C13" s="12"/>
      <c r="D13" s="614"/>
      <c r="E13" s="12" t="s">
        <v>48</v>
      </c>
      <c r="F13" s="614"/>
      <c r="G13" s="614"/>
      <c r="H13" s="295" t="s">
        <v>1481</v>
      </c>
      <c r="I13" s="31"/>
      <c r="J13" s="614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4"/>
      <c r="B14" s="614"/>
      <c r="C14" s="12"/>
      <c r="D14" s="614"/>
      <c r="E14" s="12" t="s">
        <v>50</v>
      </c>
      <c r="F14" s="614"/>
      <c r="G14" s="614"/>
      <c r="H14" s="295" t="s">
        <v>1482</v>
      </c>
      <c r="I14" s="31"/>
      <c r="J14" s="614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4"/>
      <c r="B15" s="614"/>
      <c r="C15" s="12"/>
      <c r="D15" s="614"/>
      <c r="E15" s="11" t="s">
        <v>52</v>
      </c>
      <c r="F15" s="614"/>
      <c r="G15" s="614"/>
      <c r="H15" s="295" t="s">
        <v>1483</v>
      </c>
      <c r="I15" s="31"/>
      <c r="J15" s="614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4"/>
      <c r="B16" s="12"/>
      <c r="C16" s="12"/>
      <c r="D16" s="12" t="s">
        <v>54</v>
      </c>
      <c r="E16" s="11" t="s">
        <v>55</v>
      </c>
      <c r="F16" s="614"/>
      <c r="G16" s="614"/>
      <c r="H16" s="295" t="s">
        <v>1484</v>
      </c>
      <c r="I16" s="31"/>
      <c r="J16" s="614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14"/>
      <c r="G17" s="614"/>
      <c r="H17" s="295" t="s">
        <v>1485</v>
      </c>
      <c r="I17" s="31"/>
      <c r="J17" s="614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14"/>
      <c r="G18" s="614"/>
      <c r="H18" s="295" t="s">
        <v>1486</v>
      </c>
      <c r="I18" s="31"/>
      <c r="J18" s="614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14"/>
      <c r="G19" s="614"/>
      <c r="H19" s="296" t="s">
        <v>1487</v>
      </c>
      <c r="I19" s="34"/>
      <c r="J19" s="614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17"/>
      <c r="G20" s="617"/>
      <c r="H20" s="297" t="s">
        <v>43</v>
      </c>
      <c r="I20" s="36"/>
      <c r="J20" s="61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43" t="s">
        <v>68</v>
      </c>
      <c r="G21" s="643" t="s">
        <v>68</v>
      </c>
      <c r="H21" s="294" t="s">
        <v>1480</v>
      </c>
      <c r="I21" s="39"/>
      <c r="J21" s="619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14"/>
      <c r="G22" s="614"/>
      <c r="H22" s="295" t="s">
        <v>1481</v>
      </c>
      <c r="I22" s="31"/>
      <c r="J22" s="614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14"/>
      <c r="G23" s="614"/>
      <c r="H23" s="295" t="s">
        <v>1482</v>
      </c>
      <c r="I23" s="31"/>
      <c r="J23" s="614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3" t="s">
        <v>74</v>
      </c>
      <c r="E24" s="11" t="s">
        <v>75</v>
      </c>
      <c r="F24" s="614"/>
      <c r="G24" s="614"/>
      <c r="H24" s="295" t="s">
        <v>1483</v>
      </c>
      <c r="I24" s="31"/>
      <c r="J24" s="614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4"/>
      <c r="E25" s="11" t="s">
        <v>76</v>
      </c>
      <c r="F25" s="614"/>
      <c r="G25" s="614"/>
      <c r="H25" s="295" t="s">
        <v>1484</v>
      </c>
      <c r="I25" s="31"/>
      <c r="J25" s="614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4"/>
      <c r="E26" s="11"/>
      <c r="F26" s="614"/>
      <c r="G26" s="614"/>
      <c r="H26" s="295" t="s">
        <v>1485</v>
      </c>
      <c r="I26" s="31"/>
      <c r="J26" s="614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4"/>
      <c r="E27" s="11"/>
      <c r="F27" s="614"/>
      <c r="G27" s="614"/>
      <c r="H27" s="295" t="s">
        <v>1486</v>
      </c>
      <c r="I27" s="31"/>
      <c r="J27" s="614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4"/>
      <c r="E28" s="11"/>
      <c r="F28" s="614"/>
      <c r="G28" s="614"/>
      <c r="H28" s="296" t="s">
        <v>1487</v>
      </c>
      <c r="I28" s="34"/>
      <c r="J28" s="614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4"/>
      <c r="E29" s="11"/>
      <c r="F29" s="617"/>
      <c r="G29" s="617"/>
      <c r="H29" s="298" t="s">
        <v>43</v>
      </c>
      <c r="I29" s="41"/>
      <c r="J29" s="620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4"/>
      <c r="E30" s="634" t="s">
        <v>77</v>
      </c>
      <c r="F30" s="634" t="s">
        <v>68</v>
      </c>
      <c r="G30" s="634" t="s">
        <v>68</v>
      </c>
      <c r="H30" s="294" t="s">
        <v>1480</v>
      </c>
      <c r="I30" s="43"/>
      <c r="J30" s="629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4"/>
      <c r="E31" s="614"/>
      <c r="F31" s="614"/>
      <c r="G31" s="614"/>
      <c r="H31" s="295" t="s">
        <v>1481</v>
      </c>
      <c r="I31" s="31"/>
      <c r="J31" s="614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3" t="s">
        <v>79</v>
      </c>
      <c r="E32" s="614"/>
      <c r="F32" s="614"/>
      <c r="G32" s="614"/>
      <c r="H32" s="295" t="s">
        <v>1482</v>
      </c>
      <c r="I32" s="31"/>
      <c r="J32" s="614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4"/>
      <c r="E33" s="614"/>
      <c r="F33" s="614"/>
      <c r="G33" s="614"/>
      <c r="H33" s="295" t="s">
        <v>1483</v>
      </c>
      <c r="I33" s="31"/>
      <c r="J33" s="614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4"/>
      <c r="E34" s="614"/>
      <c r="F34" s="614"/>
      <c r="G34" s="614"/>
      <c r="H34" s="295" t="s">
        <v>1484</v>
      </c>
      <c r="I34" s="31"/>
      <c r="J34" s="614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4"/>
      <c r="E35" s="614"/>
      <c r="F35" s="614"/>
      <c r="G35" s="614"/>
      <c r="H35" s="295" t="s">
        <v>1485</v>
      </c>
      <c r="I35" s="31"/>
      <c r="J35" s="614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4"/>
      <c r="E36" s="614"/>
      <c r="F36" s="614"/>
      <c r="G36" s="614"/>
      <c r="H36" s="295" t="s">
        <v>1486</v>
      </c>
      <c r="I36" s="31"/>
      <c r="J36" s="61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4"/>
      <c r="E37" s="614"/>
      <c r="F37" s="614"/>
      <c r="G37" s="614"/>
      <c r="H37" s="296" t="s">
        <v>1487</v>
      </c>
      <c r="I37" s="34"/>
      <c r="J37" s="614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4"/>
      <c r="E38" s="12"/>
      <c r="F38" s="614"/>
      <c r="G38" s="614"/>
      <c r="H38" s="297" t="s">
        <v>43</v>
      </c>
      <c r="I38" s="36"/>
      <c r="J38" s="61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4"/>
      <c r="E39" s="634" t="s">
        <v>80</v>
      </c>
      <c r="F39" s="643" t="s">
        <v>81</v>
      </c>
      <c r="G39" s="643" t="s">
        <v>81</v>
      </c>
      <c r="H39" s="294" t="s">
        <v>1480</v>
      </c>
      <c r="I39" s="31"/>
      <c r="J39" s="619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4"/>
      <c r="E40" s="614"/>
      <c r="F40" s="614"/>
      <c r="G40" s="614"/>
      <c r="H40" s="295" t="s">
        <v>1481</v>
      </c>
      <c r="I40" s="31"/>
      <c r="J40" s="614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4"/>
      <c r="E41" s="614"/>
      <c r="F41" s="614"/>
      <c r="G41" s="614"/>
      <c r="H41" s="295" t="s">
        <v>1482</v>
      </c>
      <c r="I41" s="31"/>
      <c r="J41" s="614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4"/>
      <c r="E42" s="614"/>
      <c r="F42" s="614"/>
      <c r="G42" s="614"/>
      <c r="H42" s="295" t="s">
        <v>1483</v>
      </c>
      <c r="I42" s="31"/>
      <c r="J42" s="614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4"/>
      <c r="E43" s="614"/>
      <c r="F43" s="614"/>
      <c r="G43" s="614"/>
      <c r="H43" s="295" t="s">
        <v>1484</v>
      </c>
      <c r="I43" s="31"/>
      <c r="J43" s="614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4"/>
      <c r="E44" s="614"/>
      <c r="F44" s="614"/>
      <c r="G44" s="614"/>
      <c r="H44" s="295" t="s">
        <v>1485</v>
      </c>
      <c r="I44" s="31"/>
      <c r="J44" s="614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4"/>
      <c r="E45" s="11"/>
      <c r="F45" s="614"/>
      <c r="G45" s="614"/>
      <c r="H45" s="295" t="s">
        <v>1486</v>
      </c>
      <c r="I45" s="31"/>
      <c r="J45" s="614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4"/>
      <c r="E46" s="11"/>
      <c r="F46" s="614"/>
      <c r="G46" s="614"/>
      <c r="H46" s="296" t="s">
        <v>1487</v>
      </c>
      <c r="I46" s="34"/>
      <c r="J46" s="614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4"/>
      <c r="E47" s="45"/>
      <c r="F47" s="617"/>
      <c r="G47" s="617"/>
      <c r="H47" s="297" t="s">
        <v>43</v>
      </c>
      <c r="I47" s="36"/>
      <c r="J47" s="61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4"/>
      <c r="E48" s="633" t="s">
        <v>83</v>
      </c>
      <c r="F48" s="643" t="s">
        <v>45</v>
      </c>
      <c r="G48" s="643" t="s">
        <v>45</v>
      </c>
      <c r="H48" s="294" t="s">
        <v>1480</v>
      </c>
      <c r="I48" s="46"/>
      <c r="J48" s="619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4"/>
      <c r="E49" s="614"/>
      <c r="F49" s="614"/>
      <c r="G49" s="614"/>
      <c r="H49" s="295" t="s">
        <v>1481</v>
      </c>
      <c r="I49" s="47"/>
      <c r="J49" s="614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4"/>
      <c r="E50" s="614"/>
      <c r="F50" s="614"/>
      <c r="G50" s="614"/>
      <c r="H50" s="295" t="s">
        <v>1482</v>
      </c>
      <c r="I50" s="47"/>
      <c r="J50" s="614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4"/>
      <c r="E51" s="614"/>
      <c r="F51" s="614"/>
      <c r="G51" s="614"/>
      <c r="H51" s="295" t="s">
        <v>1483</v>
      </c>
      <c r="I51" s="47"/>
      <c r="J51" s="614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4"/>
      <c r="E52" s="614"/>
      <c r="F52" s="614"/>
      <c r="G52" s="614"/>
      <c r="H52" s="295" t="s">
        <v>1484</v>
      </c>
      <c r="I52" s="47"/>
      <c r="J52" s="614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4"/>
      <c r="E53" s="614"/>
      <c r="F53" s="614"/>
      <c r="G53" s="614"/>
      <c r="H53" s="295" t="s">
        <v>1485</v>
      </c>
      <c r="I53" s="47"/>
      <c r="J53" s="614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4"/>
      <c r="E54" s="614"/>
      <c r="F54" s="614"/>
      <c r="G54" s="614"/>
      <c r="H54" s="295" t="s">
        <v>1486</v>
      </c>
      <c r="I54" s="47"/>
      <c r="J54" s="614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4"/>
      <c r="E55" s="11"/>
      <c r="F55" s="614"/>
      <c r="G55" s="614"/>
      <c r="H55" s="296" t="s">
        <v>1487</v>
      </c>
      <c r="I55" s="47"/>
      <c r="J55" s="614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4"/>
      <c r="E56" s="11"/>
      <c r="F56" s="614"/>
      <c r="G56" s="617"/>
      <c r="H56" s="297" t="s">
        <v>43</v>
      </c>
      <c r="I56" s="36"/>
      <c r="J56" s="61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4"/>
      <c r="E57" s="48" t="s">
        <v>1488</v>
      </c>
      <c r="F57" s="13"/>
      <c r="G57" s="660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4"/>
      <c r="E58" s="646" t="s">
        <v>87</v>
      </c>
      <c r="F58" s="13"/>
      <c r="G58" s="614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0"/>
      <c r="E59" s="620"/>
      <c r="F59" s="51"/>
      <c r="G59" s="620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2"/>
      <c r="B60" s="635" t="s">
        <v>1489</v>
      </c>
      <c r="C60" s="635" t="s">
        <v>89</v>
      </c>
      <c r="D60" s="54" t="s">
        <v>90</v>
      </c>
      <c r="E60" s="658" t="s">
        <v>1490</v>
      </c>
      <c r="F60" s="55"/>
      <c r="G60" s="661"/>
      <c r="H60" s="299" t="s">
        <v>1472</v>
      </c>
      <c r="I60" s="300">
        <v>15.58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4"/>
      <c r="B61" s="614"/>
      <c r="C61" s="614"/>
      <c r="D61" s="54" t="s">
        <v>92</v>
      </c>
      <c r="E61" s="614"/>
      <c r="F61" s="59"/>
      <c r="G61" s="614"/>
      <c r="H61" s="299" t="s">
        <v>1473</v>
      </c>
      <c r="I61" s="300">
        <v>8.35</v>
      </c>
      <c r="J61" s="644" t="s">
        <v>1491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4"/>
      <c r="B62" s="614"/>
      <c r="C62" s="614"/>
      <c r="D62" s="54" t="s">
        <v>94</v>
      </c>
      <c r="E62" s="614"/>
      <c r="F62" s="59"/>
      <c r="G62" s="614"/>
      <c r="H62" s="299" t="s">
        <v>1474</v>
      </c>
      <c r="I62" s="300">
        <v>12.29</v>
      </c>
      <c r="J62" s="614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4"/>
      <c r="B63" s="614"/>
      <c r="C63" s="614"/>
      <c r="D63" s="54" t="s">
        <v>33</v>
      </c>
      <c r="E63" s="628"/>
      <c r="F63" s="59"/>
      <c r="G63" s="614"/>
      <c r="H63" s="299" t="s">
        <v>1475</v>
      </c>
      <c r="I63" s="300">
        <v>12.95</v>
      </c>
      <c r="J63" s="614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4"/>
      <c r="C64" s="614"/>
      <c r="D64" s="633" t="s">
        <v>95</v>
      </c>
      <c r="E64" s="646" t="s">
        <v>96</v>
      </c>
      <c r="F64" s="59"/>
      <c r="G64" s="614"/>
      <c r="H64" s="299" t="s">
        <v>1476</v>
      </c>
      <c r="I64" s="300">
        <v>17.13</v>
      </c>
      <c r="J64" s="614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4"/>
      <c r="C65" s="614"/>
      <c r="D65" s="614"/>
      <c r="E65" s="614"/>
      <c r="F65" s="59"/>
      <c r="G65" s="628"/>
      <c r="H65" s="299" t="s">
        <v>1477</v>
      </c>
      <c r="I65" s="300">
        <v>11.79</v>
      </c>
      <c r="J65" s="614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4"/>
      <c r="E66" s="614"/>
      <c r="F66" s="59"/>
      <c r="G66" s="62"/>
      <c r="H66" s="299" t="s">
        <v>1478</v>
      </c>
      <c r="I66" s="300">
        <v>11.17</v>
      </c>
      <c r="J66" s="614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4"/>
      <c r="E67" s="614"/>
      <c r="F67" s="59"/>
      <c r="G67" s="62"/>
      <c r="H67" s="299" t="s">
        <v>1479</v>
      </c>
      <c r="I67" s="300">
        <v>9.52</v>
      </c>
      <c r="J67" s="614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4"/>
      <c r="E68" s="614"/>
      <c r="F68" s="59"/>
      <c r="G68" s="62"/>
      <c r="H68" s="301"/>
      <c r="I68" s="64"/>
      <c r="J68" s="61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4"/>
      <c r="E69" s="617"/>
      <c r="F69" s="59"/>
      <c r="G69" s="62"/>
      <c r="H69" s="302" t="s">
        <v>43</v>
      </c>
      <c r="I69" s="127">
        <f>SUM(I60:I68)/8</f>
        <v>12.3475</v>
      </c>
      <c r="J69" s="61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4"/>
      <c r="E70" s="659" t="s">
        <v>1492</v>
      </c>
      <c r="F70" s="636" t="s">
        <v>81</v>
      </c>
      <c r="G70" s="636" t="s">
        <v>81</v>
      </c>
      <c r="H70" s="294" t="s">
        <v>1480</v>
      </c>
      <c r="I70" s="68"/>
      <c r="J70" s="619" t="s">
        <v>1493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4"/>
      <c r="E71" s="614"/>
      <c r="F71" s="614"/>
      <c r="G71" s="614"/>
      <c r="H71" s="295" t="s">
        <v>1481</v>
      </c>
      <c r="I71" s="47"/>
      <c r="J71" s="614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4"/>
      <c r="E72" s="614"/>
      <c r="F72" s="614"/>
      <c r="G72" s="614"/>
      <c r="H72" s="295" t="s">
        <v>1482</v>
      </c>
      <c r="I72" s="47"/>
      <c r="J72" s="614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4"/>
      <c r="E73" s="614"/>
      <c r="F73" s="614"/>
      <c r="G73" s="614"/>
      <c r="H73" s="295" t="s">
        <v>1483</v>
      </c>
      <c r="I73" s="47"/>
      <c r="J73" s="614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3" t="s">
        <v>99</v>
      </c>
      <c r="E74" s="614"/>
      <c r="F74" s="614"/>
      <c r="G74" s="614"/>
      <c r="H74" s="295" t="s">
        <v>1484</v>
      </c>
      <c r="I74" s="47"/>
      <c r="J74" s="614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4"/>
      <c r="E75" s="614"/>
      <c r="F75" s="614"/>
      <c r="G75" s="614"/>
      <c r="H75" s="295" t="s">
        <v>1485</v>
      </c>
      <c r="I75" s="47"/>
      <c r="J75" s="614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4"/>
      <c r="E76" s="614"/>
      <c r="F76" s="614"/>
      <c r="G76" s="614"/>
      <c r="H76" s="295" t="s">
        <v>1486</v>
      </c>
      <c r="I76" s="47"/>
      <c r="J76" s="614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4"/>
      <c r="E77" s="614"/>
      <c r="F77" s="614"/>
      <c r="G77" s="614"/>
      <c r="H77" s="296" t="s">
        <v>1487</v>
      </c>
      <c r="I77" s="71"/>
      <c r="J77" s="61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4"/>
      <c r="E78" s="617"/>
      <c r="F78" s="617"/>
      <c r="G78" s="617"/>
      <c r="H78" s="297" t="s">
        <v>43</v>
      </c>
      <c r="I78" s="72"/>
      <c r="J78" s="61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3" t="s">
        <v>100</v>
      </c>
      <c r="E79" s="634" t="s">
        <v>101</v>
      </c>
      <c r="F79" s="647" t="s">
        <v>81</v>
      </c>
      <c r="G79" s="647" t="s">
        <v>81</v>
      </c>
      <c r="H79" s="294" t="s">
        <v>1480</v>
      </c>
      <c r="I79" s="68"/>
      <c r="J79" s="619" t="s">
        <v>1494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4"/>
      <c r="E80" s="614"/>
      <c r="F80" s="614"/>
      <c r="G80" s="614"/>
      <c r="H80" s="295" t="s">
        <v>1481</v>
      </c>
      <c r="I80" s="47"/>
      <c r="J80" s="614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4"/>
      <c r="E81" s="614"/>
      <c r="F81" s="614"/>
      <c r="G81" s="614"/>
      <c r="H81" s="295" t="s">
        <v>1482</v>
      </c>
      <c r="I81" s="47"/>
      <c r="J81" s="614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4"/>
      <c r="E82" s="614"/>
      <c r="F82" s="614"/>
      <c r="G82" s="614"/>
      <c r="H82" s="295" t="s">
        <v>1483</v>
      </c>
      <c r="I82" s="47"/>
      <c r="J82" s="614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4"/>
      <c r="E83" s="614"/>
      <c r="F83" s="614"/>
      <c r="G83" s="614"/>
      <c r="H83" s="295" t="s">
        <v>1484</v>
      </c>
      <c r="I83" s="47"/>
      <c r="J83" s="614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3" t="s">
        <v>103</v>
      </c>
      <c r="E84" s="614"/>
      <c r="F84" s="614"/>
      <c r="G84" s="614"/>
      <c r="H84" s="295" t="s">
        <v>1485</v>
      </c>
      <c r="I84" s="47"/>
      <c r="J84" s="614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4"/>
      <c r="E85" s="614"/>
      <c r="F85" s="614"/>
      <c r="G85" s="614"/>
      <c r="H85" s="295" t="s">
        <v>1486</v>
      </c>
      <c r="I85" s="47"/>
      <c r="J85" s="614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4"/>
      <c r="E86" s="614"/>
      <c r="F86" s="614"/>
      <c r="G86" s="614"/>
      <c r="H86" s="296" t="s">
        <v>1487</v>
      </c>
      <c r="I86" s="34"/>
      <c r="J86" s="61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4"/>
      <c r="E87" s="58"/>
      <c r="F87" s="617"/>
      <c r="G87" s="617"/>
      <c r="H87" s="297" t="s">
        <v>43</v>
      </c>
      <c r="I87" s="36"/>
      <c r="J87" s="61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6" t="s">
        <v>104</v>
      </c>
      <c r="F88" s="634" t="s">
        <v>45</v>
      </c>
      <c r="G88" s="634" t="s">
        <v>45</v>
      </c>
      <c r="H88" s="294" t="s">
        <v>1480</v>
      </c>
      <c r="I88" s="68"/>
      <c r="J88" s="619" t="s">
        <v>1495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4"/>
      <c r="F89" s="614"/>
      <c r="G89" s="614"/>
      <c r="H89" s="295" t="s">
        <v>1481</v>
      </c>
      <c r="I89" s="47"/>
      <c r="J89" s="614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4"/>
      <c r="F90" s="614"/>
      <c r="G90" s="614"/>
      <c r="H90" s="295" t="s">
        <v>1482</v>
      </c>
      <c r="I90" s="47"/>
      <c r="J90" s="614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4"/>
      <c r="F91" s="614"/>
      <c r="G91" s="614"/>
      <c r="H91" s="295" t="s">
        <v>1483</v>
      </c>
      <c r="I91" s="47"/>
      <c r="J91" s="614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4"/>
      <c r="F92" s="614"/>
      <c r="G92" s="614"/>
      <c r="H92" s="295" t="s">
        <v>1484</v>
      </c>
      <c r="I92" s="47"/>
      <c r="J92" s="614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4"/>
      <c r="F93" s="614"/>
      <c r="G93" s="614"/>
      <c r="H93" s="295" t="s">
        <v>1485</v>
      </c>
      <c r="I93" s="47"/>
      <c r="J93" s="614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4"/>
      <c r="F94" s="614"/>
      <c r="G94" s="614"/>
      <c r="H94" s="295" t="s">
        <v>1486</v>
      </c>
      <c r="I94" s="47"/>
      <c r="J94" s="614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4"/>
      <c r="F95" s="614"/>
      <c r="G95" s="614"/>
      <c r="H95" s="296" t="s">
        <v>1487</v>
      </c>
      <c r="I95" s="31"/>
      <c r="J95" s="61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7"/>
      <c r="F96" s="614"/>
      <c r="G96" s="614"/>
      <c r="H96" s="297" t="s">
        <v>43</v>
      </c>
      <c r="I96" s="36"/>
      <c r="J96" s="61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8" t="s">
        <v>1496</v>
      </c>
      <c r="F97" s="73"/>
      <c r="G97" s="12"/>
      <c r="H97" s="683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4"/>
      <c r="F98" s="73"/>
      <c r="G98" s="12"/>
      <c r="H98" s="614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8"/>
      <c r="F99" s="73"/>
      <c r="G99" s="73"/>
      <c r="H99" s="614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1497</v>
      </c>
      <c r="F100" s="77"/>
      <c r="G100" s="77"/>
      <c r="H100" s="620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3"/>
      <c r="B101" s="633" t="s">
        <v>1498</v>
      </c>
      <c r="C101" s="79" t="s">
        <v>6</v>
      </c>
      <c r="D101" s="12" t="s">
        <v>90</v>
      </c>
      <c r="E101" s="646" t="s">
        <v>1499</v>
      </c>
      <c r="F101" s="632" t="s">
        <v>45</v>
      </c>
      <c r="G101" s="632" t="s">
        <v>45</v>
      </c>
      <c r="H101" s="294" t="s">
        <v>1480</v>
      </c>
      <c r="I101" s="68"/>
      <c r="J101" s="629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4"/>
      <c r="B102" s="614"/>
      <c r="C102" s="79"/>
      <c r="D102" s="12" t="s">
        <v>92</v>
      </c>
      <c r="E102" s="614"/>
      <c r="F102" s="614"/>
      <c r="G102" s="614"/>
      <c r="H102" s="295" t="s">
        <v>1481</v>
      </c>
      <c r="I102" s="47"/>
      <c r="J102" s="614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4"/>
      <c r="B103" s="614"/>
      <c r="C103" s="79"/>
      <c r="D103" s="12" t="s">
        <v>94</v>
      </c>
      <c r="E103" s="628"/>
      <c r="F103" s="614"/>
      <c r="G103" s="614"/>
      <c r="H103" s="295" t="s">
        <v>1482</v>
      </c>
      <c r="I103" s="47"/>
      <c r="J103" s="614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4"/>
      <c r="B104" s="614"/>
      <c r="C104" s="79"/>
      <c r="D104" s="12" t="s">
        <v>33</v>
      </c>
      <c r="E104" s="21" t="s">
        <v>111</v>
      </c>
      <c r="F104" s="614"/>
      <c r="G104" s="614"/>
      <c r="H104" s="295" t="s">
        <v>1483</v>
      </c>
      <c r="I104" s="47"/>
      <c r="J104" s="614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4"/>
      <c r="C105" s="79"/>
      <c r="D105" s="12" t="s">
        <v>112</v>
      </c>
      <c r="E105" s="21" t="s">
        <v>113</v>
      </c>
      <c r="F105" s="614"/>
      <c r="G105" s="614"/>
      <c r="H105" s="295" t="s">
        <v>1484</v>
      </c>
      <c r="I105" s="47"/>
      <c r="J105" s="614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4"/>
      <c r="C106" s="79"/>
      <c r="D106" s="637" t="s">
        <v>114</v>
      </c>
      <c r="E106" s="11"/>
      <c r="F106" s="614"/>
      <c r="G106" s="614"/>
      <c r="H106" s="295" t="s">
        <v>1485</v>
      </c>
      <c r="I106" s="47"/>
      <c r="J106" s="614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4"/>
      <c r="E107" s="11"/>
      <c r="F107" s="614"/>
      <c r="G107" s="614"/>
      <c r="H107" s="295" t="s">
        <v>1486</v>
      </c>
      <c r="I107" s="47"/>
      <c r="J107" s="614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4"/>
      <c r="E108" s="11"/>
      <c r="F108" s="614"/>
      <c r="G108" s="614"/>
      <c r="H108" s="296" t="s">
        <v>1487</v>
      </c>
      <c r="I108" s="31"/>
      <c r="J108" s="614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4"/>
      <c r="E109" s="11"/>
      <c r="F109" s="617"/>
      <c r="G109" s="617"/>
      <c r="H109" s="297" t="s">
        <v>43</v>
      </c>
      <c r="I109" s="36"/>
      <c r="J109" s="620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4"/>
      <c r="E110" s="11"/>
      <c r="F110" s="82" t="s">
        <v>45</v>
      </c>
      <c r="G110" s="11" t="s">
        <v>45</v>
      </c>
      <c r="H110" s="294" t="s">
        <v>1480</v>
      </c>
      <c r="I110" s="68"/>
      <c r="J110" s="622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4"/>
      <c r="E111" s="11"/>
      <c r="F111" s="83"/>
      <c r="G111" s="79"/>
      <c r="H111" s="295" t="s">
        <v>1481</v>
      </c>
      <c r="I111" s="47"/>
      <c r="J111" s="614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4"/>
      <c r="E112" s="11"/>
      <c r="F112" s="83"/>
      <c r="G112" s="79"/>
      <c r="H112" s="295" t="s">
        <v>1482</v>
      </c>
      <c r="I112" s="47"/>
      <c r="J112" s="614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4"/>
      <c r="E113" s="11"/>
      <c r="F113" s="83"/>
      <c r="G113" s="79"/>
      <c r="H113" s="295" t="s">
        <v>1483</v>
      </c>
      <c r="I113" s="47"/>
      <c r="J113" s="614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4"/>
      <c r="E114" s="11"/>
      <c r="F114" s="83"/>
      <c r="G114" s="79"/>
      <c r="H114" s="295" t="s">
        <v>1484</v>
      </c>
      <c r="I114" s="47"/>
      <c r="J114" s="614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4"/>
      <c r="E115" s="11"/>
      <c r="F115" s="83"/>
      <c r="G115" s="79"/>
      <c r="H115" s="295" t="s">
        <v>1485</v>
      </c>
      <c r="I115" s="47"/>
      <c r="J115" s="614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4"/>
      <c r="E116" s="11"/>
      <c r="F116" s="83"/>
      <c r="G116" s="79"/>
      <c r="H116" s="295" t="s">
        <v>1486</v>
      </c>
      <c r="I116" s="47"/>
      <c r="J116" s="614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4"/>
      <c r="E117" s="11"/>
      <c r="F117" s="83"/>
      <c r="G117" s="79"/>
      <c r="H117" s="296" t="s">
        <v>1487</v>
      </c>
      <c r="I117" s="31"/>
      <c r="J117" s="614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4"/>
      <c r="E118" s="11"/>
      <c r="F118" s="84"/>
      <c r="G118" s="85"/>
      <c r="H118" s="297" t="s">
        <v>43</v>
      </c>
      <c r="I118" s="36"/>
      <c r="J118" s="620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294" t="s">
        <v>1480</v>
      </c>
      <c r="I119" s="46"/>
      <c r="J119" s="622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3"/>
      <c r="E120" s="11"/>
      <c r="F120" s="83"/>
      <c r="G120" s="79"/>
      <c r="H120" s="295" t="s">
        <v>1481</v>
      </c>
      <c r="I120" s="47"/>
      <c r="J120" s="614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4"/>
      <c r="E121" s="11"/>
      <c r="F121" s="83"/>
      <c r="G121" s="79"/>
      <c r="H121" s="295" t="s">
        <v>1482</v>
      </c>
      <c r="I121" s="47"/>
      <c r="J121" s="614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4"/>
      <c r="E122" s="11"/>
      <c r="F122" s="83"/>
      <c r="G122" s="79"/>
      <c r="H122" s="295" t="s">
        <v>1483</v>
      </c>
      <c r="I122" s="47"/>
      <c r="J122" s="614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4"/>
      <c r="E123" s="11"/>
      <c r="F123" s="83"/>
      <c r="G123" s="79"/>
      <c r="H123" s="295" t="s">
        <v>1484</v>
      </c>
      <c r="I123" s="47"/>
      <c r="J123" s="614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4"/>
      <c r="E124" s="11"/>
      <c r="F124" s="83"/>
      <c r="G124" s="79"/>
      <c r="H124" s="295" t="s">
        <v>1485</v>
      </c>
      <c r="I124" s="47"/>
      <c r="J124" s="614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4"/>
      <c r="E125" s="11"/>
      <c r="F125" s="44"/>
      <c r="G125" s="44"/>
      <c r="H125" s="295" t="s">
        <v>1486</v>
      </c>
      <c r="I125" s="47"/>
      <c r="J125" s="614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4"/>
      <c r="E126" s="11"/>
      <c r="F126" s="44"/>
      <c r="G126" s="44"/>
      <c r="H126" s="296" t="s">
        <v>1487</v>
      </c>
      <c r="I126" s="71"/>
      <c r="J126" s="61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4"/>
      <c r="E127" s="68"/>
      <c r="F127" s="86"/>
      <c r="G127" s="86"/>
      <c r="H127" s="297" t="s">
        <v>43</v>
      </c>
      <c r="I127" s="36"/>
      <c r="J127" s="61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4"/>
      <c r="E128" s="634" t="s">
        <v>1500</v>
      </c>
      <c r="F128" s="87"/>
      <c r="G128" s="37"/>
      <c r="H128" s="294" t="s">
        <v>1480</v>
      </c>
      <c r="I128" s="46"/>
      <c r="J128" s="619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4"/>
      <c r="E129" s="614"/>
      <c r="F129" s="633" t="s">
        <v>81</v>
      </c>
      <c r="G129" s="633" t="s">
        <v>81</v>
      </c>
      <c r="H129" s="295" t="s">
        <v>1481</v>
      </c>
      <c r="I129" s="47"/>
      <c r="J129" s="614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4"/>
      <c r="E130" s="11"/>
      <c r="F130" s="614"/>
      <c r="G130" s="614"/>
      <c r="H130" s="295" t="s">
        <v>1482</v>
      </c>
      <c r="I130" s="47"/>
      <c r="J130" s="614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4"/>
      <c r="E131" s="11"/>
      <c r="F131" s="614"/>
      <c r="G131" s="614"/>
      <c r="H131" s="295" t="s">
        <v>1483</v>
      </c>
      <c r="I131" s="47"/>
      <c r="J131" s="614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4"/>
      <c r="E132" s="11"/>
      <c r="F132" s="614"/>
      <c r="G132" s="614"/>
      <c r="H132" s="295" t="s">
        <v>1484</v>
      </c>
      <c r="I132" s="47"/>
      <c r="J132" s="614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4"/>
      <c r="E133" s="11"/>
      <c r="F133" s="614"/>
      <c r="G133" s="614"/>
      <c r="H133" s="295" t="s">
        <v>1485</v>
      </c>
      <c r="I133" s="47"/>
      <c r="J133" s="614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4"/>
      <c r="E134" s="11"/>
      <c r="F134" s="614"/>
      <c r="G134" s="614"/>
      <c r="H134" s="295" t="s">
        <v>1486</v>
      </c>
      <c r="I134" s="47"/>
      <c r="J134" s="614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4"/>
      <c r="E135" s="11"/>
      <c r="F135" s="614"/>
      <c r="G135" s="614"/>
      <c r="H135" s="296" t="s">
        <v>1487</v>
      </c>
      <c r="I135" s="71"/>
      <c r="J135" s="61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4"/>
      <c r="E136" s="68"/>
      <c r="F136" s="617"/>
      <c r="G136" s="617"/>
      <c r="H136" s="297" t="s">
        <v>43</v>
      </c>
      <c r="I136" s="36"/>
      <c r="J136" s="61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4"/>
      <c r="E137" s="37" t="s">
        <v>119</v>
      </c>
      <c r="F137" s="634" t="s">
        <v>81</v>
      </c>
      <c r="G137" s="634" t="s">
        <v>81</v>
      </c>
      <c r="H137" s="294" t="s">
        <v>1480</v>
      </c>
      <c r="I137" s="46"/>
      <c r="J137" s="619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4"/>
      <c r="E138" s="11"/>
      <c r="F138" s="614"/>
      <c r="G138" s="614"/>
      <c r="H138" s="295" t="s">
        <v>1481</v>
      </c>
      <c r="I138" s="47"/>
      <c r="J138" s="614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4"/>
      <c r="E139" s="11"/>
      <c r="F139" s="614"/>
      <c r="G139" s="614"/>
      <c r="H139" s="295" t="s">
        <v>1482</v>
      </c>
      <c r="I139" s="47"/>
      <c r="J139" s="614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4"/>
      <c r="E140" s="11"/>
      <c r="F140" s="614"/>
      <c r="G140" s="614"/>
      <c r="H140" s="295" t="s">
        <v>1483</v>
      </c>
      <c r="I140" s="47"/>
      <c r="J140" s="614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4"/>
      <c r="E141" s="11"/>
      <c r="F141" s="614"/>
      <c r="G141" s="614"/>
      <c r="H141" s="295" t="s">
        <v>1484</v>
      </c>
      <c r="I141" s="47"/>
      <c r="J141" s="614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4"/>
      <c r="E142" s="11"/>
      <c r="F142" s="614"/>
      <c r="G142" s="614"/>
      <c r="H142" s="295" t="s">
        <v>1485</v>
      </c>
      <c r="I142" s="47"/>
      <c r="J142" s="614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4"/>
      <c r="E143" s="11"/>
      <c r="F143" s="614"/>
      <c r="G143" s="614"/>
      <c r="H143" s="295" t="s">
        <v>1486</v>
      </c>
      <c r="I143" s="47"/>
      <c r="J143" s="614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4"/>
      <c r="E144" s="11"/>
      <c r="F144" s="614"/>
      <c r="G144" s="614"/>
      <c r="H144" s="296" t="s">
        <v>1487</v>
      </c>
      <c r="I144" s="71"/>
      <c r="J144" s="61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4"/>
      <c r="E145" s="68"/>
      <c r="F145" s="617"/>
      <c r="G145" s="617"/>
      <c r="H145" s="297" t="s">
        <v>43</v>
      </c>
      <c r="I145" s="36"/>
      <c r="J145" s="61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4"/>
      <c r="E146" s="37" t="s">
        <v>121</v>
      </c>
      <c r="F146" s="634" t="s">
        <v>81</v>
      </c>
      <c r="G146" s="634" t="s">
        <v>81</v>
      </c>
      <c r="H146" s="294" t="s">
        <v>1480</v>
      </c>
      <c r="I146" s="46"/>
      <c r="J146" s="619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4"/>
      <c r="E147" s="11"/>
      <c r="F147" s="614"/>
      <c r="G147" s="614"/>
      <c r="H147" s="295" t="s">
        <v>1481</v>
      </c>
      <c r="I147" s="47"/>
      <c r="J147" s="614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4"/>
      <c r="E148" s="11"/>
      <c r="F148" s="614"/>
      <c r="G148" s="614"/>
      <c r="H148" s="295" t="s">
        <v>1482</v>
      </c>
      <c r="I148" s="47"/>
      <c r="J148" s="614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4"/>
      <c r="E149" s="11"/>
      <c r="F149" s="614"/>
      <c r="G149" s="614"/>
      <c r="H149" s="295" t="s">
        <v>1483</v>
      </c>
      <c r="I149" s="47"/>
      <c r="J149" s="614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4"/>
      <c r="E150" s="11"/>
      <c r="F150" s="614"/>
      <c r="G150" s="614"/>
      <c r="H150" s="295" t="s">
        <v>1484</v>
      </c>
      <c r="I150" s="47"/>
      <c r="J150" s="614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4"/>
      <c r="E151" s="11"/>
      <c r="F151" s="614"/>
      <c r="G151" s="614"/>
      <c r="H151" s="295" t="s">
        <v>1485</v>
      </c>
      <c r="I151" s="47"/>
      <c r="J151" s="614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4"/>
      <c r="E152" s="11"/>
      <c r="F152" s="614"/>
      <c r="G152" s="614"/>
      <c r="H152" s="295" t="s">
        <v>1486</v>
      </c>
      <c r="I152" s="47"/>
      <c r="J152" s="614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4"/>
      <c r="E153" s="11"/>
      <c r="F153" s="614"/>
      <c r="G153" s="614"/>
      <c r="H153" s="296" t="s">
        <v>1487</v>
      </c>
      <c r="I153" s="71"/>
      <c r="J153" s="61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4"/>
      <c r="E154" s="68"/>
      <c r="F154" s="617"/>
      <c r="G154" s="617"/>
      <c r="H154" s="297" t="s">
        <v>43</v>
      </c>
      <c r="I154" s="88"/>
      <c r="J154" s="61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4"/>
      <c r="E155" s="634" t="s">
        <v>123</v>
      </c>
      <c r="F155" s="634" t="s">
        <v>45</v>
      </c>
      <c r="G155" s="634" t="s">
        <v>45</v>
      </c>
      <c r="H155" s="294" t="s">
        <v>1480</v>
      </c>
      <c r="I155" s="46"/>
      <c r="J155" s="619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4"/>
      <c r="E156" s="614"/>
      <c r="F156" s="614"/>
      <c r="G156" s="614"/>
      <c r="H156" s="295" t="s">
        <v>1481</v>
      </c>
      <c r="I156" s="47"/>
      <c r="J156" s="614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4"/>
      <c r="E157" s="11"/>
      <c r="F157" s="614"/>
      <c r="G157" s="614"/>
      <c r="H157" s="295" t="s">
        <v>1482</v>
      </c>
      <c r="I157" s="47"/>
      <c r="J157" s="614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4"/>
      <c r="E158" s="11"/>
      <c r="F158" s="614"/>
      <c r="G158" s="614"/>
      <c r="H158" s="295" t="s">
        <v>1483</v>
      </c>
      <c r="I158" s="47"/>
      <c r="J158" s="614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4"/>
      <c r="E159" s="11"/>
      <c r="F159" s="614"/>
      <c r="G159" s="614"/>
      <c r="H159" s="295" t="s">
        <v>1484</v>
      </c>
      <c r="I159" s="47"/>
      <c r="J159" s="614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4"/>
      <c r="E160" s="11"/>
      <c r="F160" s="614"/>
      <c r="G160" s="614"/>
      <c r="H160" s="295" t="s">
        <v>1485</v>
      </c>
      <c r="I160" s="47"/>
      <c r="J160" s="614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4"/>
      <c r="E161" s="11"/>
      <c r="F161" s="614"/>
      <c r="G161" s="614"/>
      <c r="H161" s="295" t="s">
        <v>1486</v>
      </c>
      <c r="I161" s="47"/>
      <c r="J161" s="614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4"/>
      <c r="E162" s="11"/>
      <c r="F162" s="614"/>
      <c r="G162" s="614"/>
      <c r="H162" s="296" t="s">
        <v>1487</v>
      </c>
      <c r="I162" s="71"/>
      <c r="J162" s="61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4"/>
      <c r="E163" s="11"/>
      <c r="F163" s="614"/>
      <c r="G163" s="614"/>
      <c r="H163" s="297" t="s">
        <v>43</v>
      </c>
      <c r="I163" s="88"/>
      <c r="J163" s="61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4"/>
      <c r="E164" s="646" t="s">
        <v>1501</v>
      </c>
      <c r="F164" s="44"/>
      <c r="G164" s="629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4"/>
      <c r="E165" s="628"/>
      <c r="F165" s="44"/>
      <c r="G165" s="61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4"/>
      <c r="E166" s="646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4"/>
      <c r="E167" s="628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4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32" t="s">
        <v>1502</v>
      </c>
      <c r="C169" s="53" t="s">
        <v>23</v>
      </c>
      <c r="D169" s="53"/>
      <c r="E169" s="649" t="s">
        <v>130</v>
      </c>
      <c r="F169" s="635" t="s">
        <v>45</v>
      </c>
      <c r="G169" s="635" t="s">
        <v>81</v>
      </c>
      <c r="H169" s="294" t="s">
        <v>1480</v>
      </c>
      <c r="I169" s="68"/>
      <c r="J169" s="622" t="s">
        <v>1503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4"/>
      <c r="C170" s="79"/>
      <c r="D170" s="79"/>
      <c r="E170" s="614"/>
      <c r="F170" s="614"/>
      <c r="G170" s="614"/>
      <c r="H170" s="295" t="s">
        <v>1481</v>
      </c>
      <c r="I170" s="47"/>
      <c r="J170" s="614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4"/>
      <c r="C171" s="79"/>
      <c r="D171" s="79"/>
      <c r="E171" s="97"/>
      <c r="F171" s="614"/>
      <c r="G171" s="614"/>
      <c r="H171" s="295" t="s">
        <v>1482</v>
      </c>
      <c r="I171" s="47"/>
      <c r="J171" s="614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4"/>
      <c r="C172" s="79"/>
      <c r="D172" s="79"/>
      <c r="E172" s="97"/>
      <c r="F172" s="614"/>
      <c r="G172" s="614"/>
      <c r="H172" s="295" t="s">
        <v>1483</v>
      </c>
      <c r="I172" s="47"/>
      <c r="J172" s="614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4"/>
      <c r="C173" s="79"/>
      <c r="D173" s="79"/>
      <c r="E173" s="97"/>
      <c r="F173" s="614"/>
      <c r="G173" s="614"/>
      <c r="H173" s="295" t="s">
        <v>1484</v>
      </c>
      <c r="I173" s="47"/>
      <c r="J173" s="614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4"/>
      <c r="C174" s="79"/>
      <c r="D174" s="79"/>
      <c r="E174" s="97"/>
      <c r="F174" s="614"/>
      <c r="G174" s="614"/>
      <c r="H174" s="295" t="s">
        <v>1485</v>
      </c>
      <c r="I174" s="47"/>
      <c r="J174" s="614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4"/>
      <c r="G175" s="614"/>
      <c r="H175" s="295" t="s">
        <v>1486</v>
      </c>
      <c r="I175" s="47"/>
      <c r="J175" s="614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4"/>
      <c r="G176" s="614"/>
      <c r="H176" s="296" t="s">
        <v>1487</v>
      </c>
      <c r="I176" s="71"/>
      <c r="J176" s="61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7"/>
      <c r="G177" s="617"/>
      <c r="H177" s="297" t="s">
        <v>43</v>
      </c>
      <c r="I177" s="72"/>
      <c r="J177" s="61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7" t="s">
        <v>45</v>
      </c>
      <c r="G178" s="637" t="s">
        <v>81</v>
      </c>
      <c r="H178" s="294" t="s">
        <v>1480</v>
      </c>
      <c r="I178" s="68"/>
      <c r="J178" s="619" t="s">
        <v>1504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4"/>
      <c r="G179" s="614"/>
      <c r="H179" s="295" t="s">
        <v>1481</v>
      </c>
      <c r="I179" s="47"/>
      <c r="J179" s="614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4"/>
      <c r="G180" s="614"/>
      <c r="H180" s="295" t="s">
        <v>1482</v>
      </c>
      <c r="I180" s="47"/>
      <c r="J180" s="614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4"/>
      <c r="G181" s="614"/>
      <c r="H181" s="295" t="s">
        <v>1483</v>
      </c>
      <c r="I181" s="47"/>
      <c r="J181" s="614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4"/>
      <c r="G182" s="614"/>
      <c r="H182" s="295" t="s">
        <v>1484</v>
      </c>
      <c r="I182" s="47"/>
      <c r="J182" s="614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4"/>
      <c r="G183" s="614"/>
      <c r="H183" s="295" t="s">
        <v>1485</v>
      </c>
      <c r="I183" s="47"/>
      <c r="J183" s="614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4"/>
      <c r="G184" s="614"/>
      <c r="H184" s="295" t="s">
        <v>1486</v>
      </c>
      <c r="I184" s="47"/>
      <c r="J184" s="614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4"/>
      <c r="G185" s="614"/>
      <c r="H185" s="296" t="s">
        <v>1487</v>
      </c>
      <c r="I185" s="71"/>
      <c r="J185" s="61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7"/>
      <c r="G186" s="617"/>
      <c r="H186" s="297" t="s">
        <v>43</v>
      </c>
      <c r="I186" s="292"/>
      <c r="J186" s="61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3" t="s">
        <v>1505</v>
      </c>
      <c r="F187" s="11" t="s">
        <v>45</v>
      </c>
      <c r="G187" s="11" t="s">
        <v>45</v>
      </c>
      <c r="H187" s="294" t="s">
        <v>1480</v>
      </c>
      <c r="I187" s="68"/>
      <c r="J187" s="619" t="s">
        <v>1506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4"/>
      <c r="F188" s="79"/>
      <c r="G188" s="79"/>
      <c r="H188" s="295" t="s">
        <v>1481</v>
      </c>
      <c r="I188" s="47"/>
      <c r="J188" s="614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4"/>
      <c r="F189" s="79"/>
      <c r="G189" s="79"/>
      <c r="H189" s="295" t="s">
        <v>1482</v>
      </c>
      <c r="I189" s="47"/>
      <c r="J189" s="614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4"/>
      <c r="F190" s="79"/>
      <c r="G190" s="79"/>
      <c r="H190" s="295" t="s">
        <v>1483</v>
      </c>
      <c r="I190" s="47"/>
      <c r="J190" s="614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95" t="s">
        <v>1484</v>
      </c>
      <c r="I191" s="47"/>
      <c r="J191" s="614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95" t="s">
        <v>1485</v>
      </c>
      <c r="I192" s="47"/>
      <c r="J192" s="614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95" t="s">
        <v>1486</v>
      </c>
      <c r="I193" s="47"/>
      <c r="J193" s="614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296" t="s">
        <v>1487</v>
      </c>
      <c r="I194" s="71"/>
      <c r="J194" s="61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43</v>
      </c>
      <c r="I195" s="292"/>
      <c r="J195" s="61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4" t="s">
        <v>1507</v>
      </c>
      <c r="F196" s="11" t="s">
        <v>45</v>
      </c>
      <c r="G196" s="11" t="s">
        <v>45</v>
      </c>
      <c r="H196" s="294" t="s">
        <v>1480</v>
      </c>
      <c r="I196" s="68"/>
      <c r="J196" s="619" t="s">
        <v>1508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4"/>
      <c r="F197" s="79"/>
      <c r="G197" s="79"/>
      <c r="H197" s="295" t="s">
        <v>1481</v>
      </c>
      <c r="I197" s="47"/>
      <c r="J197" s="614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4"/>
      <c r="F198" s="79"/>
      <c r="G198" s="79"/>
      <c r="H198" s="295" t="s">
        <v>1482</v>
      </c>
      <c r="I198" s="47"/>
      <c r="J198" s="614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4"/>
      <c r="F199" s="79"/>
      <c r="G199" s="79"/>
      <c r="H199" s="295" t="s">
        <v>1483</v>
      </c>
      <c r="I199" s="47"/>
      <c r="J199" s="614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4"/>
      <c r="F200" s="79"/>
      <c r="G200" s="79"/>
      <c r="H200" s="295" t="s">
        <v>1484</v>
      </c>
      <c r="I200" s="47"/>
      <c r="J200" s="614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4"/>
      <c r="F201" s="79"/>
      <c r="G201" s="79"/>
      <c r="H201" s="295" t="s">
        <v>1485</v>
      </c>
      <c r="I201" s="47"/>
      <c r="J201" s="614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95" t="s">
        <v>1486</v>
      </c>
      <c r="I202" s="47"/>
      <c r="J202" s="614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296" t="s">
        <v>1487</v>
      </c>
      <c r="I203" s="71"/>
      <c r="J203" s="61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43</v>
      </c>
      <c r="I204" s="292"/>
      <c r="J204" s="61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5" t="s">
        <v>1509</v>
      </c>
      <c r="C205" s="53" t="s">
        <v>138</v>
      </c>
      <c r="D205" s="632" t="s">
        <v>1510</v>
      </c>
      <c r="E205" s="635" t="s">
        <v>140</v>
      </c>
      <c r="F205" s="635" t="s">
        <v>45</v>
      </c>
      <c r="G205" s="635" t="s">
        <v>81</v>
      </c>
      <c r="H205" s="294" t="s">
        <v>1480</v>
      </c>
      <c r="I205" s="68"/>
      <c r="J205" s="619" t="s">
        <v>1511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4"/>
      <c r="C206" s="79"/>
      <c r="D206" s="614"/>
      <c r="E206" s="614"/>
      <c r="F206" s="614"/>
      <c r="G206" s="614"/>
      <c r="H206" s="295" t="s">
        <v>1481</v>
      </c>
      <c r="I206" s="47"/>
      <c r="J206" s="614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4"/>
      <c r="C207" s="79"/>
      <c r="D207" s="614"/>
      <c r="E207" s="614"/>
      <c r="F207" s="614"/>
      <c r="G207" s="614"/>
      <c r="H207" s="295" t="s">
        <v>1482</v>
      </c>
      <c r="I207" s="47"/>
      <c r="J207" s="614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4"/>
      <c r="C208" s="79"/>
      <c r="D208" s="614"/>
      <c r="E208" s="614"/>
      <c r="F208" s="614"/>
      <c r="G208" s="614"/>
      <c r="H208" s="295" t="s">
        <v>1483</v>
      </c>
      <c r="I208" s="47"/>
      <c r="J208" s="614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4"/>
      <c r="C209" s="79"/>
      <c r="D209" s="614"/>
      <c r="E209" s="614"/>
      <c r="F209" s="614"/>
      <c r="G209" s="614"/>
      <c r="H209" s="295" t="s">
        <v>1484</v>
      </c>
      <c r="I209" s="47"/>
      <c r="J209" s="614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4"/>
      <c r="C210" s="79"/>
      <c r="D210" s="614"/>
      <c r="E210" s="614"/>
      <c r="F210" s="614"/>
      <c r="G210" s="614"/>
      <c r="H210" s="295" t="s">
        <v>1485</v>
      </c>
      <c r="I210" s="47"/>
      <c r="J210" s="614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4"/>
      <c r="E211" s="614"/>
      <c r="F211" s="614"/>
      <c r="G211" s="614"/>
      <c r="H211" s="295" t="s">
        <v>1486</v>
      </c>
      <c r="I211" s="47"/>
      <c r="J211" s="614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4"/>
      <c r="E212" s="79"/>
      <c r="F212" s="614"/>
      <c r="G212" s="614"/>
      <c r="H212" s="296" t="s">
        <v>1487</v>
      </c>
      <c r="I212" s="71"/>
      <c r="J212" s="61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4"/>
      <c r="E213" s="79"/>
      <c r="F213" s="617"/>
      <c r="G213" s="617"/>
      <c r="H213" s="297" t="s">
        <v>43</v>
      </c>
      <c r="I213" s="292"/>
      <c r="J213" s="61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3" t="s">
        <v>142</v>
      </c>
      <c r="E215" s="79"/>
      <c r="F215" s="637" t="s">
        <v>45</v>
      </c>
      <c r="G215" s="637" t="s">
        <v>81</v>
      </c>
      <c r="H215" s="294" t="s">
        <v>1480</v>
      </c>
      <c r="I215" s="68"/>
      <c r="J215" s="629" t="s">
        <v>1512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4"/>
      <c r="E216" s="79"/>
      <c r="F216" s="614"/>
      <c r="G216" s="614"/>
      <c r="H216" s="295" t="s">
        <v>1481</v>
      </c>
      <c r="I216" s="47"/>
      <c r="J216" s="614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4"/>
      <c r="E217" s="79"/>
      <c r="F217" s="614"/>
      <c r="G217" s="614"/>
      <c r="H217" s="295" t="s">
        <v>1482</v>
      </c>
      <c r="I217" s="47"/>
      <c r="J217" s="614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4"/>
      <c r="E218" s="79"/>
      <c r="F218" s="614"/>
      <c r="G218" s="614"/>
      <c r="H218" s="295" t="s">
        <v>1483</v>
      </c>
      <c r="I218" s="47"/>
      <c r="J218" s="614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3" t="s">
        <v>1513</v>
      </c>
      <c r="E219" s="79"/>
      <c r="F219" s="614"/>
      <c r="G219" s="614"/>
      <c r="H219" s="295" t="s">
        <v>1484</v>
      </c>
      <c r="I219" s="47"/>
      <c r="J219" s="614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4"/>
      <c r="E220" s="79"/>
      <c r="F220" s="614"/>
      <c r="G220" s="614"/>
      <c r="H220" s="295" t="s">
        <v>1485</v>
      </c>
      <c r="I220" s="47"/>
      <c r="J220" s="614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4"/>
      <c r="E221" s="79"/>
      <c r="F221" s="614"/>
      <c r="G221" s="614"/>
      <c r="H221" s="295" t="s">
        <v>1486</v>
      </c>
      <c r="I221" s="47"/>
      <c r="J221" s="614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4"/>
      <c r="E222" s="79"/>
      <c r="F222" s="614"/>
      <c r="G222" s="614"/>
      <c r="H222" s="296" t="s">
        <v>1487</v>
      </c>
      <c r="I222" s="71"/>
      <c r="J222" s="61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4"/>
      <c r="E223" s="79"/>
      <c r="F223" s="617"/>
      <c r="G223" s="617"/>
      <c r="H223" s="297" t="s">
        <v>43</v>
      </c>
      <c r="I223" s="292"/>
      <c r="J223" s="61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3" t="s">
        <v>1514</v>
      </c>
      <c r="E224" s="79"/>
      <c r="F224" s="637" t="s">
        <v>45</v>
      </c>
      <c r="G224" s="637" t="s">
        <v>81</v>
      </c>
      <c r="H224" s="294" t="s">
        <v>1480</v>
      </c>
      <c r="I224" s="68"/>
      <c r="J224" s="619" t="s">
        <v>1515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4"/>
      <c r="E225" s="79"/>
      <c r="F225" s="614"/>
      <c r="G225" s="614"/>
      <c r="H225" s="295" t="s">
        <v>1481</v>
      </c>
      <c r="I225" s="47"/>
      <c r="J225" s="614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4"/>
      <c r="E226" s="79"/>
      <c r="F226" s="614"/>
      <c r="G226" s="614"/>
      <c r="H226" s="295" t="s">
        <v>1482</v>
      </c>
      <c r="I226" s="47"/>
      <c r="J226" s="614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4"/>
      <c r="E227" s="79"/>
      <c r="F227" s="614"/>
      <c r="G227" s="614"/>
      <c r="H227" s="295" t="s">
        <v>1483</v>
      </c>
      <c r="I227" s="47"/>
      <c r="J227" s="614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4"/>
      <c r="E228" s="79"/>
      <c r="F228" s="614"/>
      <c r="G228" s="614"/>
      <c r="H228" s="295" t="s">
        <v>1484</v>
      </c>
      <c r="I228" s="47"/>
      <c r="J228" s="614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3" t="s">
        <v>1516</v>
      </c>
      <c r="E229" s="79"/>
      <c r="F229" s="614"/>
      <c r="G229" s="614"/>
      <c r="H229" s="295" t="s">
        <v>1485</v>
      </c>
      <c r="I229" s="47"/>
      <c r="J229" s="614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4"/>
      <c r="E230" s="79"/>
      <c r="F230" s="614"/>
      <c r="G230" s="614"/>
      <c r="H230" s="295" t="s">
        <v>1486</v>
      </c>
      <c r="I230" s="47"/>
      <c r="J230" s="614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4"/>
      <c r="E231" s="79"/>
      <c r="F231" s="614"/>
      <c r="G231" s="614"/>
      <c r="H231" s="296" t="s">
        <v>1487</v>
      </c>
      <c r="I231" s="71"/>
      <c r="J231" s="61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4"/>
      <c r="E232" s="79"/>
      <c r="F232" s="614"/>
      <c r="G232" s="614"/>
      <c r="H232" s="297" t="s">
        <v>43</v>
      </c>
      <c r="I232" s="292"/>
      <c r="J232" s="61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4"/>
      <c r="E233" s="79"/>
      <c r="F233" s="636" t="s">
        <v>45</v>
      </c>
      <c r="G233" s="636" t="s">
        <v>81</v>
      </c>
      <c r="H233" s="294" t="s">
        <v>1480</v>
      </c>
      <c r="I233" s="68"/>
      <c r="J233" s="619" t="s">
        <v>1517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3" t="s">
        <v>1518</v>
      </c>
      <c r="E234" s="79"/>
      <c r="F234" s="614"/>
      <c r="G234" s="614"/>
      <c r="H234" s="295" t="s">
        <v>1481</v>
      </c>
      <c r="I234" s="47"/>
      <c r="J234" s="614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4"/>
      <c r="E235" s="79"/>
      <c r="F235" s="614"/>
      <c r="G235" s="614"/>
      <c r="H235" s="295" t="s">
        <v>1482</v>
      </c>
      <c r="I235" s="47"/>
      <c r="J235" s="614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4"/>
      <c r="E236" s="79"/>
      <c r="F236" s="614"/>
      <c r="G236" s="614"/>
      <c r="H236" s="295" t="s">
        <v>1483</v>
      </c>
      <c r="I236" s="47"/>
      <c r="J236" s="614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4"/>
      <c r="E237" s="79"/>
      <c r="F237" s="614"/>
      <c r="G237" s="614"/>
      <c r="H237" s="295" t="s">
        <v>1484</v>
      </c>
      <c r="I237" s="47"/>
      <c r="J237" s="614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4"/>
      <c r="E238" s="79"/>
      <c r="F238" s="614"/>
      <c r="G238" s="614"/>
      <c r="H238" s="295" t="s">
        <v>1485</v>
      </c>
      <c r="I238" s="47"/>
      <c r="J238" s="614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4"/>
      <c r="G239" s="614"/>
      <c r="H239" s="295" t="s">
        <v>1486</v>
      </c>
      <c r="I239" s="47"/>
      <c r="J239" s="614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4"/>
      <c r="G240" s="614"/>
      <c r="H240" s="296" t="s">
        <v>1487</v>
      </c>
      <c r="I240" s="71"/>
      <c r="J240" s="61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7"/>
      <c r="G241" s="617"/>
      <c r="H241" s="297" t="s">
        <v>43</v>
      </c>
      <c r="I241" s="72"/>
      <c r="J241" s="61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7" t="s">
        <v>45</v>
      </c>
      <c r="G242" s="637" t="s">
        <v>81</v>
      </c>
      <c r="H242" s="294" t="s">
        <v>1480</v>
      </c>
      <c r="I242" s="68"/>
      <c r="J242" s="619" t="s">
        <v>1519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4"/>
      <c r="G243" s="614"/>
      <c r="H243" s="295" t="s">
        <v>1481</v>
      </c>
      <c r="I243" s="47"/>
      <c r="J243" s="614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4"/>
      <c r="G244" s="614"/>
      <c r="H244" s="295" t="s">
        <v>1482</v>
      </c>
      <c r="I244" s="47"/>
      <c r="J244" s="614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4"/>
      <c r="G245" s="614"/>
      <c r="H245" s="295" t="s">
        <v>1483</v>
      </c>
      <c r="I245" s="47"/>
      <c r="J245" s="614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4"/>
      <c r="G246" s="614"/>
      <c r="H246" s="295" t="s">
        <v>1484</v>
      </c>
      <c r="I246" s="47"/>
      <c r="J246" s="614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4"/>
      <c r="G247" s="614"/>
      <c r="H247" s="295" t="s">
        <v>1485</v>
      </c>
      <c r="I247" s="47"/>
      <c r="J247" s="614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4"/>
      <c r="G248" s="614"/>
      <c r="H248" s="295" t="s">
        <v>1486</v>
      </c>
      <c r="I248" s="47"/>
      <c r="J248" s="614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4"/>
      <c r="G249" s="614"/>
      <c r="H249" s="296" t="s">
        <v>1487</v>
      </c>
      <c r="I249" s="71"/>
      <c r="J249" s="61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4"/>
      <c r="G250" s="614"/>
      <c r="H250" s="297" t="s">
        <v>43</v>
      </c>
      <c r="I250" s="72"/>
      <c r="J250" s="61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3" t="s">
        <v>151</v>
      </c>
      <c r="C251" s="79" t="s">
        <v>152</v>
      </c>
      <c r="D251" s="633"/>
      <c r="E251" s="79"/>
      <c r="F251" s="632" t="s">
        <v>45</v>
      </c>
      <c r="G251" s="632" t="s">
        <v>81</v>
      </c>
      <c r="H251" s="101"/>
      <c r="I251" s="21"/>
      <c r="J251" s="626" t="s">
        <v>1520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4"/>
      <c r="C252" s="79"/>
      <c r="D252" s="614"/>
      <c r="E252" s="79"/>
      <c r="F252" s="614"/>
      <c r="G252" s="614"/>
      <c r="H252" s="304" t="s">
        <v>1474</v>
      </c>
      <c r="I252" s="305">
        <v>3444</v>
      </c>
      <c r="J252" s="614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4"/>
      <c r="C253" s="58"/>
      <c r="D253" s="614"/>
      <c r="E253" s="79"/>
      <c r="F253" s="614"/>
      <c r="G253" s="614"/>
      <c r="H253" s="304" t="s">
        <v>1472</v>
      </c>
      <c r="I253" s="305">
        <v>2254</v>
      </c>
      <c r="J253" s="614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14"/>
      <c r="C254" s="79"/>
      <c r="D254" s="104"/>
      <c r="E254" s="79"/>
      <c r="F254" s="614"/>
      <c r="G254" s="614"/>
      <c r="H254" s="304" t="s">
        <v>1475</v>
      </c>
      <c r="I254" s="305">
        <v>2400</v>
      </c>
      <c r="J254" s="614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4"/>
      <c r="C255" s="79"/>
      <c r="D255" s="104"/>
      <c r="E255" s="79"/>
      <c r="F255" s="614"/>
      <c r="G255" s="614"/>
      <c r="H255" s="304" t="s">
        <v>1473</v>
      </c>
      <c r="I255" s="305">
        <v>2868</v>
      </c>
      <c r="J255" s="614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4"/>
      <c r="G256" s="614"/>
      <c r="H256" s="304" t="s">
        <v>1479</v>
      </c>
      <c r="I256" s="305">
        <v>1858</v>
      </c>
      <c r="J256" s="614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4"/>
      <c r="G257" s="614"/>
      <c r="H257" s="304" t="s">
        <v>1478</v>
      </c>
      <c r="I257" s="304">
        <v>612</v>
      </c>
      <c r="J257" s="614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7"/>
      <c r="C258" s="79"/>
      <c r="D258" s="11"/>
      <c r="E258" s="79"/>
      <c r="F258" s="614"/>
      <c r="G258" s="614"/>
      <c r="H258" s="304" t="s">
        <v>1477</v>
      </c>
      <c r="I258" s="305">
        <v>1200</v>
      </c>
      <c r="J258" s="614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4" customHeight="1">
      <c r="A259" s="11"/>
      <c r="B259" s="614"/>
      <c r="C259" s="79"/>
      <c r="D259" s="11"/>
      <c r="E259" s="79"/>
      <c r="F259" s="614"/>
      <c r="G259" s="614"/>
      <c r="H259" s="304" t="s">
        <v>1476</v>
      </c>
      <c r="I259" s="305">
        <v>1361</v>
      </c>
      <c r="J259" s="61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4"/>
      <c r="C260" s="79"/>
      <c r="D260" s="11"/>
      <c r="E260" s="85"/>
      <c r="F260" s="617"/>
      <c r="G260" s="617"/>
      <c r="H260" s="297" t="s">
        <v>43</v>
      </c>
      <c r="I260" s="107">
        <f>SUM(I252:I259)</f>
        <v>15997</v>
      </c>
      <c r="J260" s="61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4"/>
      <c r="C261" s="79"/>
      <c r="D261" s="633" t="s">
        <v>1521</v>
      </c>
      <c r="E261" s="637" t="s">
        <v>155</v>
      </c>
      <c r="F261" s="637" t="s">
        <v>81</v>
      </c>
      <c r="G261" s="637" t="s">
        <v>81</v>
      </c>
      <c r="H261" s="294" t="s">
        <v>1480</v>
      </c>
      <c r="I261" s="68"/>
      <c r="J261" s="619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4"/>
      <c r="C262" s="79"/>
      <c r="D262" s="614"/>
      <c r="E262" s="614"/>
      <c r="F262" s="614"/>
      <c r="G262" s="614"/>
      <c r="H262" s="295" t="s">
        <v>1481</v>
      </c>
      <c r="I262" s="47"/>
      <c r="J262" s="614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4"/>
      <c r="E263" s="82"/>
      <c r="F263" s="614"/>
      <c r="G263" s="614"/>
      <c r="H263" s="295" t="s">
        <v>1482</v>
      </c>
      <c r="I263" s="47"/>
      <c r="J263" s="614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4"/>
      <c r="G264" s="614"/>
      <c r="H264" s="295" t="s">
        <v>1483</v>
      </c>
      <c r="I264" s="47"/>
      <c r="J264" s="614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4"/>
      <c r="G265" s="614"/>
      <c r="H265" s="295" t="s">
        <v>1484</v>
      </c>
      <c r="I265" s="47"/>
      <c r="J265" s="614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4"/>
      <c r="G266" s="614"/>
      <c r="H266" s="295" t="s">
        <v>1485</v>
      </c>
      <c r="I266" s="47"/>
      <c r="J266" s="614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4"/>
      <c r="G267" s="614"/>
      <c r="H267" s="295" t="s">
        <v>1486</v>
      </c>
      <c r="I267" s="47"/>
      <c r="J267" s="614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4"/>
      <c r="G268" s="614"/>
      <c r="H268" s="296" t="s">
        <v>1487</v>
      </c>
      <c r="I268" s="71"/>
      <c r="J268" s="61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7"/>
      <c r="G269" s="617"/>
      <c r="H269" s="297" t="s">
        <v>43</v>
      </c>
      <c r="I269" s="72"/>
      <c r="J269" s="61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3" t="s">
        <v>1522</v>
      </c>
      <c r="E270" s="634" t="s">
        <v>158</v>
      </c>
      <c r="F270" s="636" t="s">
        <v>45</v>
      </c>
      <c r="G270" s="636" t="s">
        <v>45</v>
      </c>
      <c r="H270" s="294" t="s">
        <v>1480</v>
      </c>
      <c r="I270" s="68"/>
      <c r="J270" s="619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4"/>
      <c r="E271" s="614"/>
      <c r="F271" s="614"/>
      <c r="G271" s="614"/>
      <c r="H271" s="295" t="s">
        <v>1481</v>
      </c>
      <c r="I271" s="47"/>
      <c r="J271" s="614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4"/>
      <c r="E272" s="614"/>
      <c r="F272" s="614"/>
      <c r="G272" s="614"/>
      <c r="H272" s="295" t="s">
        <v>1482</v>
      </c>
      <c r="I272" s="47"/>
      <c r="J272" s="614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3" t="s">
        <v>160</v>
      </c>
      <c r="E273" s="614"/>
      <c r="F273" s="614"/>
      <c r="G273" s="614"/>
      <c r="H273" s="295" t="s">
        <v>1483</v>
      </c>
      <c r="I273" s="47"/>
      <c r="J273" s="614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4"/>
      <c r="E274" s="12"/>
      <c r="F274" s="614"/>
      <c r="G274" s="614"/>
      <c r="H274" s="295" t="s">
        <v>1484</v>
      </c>
      <c r="I274" s="47"/>
      <c r="J274" s="614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4"/>
      <c r="E275" s="12"/>
      <c r="F275" s="614"/>
      <c r="G275" s="614"/>
      <c r="H275" s="295" t="s">
        <v>1485</v>
      </c>
      <c r="I275" s="47"/>
      <c r="J275" s="614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3" t="s">
        <v>161</v>
      </c>
      <c r="E276" s="12"/>
      <c r="F276" s="614"/>
      <c r="G276" s="614"/>
      <c r="H276" s="295" t="s">
        <v>1486</v>
      </c>
      <c r="I276" s="47"/>
      <c r="J276" s="614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4"/>
      <c r="E277" s="12"/>
      <c r="F277" s="614"/>
      <c r="G277" s="614"/>
      <c r="H277" s="296" t="s">
        <v>1487</v>
      </c>
      <c r="I277" s="71"/>
      <c r="J277" s="61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4"/>
      <c r="E278" s="108"/>
      <c r="F278" s="617"/>
      <c r="G278" s="617"/>
      <c r="H278" s="297" t="s">
        <v>43</v>
      </c>
      <c r="I278" s="72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3" t="s">
        <v>162</v>
      </c>
      <c r="E279" s="633" t="s">
        <v>163</v>
      </c>
      <c r="F279" s="634" t="s">
        <v>45</v>
      </c>
      <c r="G279" s="634" t="s">
        <v>45</v>
      </c>
      <c r="H279" s="294" t="s">
        <v>1480</v>
      </c>
      <c r="I279" s="68"/>
      <c r="J279" s="619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4"/>
      <c r="E280" s="614"/>
      <c r="F280" s="614"/>
      <c r="G280" s="614"/>
      <c r="H280" s="295" t="s">
        <v>1481</v>
      </c>
      <c r="I280" s="47"/>
      <c r="J280" s="614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4"/>
      <c r="E281" s="614"/>
      <c r="F281" s="614"/>
      <c r="G281" s="614"/>
      <c r="H281" s="295" t="s">
        <v>1482</v>
      </c>
      <c r="I281" s="47"/>
      <c r="J281" s="614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3" t="s">
        <v>165</v>
      </c>
      <c r="E282" s="614"/>
      <c r="F282" s="614"/>
      <c r="G282" s="614"/>
      <c r="H282" s="295" t="s">
        <v>1483</v>
      </c>
      <c r="I282" s="47"/>
      <c r="J282" s="614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4"/>
      <c r="E283" s="614"/>
      <c r="F283" s="614"/>
      <c r="G283" s="614"/>
      <c r="H283" s="295" t="s">
        <v>1484</v>
      </c>
      <c r="I283" s="47"/>
      <c r="J283" s="614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4"/>
      <c r="F284" s="614"/>
      <c r="G284" s="614"/>
      <c r="H284" s="295" t="s">
        <v>1485</v>
      </c>
      <c r="I284" s="47"/>
      <c r="J284" s="614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4"/>
      <c r="F285" s="614"/>
      <c r="G285" s="614"/>
      <c r="H285" s="295" t="s">
        <v>1486</v>
      </c>
      <c r="I285" s="47"/>
      <c r="J285" s="614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4"/>
      <c r="F286" s="614"/>
      <c r="G286" s="614"/>
      <c r="H286" s="296" t="s">
        <v>1487</v>
      </c>
      <c r="I286" s="34"/>
      <c r="J286" s="61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4"/>
      <c r="F287" s="617"/>
      <c r="G287" s="617"/>
      <c r="H287" s="297" t="s">
        <v>43</v>
      </c>
      <c r="I287" s="36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1523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3" t="s">
        <v>168</v>
      </c>
      <c r="F290" s="637" t="s">
        <v>81</v>
      </c>
      <c r="G290" s="637" t="s">
        <v>81</v>
      </c>
      <c r="H290" s="294" t="s">
        <v>1480</v>
      </c>
      <c r="I290" s="68"/>
      <c r="J290" s="629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4"/>
      <c r="F291" s="614"/>
      <c r="G291" s="614"/>
      <c r="H291" s="295" t="s">
        <v>1481</v>
      </c>
      <c r="I291" s="47"/>
      <c r="J291" s="614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4"/>
      <c r="F292" s="614"/>
      <c r="G292" s="614"/>
      <c r="H292" s="295" t="s">
        <v>1482</v>
      </c>
      <c r="I292" s="47"/>
      <c r="J292" s="614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4"/>
      <c r="F293" s="614"/>
      <c r="G293" s="614"/>
      <c r="H293" s="295" t="s">
        <v>1483</v>
      </c>
      <c r="I293" s="47"/>
      <c r="J293" s="614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4"/>
      <c r="G294" s="614"/>
      <c r="H294" s="295" t="s">
        <v>1484</v>
      </c>
      <c r="I294" s="47"/>
      <c r="J294" s="614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4"/>
      <c r="G295" s="614"/>
      <c r="H295" s="295" t="s">
        <v>1485</v>
      </c>
      <c r="I295" s="47"/>
      <c r="J295" s="614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4"/>
      <c r="G296" s="614"/>
      <c r="H296" s="295" t="s">
        <v>1486</v>
      </c>
      <c r="I296" s="47"/>
      <c r="J296" s="614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4"/>
      <c r="G297" s="614"/>
      <c r="H297" s="296" t="s">
        <v>1487</v>
      </c>
      <c r="I297" s="34"/>
      <c r="J297" s="61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7"/>
      <c r="G298" s="617"/>
      <c r="H298" s="297" t="s">
        <v>43</v>
      </c>
      <c r="I298" s="36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3" t="s">
        <v>170</v>
      </c>
      <c r="F299" s="636" t="s">
        <v>81</v>
      </c>
      <c r="G299" s="636" t="s">
        <v>81</v>
      </c>
      <c r="H299" s="294" t="s">
        <v>1480</v>
      </c>
      <c r="I299" s="68"/>
      <c r="J299" s="619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4"/>
      <c r="F300" s="614"/>
      <c r="G300" s="614"/>
      <c r="H300" s="295" t="s">
        <v>1481</v>
      </c>
      <c r="I300" s="47"/>
      <c r="J300" s="614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4"/>
      <c r="F301" s="614"/>
      <c r="G301" s="614"/>
      <c r="H301" s="295" t="s">
        <v>1482</v>
      </c>
      <c r="I301" s="47"/>
      <c r="J301" s="614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4"/>
      <c r="F302" s="614"/>
      <c r="G302" s="614"/>
      <c r="H302" s="295" t="s">
        <v>1483</v>
      </c>
      <c r="I302" s="47"/>
      <c r="J302" s="614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4"/>
      <c r="F303" s="614"/>
      <c r="G303" s="614"/>
      <c r="H303" s="295" t="s">
        <v>1484</v>
      </c>
      <c r="I303" s="47"/>
      <c r="J303" s="614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4"/>
      <c r="F304" s="614"/>
      <c r="G304" s="614"/>
      <c r="H304" s="295" t="s">
        <v>1485</v>
      </c>
      <c r="I304" s="47"/>
      <c r="J304" s="614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4"/>
      <c r="F305" s="614"/>
      <c r="G305" s="614"/>
      <c r="H305" s="295" t="s">
        <v>1486</v>
      </c>
      <c r="I305" s="47"/>
      <c r="J305" s="614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4"/>
      <c r="F306" s="614"/>
      <c r="G306" s="614"/>
      <c r="H306" s="296" t="s">
        <v>1487</v>
      </c>
      <c r="I306" s="71"/>
      <c r="J306" s="61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4"/>
      <c r="F307" s="617"/>
      <c r="G307" s="617"/>
      <c r="H307" s="297" t="s">
        <v>43</v>
      </c>
      <c r="I307" s="72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1524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2" t="s">
        <v>1525</v>
      </c>
      <c r="C313" s="635" t="s">
        <v>178</v>
      </c>
      <c r="D313" s="635"/>
      <c r="E313" s="635" t="s">
        <v>1526</v>
      </c>
      <c r="F313" s="635" t="s">
        <v>81</v>
      </c>
      <c r="G313" s="635" t="s">
        <v>81</v>
      </c>
      <c r="H313" s="306" t="s">
        <v>1472</v>
      </c>
      <c r="I313" s="121">
        <v>3.187880951773737</v>
      </c>
      <c r="J313" s="627" t="s">
        <v>1527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/>
      <c r="C314" s="614"/>
      <c r="D314" s="614"/>
      <c r="E314" s="614"/>
      <c r="F314" s="614"/>
      <c r="G314" s="614"/>
      <c r="H314" s="306" t="s">
        <v>1473</v>
      </c>
      <c r="I314" s="121">
        <v>1.2997309556921719</v>
      </c>
      <c r="J314" s="614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4"/>
      <c r="C315" s="614"/>
      <c r="D315" s="614"/>
      <c r="E315" s="614"/>
      <c r="F315" s="614"/>
      <c r="G315" s="614"/>
      <c r="H315" s="306" t="s">
        <v>1476</v>
      </c>
      <c r="I315" s="121">
        <v>2.0308279685627828</v>
      </c>
      <c r="J315" s="614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4"/>
      <c r="C316" s="614"/>
      <c r="D316" s="614"/>
      <c r="E316" s="614"/>
      <c r="F316" s="614"/>
      <c r="G316" s="614"/>
      <c r="H316" s="306" t="s">
        <v>1477</v>
      </c>
      <c r="I316" s="121">
        <v>2.4651185722033229</v>
      </c>
      <c r="J316" s="614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4"/>
      <c r="C317" s="614"/>
      <c r="D317" s="614"/>
      <c r="E317" s="614"/>
      <c r="F317" s="614"/>
      <c r="G317" s="614"/>
      <c r="H317" s="306" t="s">
        <v>1474</v>
      </c>
      <c r="I317" s="121">
        <v>2.7368392243797639</v>
      </c>
      <c r="J317" s="614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4"/>
      <c r="C318" s="614"/>
      <c r="D318" s="614"/>
      <c r="E318" s="614"/>
      <c r="F318" s="614"/>
      <c r="G318" s="614"/>
      <c r="H318" s="306" t="s">
        <v>1478</v>
      </c>
      <c r="I318" s="121">
        <v>3.3908650096639654</v>
      </c>
      <c r="J318" s="614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4"/>
      <c r="C319" s="614"/>
      <c r="D319" s="614"/>
      <c r="E319" s="614"/>
      <c r="F319" s="614"/>
      <c r="G319" s="614"/>
      <c r="H319" s="306" t="s">
        <v>1479</v>
      </c>
      <c r="I319" s="121">
        <v>1.0222335803731153</v>
      </c>
      <c r="J319" s="614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4"/>
      <c r="C320" s="614"/>
      <c r="D320" s="614"/>
      <c r="E320" s="614"/>
      <c r="F320" s="614"/>
      <c r="G320" s="614"/>
      <c r="H320" s="306" t="s">
        <v>1475</v>
      </c>
      <c r="I320" s="121">
        <v>2.8095412019217263</v>
      </c>
      <c r="J320" s="61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4"/>
      <c r="C321" s="614"/>
      <c r="D321" s="614"/>
      <c r="E321" s="614"/>
      <c r="F321" s="620"/>
      <c r="G321" s="620"/>
      <c r="H321" s="297" t="s">
        <v>43</v>
      </c>
      <c r="I321" s="127">
        <f>SUM(I313:I320)/8</f>
        <v>2.3678796830713233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2" t="s">
        <v>1528</v>
      </c>
      <c r="C322" s="632" t="s">
        <v>182</v>
      </c>
      <c r="D322" s="52" t="s">
        <v>183</v>
      </c>
      <c r="E322" s="53" t="s">
        <v>184</v>
      </c>
      <c r="F322" s="635" t="s">
        <v>81</v>
      </c>
      <c r="G322" s="635" t="s">
        <v>81</v>
      </c>
      <c r="H322" s="307" t="s">
        <v>1472</v>
      </c>
      <c r="I322" s="308">
        <v>5.8947368421052637</v>
      </c>
      <c r="J322" s="627" t="s">
        <v>1529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/>
      <c r="C323" s="614"/>
      <c r="D323" s="11" t="s">
        <v>186</v>
      </c>
      <c r="E323" s="79"/>
      <c r="F323" s="614"/>
      <c r="G323" s="614"/>
      <c r="H323" s="307" t="s">
        <v>1473</v>
      </c>
      <c r="I323" s="308">
        <v>8.0403177265554948</v>
      </c>
      <c r="J323" s="614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4"/>
      <c r="C324" s="614"/>
      <c r="D324" s="11" t="s">
        <v>187</v>
      </c>
      <c r="E324" s="79"/>
      <c r="F324" s="614"/>
      <c r="G324" s="614"/>
      <c r="H324" s="307" t="s">
        <v>1474</v>
      </c>
      <c r="I324" s="308">
        <v>6.8061137677120316</v>
      </c>
      <c r="J324" s="614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4"/>
      <c r="D325" s="11" t="s">
        <v>188</v>
      </c>
      <c r="E325" s="79"/>
      <c r="F325" s="614"/>
      <c r="G325" s="614"/>
      <c r="H325" s="307" t="s">
        <v>1475</v>
      </c>
      <c r="I325" s="308">
        <v>5.6351190007994827</v>
      </c>
      <c r="J325" s="614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4"/>
      <c r="G326" s="614"/>
      <c r="H326" s="307" t="s">
        <v>1476</v>
      </c>
      <c r="I326" s="308">
        <v>6.4550057620419077</v>
      </c>
      <c r="J326" s="614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4"/>
      <c r="G327" s="614"/>
      <c r="H327" s="307" t="s">
        <v>1477</v>
      </c>
      <c r="I327" s="308">
        <v>7.134179223171814</v>
      </c>
      <c r="J327" s="614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4"/>
      <c r="G328" s="614"/>
      <c r="H328" s="307" t="s">
        <v>1478</v>
      </c>
      <c r="I328" s="308">
        <v>4.6298677915530631</v>
      </c>
      <c r="J328" s="614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4"/>
      <c r="G329" s="614"/>
      <c r="H329" s="307" t="s">
        <v>1479</v>
      </c>
      <c r="I329" s="308">
        <v>1.5098869283426537</v>
      </c>
      <c r="J329" s="61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0"/>
      <c r="G330" s="620"/>
      <c r="H330" s="297" t="s">
        <v>43</v>
      </c>
      <c r="I330" s="127">
        <f>SUM(I322:I329)/8</f>
        <v>5.7631533802852131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1" t="s">
        <v>1530</v>
      </c>
      <c r="C331" s="635" t="s">
        <v>190</v>
      </c>
      <c r="D331" s="632" t="s">
        <v>191</v>
      </c>
      <c r="E331" s="632" t="s">
        <v>192</v>
      </c>
      <c r="F331" s="635" t="s">
        <v>81</v>
      </c>
      <c r="G331" s="635" t="s">
        <v>81</v>
      </c>
      <c r="H331" s="309" t="s">
        <v>1369</v>
      </c>
      <c r="I331" s="129">
        <v>7295</v>
      </c>
      <c r="J331" s="623" t="s">
        <v>1531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/>
      <c r="C332" s="614"/>
      <c r="D332" s="614"/>
      <c r="E332" s="614"/>
      <c r="F332" s="614"/>
      <c r="G332" s="614"/>
      <c r="H332" s="309" t="s">
        <v>1370</v>
      </c>
      <c r="I332" s="131">
        <v>6401</v>
      </c>
      <c r="J332" s="614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2"/>
      <c r="C333" s="614"/>
      <c r="D333" s="614"/>
      <c r="E333" s="614"/>
      <c r="F333" s="614"/>
      <c r="G333" s="614"/>
      <c r="H333" s="309" t="s">
        <v>1371</v>
      </c>
      <c r="I333" s="131">
        <v>7088</v>
      </c>
      <c r="J333" s="614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2"/>
      <c r="C334" s="614"/>
      <c r="D334" s="614"/>
      <c r="E334" s="11"/>
      <c r="F334" s="614"/>
      <c r="G334" s="614"/>
      <c r="H334" s="309" t="s">
        <v>1372</v>
      </c>
      <c r="I334" s="131">
        <v>12013</v>
      </c>
      <c r="J334" s="614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2"/>
      <c r="C335" s="614"/>
      <c r="D335" s="614"/>
      <c r="E335" s="11"/>
      <c r="F335" s="614"/>
      <c r="G335" s="614"/>
      <c r="H335" s="309" t="s">
        <v>1373</v>
      </c>
      <c r="I335" s="131">
        <v>11267</v>
      </c>
      <c r="J335" s="614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2"/>
      <c r="C336" s="614"/>
      <c r="D336" s="614"/>
      <c r="E336" s="11"/>
      <c r="F336" s="614"/>
      <c r="G336" s="614"/>
      <c r="H336" s="309" t="s">
        <v>1374</v>
      </c>
      <c r="I336" s="131">
        <v>26401</v>
      </c>
      <c r="J336" s="614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2"/>
      <c r="C337" s="614"/>
      <c r="D337" s="12" t="s">
        <v>194</v>
      </c>
      <c r="E337" s="11"/>
      <c r="F337" s="614"/>
      <c r="G337" s="614"/>
      <c r="H337" s="309" t="s">
        <v>1375</v>
      </c>
      <c r="I337" s="131">
        <v>3519</v>
      </c>
      <c r="J337" s="614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2"/>
      <c r="C338" s="633" t="s">
        <v>195</v>
      </c>
      <c r="D338" s="640" t="s">
        <v>196</v>
      </c>
      <c r="E338" s="11"/>
      <c r="F338" s="614"/>
      <c r="G338" s="614"/>
      <c r="H338" s="309" t="s">
        <v>1376</v>
      </c>
      <c r="I338" s="279">
        <v>5204</v>
      </c>
      <c r="J338" s="614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2"/>
      <c r="C339" s="614"/>
      <c r="D339" s="614"/>
      <c r="E339" s="11"/>
      <c r="F339" s="614"/>
      <c r="G339" s="614"/>
      <c r="H339" s="297" t="s">
        <v>43</v>
      </c>
      <c r="I339" s="310">
        <v>79188</v>
      </c>
      <c r="J339" s="62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4"/>
      <c r="D340" s="633" t="s">
        <v>197</v>
      </c>
      <c r="E340" s="11"/>
      <c r="F340" s="79"/>
      <c r="G340" s="79"/>
      <c r="H340" s="309" t="s">
        <v>1369</v>
      </c>
      <c r="I340" s="129">
        <v>4566</v>
      </c>
      <c r="J340" s="623" t="s">
        <v>1532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4"/>
      <c r="D341" s="614"/>
      <c r="E341" s="11"/>
      <c r="F341" s="79"/>
      <c r="G341" s="79"/>
      <c r="H341" s="309" t="s">
        <v>1370</v>
      </c>
      <c r="I341" s="131">
        <v>2683</v>
      </c>
      <c r="J341" s="614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4"/>
      <c r="D342" s="633" t="s">
        <v>199</v>
      </c>
      <c r="E342" s="11"/>
      <c r="F342" s="79"/>
      <c r="G342" s="79"/>
      <c r="H342" s="309" t="s">
        <v>1371</v>
      </c>
      <c r="I342" s="131">
        <v>3309</v>
      </c>
      <c r="J342" s="614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4"/>
      <c r="D343" s="614"/>
      <c r="E343" s="11"/>
      <c r="F343" s="79"/>
      <c r="G343" s="79"/>
      <c r="H343" s="309" t="s">
        <v>1372</v>
      </c>
      <c r="I343" s="131">
        <v>5618</v>
      </c>
      <c r="J343" s="614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4"/>
      <c r="D344" s="614"/>
      <c r="E344" s="11"/>
      <c r="F344" s="79"/>
      <c r="G344" s="79"/>
      <c r="H344" s="309" t="s">
        <v>1373</v>
      </c>
      <c r="I344" s="131">
        <v>11580</v>
      </c>
      <c r="J344" s="614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4"/>
      <c r="D345" s="633" t="s">
        <v>1533</v>
      </c>
      <c r="E345" s="11"/>
      <c r="F345" s="79"/>
      <c r="G345" s="79"/>
      <c r="H345" s="309" t="s">
        <v>1374</v>
      </c>
      <c r="I345" s="131">
        <v>12971</v>
      </c>
      <c r="J345" s="614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4"/>
      <c r="D346" s="614"/>
      <c r="E346" s="11"/>
      <c r="F346" s="79"/>
      <c r="G346" s="79"/>
      <c r="H346" s="309" t="s">
        <v>1375</v>
      </c>
      <c r="I346" s="131">
        <v>1144</v>
      </c>
      <c r="J346" s="614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4"/>
      <c r="D347" s="614"/>
      <c r="E347" s="11"/>
      <c r="F347" s="79"/>
      <c r="G347" s="79"/>
      <c r="H347" s="309" t="s">
        <v>1376</v>
      </c>
      <c r="I347" s="279">
        <v>2955</v>
      </c>
      <c r="J347" s="614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4"/>
      <c r="D348" s="633" t="s">
        <v>201</v>
      </c>
      <c r="E348" s="11"/>
      <c r="F348" s="79"/>
      <c r="G348" s="79"/>
      <c r="H348" s="297" t="s">
        <v>43</v>
      </c>
      <c r="I348" s="310">
        <v>44826</v>
      </c>
      <c r="J348" s="62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4"/>
      <c r="D349" s="614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49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2" t="s">
        <v>208</v>
      </c>
      <c r="B356" s="632" t="s">
        <v>1534</v>
      </c>
      <c r="C356" s="53" t="s">
        <v>11</v>
      </c>
      <c r="D356" s="632" t="s">
        <v>210</v>
      </c>
      <c r="E356" s="53" t="s">
        <v>211</v>
      </c>
      <c r="F356" s="637" t="s">
        <v>81</v>
      </c>
      <c r="G356" s="633" t="s">
        <v>81</v>
      </c>
      <c r="H356" s="311" t="s">
        <v>1480</v>
      </c>
      <c r="I356" s="220"/>
      <c r="J356" s="622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4"/>
      <c r="B357" s="614"/>
      <c r="C357" s="79"/>
      <c r="D357" s="614"/>
      <c r="E357" s="633"/>
      <c r="F357" s="614"/>
      <c r="G357" s="614"/>
      <c r="H357" s="312" t="s">
        <v>1481</v>
      </c>
      <c r="I357" s="31"/>
      <c r="J357" s="614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4"/>
      <c r="C358" s="79"/>
      <c r="D358" s="633" t="s">
        <v>213</v>
      </c>
      <c r="E358" s="614"/>
      <c r="F358" s="614"/>
      <c r="G358" s="614"/>
      <c r="H358" s="312" t="s">
        <v>1482</v>
      </c>
      <c r="I358" s="31"/>
      <c r="J358" s="614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4"/>
      <c r="C359" s="79"/>
      <c r="D359" s="614"/>
      <c r="E359" s="614"/>
      <c r="F359" s="614"/>
      <c r="G359" s="614"/>
      <c r="H359" s="312" t="s">
        <v>1483</v>
      </c>
      <c r="I359" s="31"/>
      <c r="J359" s="614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4"/>
      <c r="C360" s="79"/>
      <c r="D360" s="614"/>
      <c r="E360" s="79"/>
      <c r="F360" s="614"/>
      <c r="G360" s="614"/>
      <c r="H360" s="312" t="s">
        <v>1484</v>
      </c>
      <c r="I360" s="31"/>
      <c r="J360" s="614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4"/>
      <c r="C361" s="79"/>
      <c r="D361" s="633" t="s">
        <v>214</v>
      </c>
      <c r="E361" s="97"/>
      <c r="F361" s="614"/>
      <c r="G361" s="614"/>
      <c r="H361" s="312" t="s">
        <v>1485</v>
      </c>
      <c r="I361" s="31"/>
      <c r="J361" s="614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4"/>
      <c r="C362" s="79"/>
      <c r="D362" s="614"/>
      <c r="E362" s="12"/>
      <c r="F362" s="614"/>
      <c r="G362" s="614"/>
      <c r="H362" s="312" t="s">
        <v>1486</v>
      </c>
      <c r="I362" s="31"/>
      <c r="J362" s="614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4"/>
      <c r="C363" s="79"/>
      <c r="D363" s="614"/>
      <c r="E363" s="12"/>
      <c r="F363" s="614"/>
      <c r="G363" s="614"/>
      <c r="H363" s="313" t="s">
        <v>1487</v>
      </c>
      <c r="I363" s="239"/>
      <c r="J363" s="61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4"/>
      <c r="C364" s="79"/>
      <c r="D364" s="633" t="s">
        <v>215</v>
      </c>
      <c r="E364" s="79"/>
      <c r="F364" s="617"/>
      <c r="G364" s="617"/>
      <c r="H364" s="297" t="s">
        <v>43</v>
      </c>
      <c r="I364" s="292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4"/>
      <c r="C365" s="79"/>
      <c r="D365" s="614"/>
      <c r="E365" s="12"/>
      <c r="F365" s="638" t="s">
        <v>81</v>
      </c>
      <c r="G365" s="638" t="s">
        <v>45</v>
      </c>
      <c r="H365" s="311" t="s">
        <v>1480</v>
      </c>
      <c r="I365" s="46"/>
      <c r="J365" s="619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4"/>
      <c r="E366" s="12"/>
      <c r="F366" s="614"/>
      <c r="G366" s="614"/>
      <c r="H366" s="312" t="s">
        <v>1481</v>
      </c>
      <c r="I366" s="47"/>
      <c r="J366" s="61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3" t="s">
        <v>217</v>
      </c>
      <c r="E367" s="12"/>
      <c r="F367" s="614"/>
      <c r="G367" s="614"/>
      <c r="H367" s="312" t="s">
        <v>1482</v>
      </c>
      <c r="I367" s="47"/>
      <c r="J367" s="61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4"/>
      <c r="E368" s="12"/>
      <c r="F368" s="614"/>
      <c r="G368" s="614"/>
      <c r="H368" s="312" t="s">
        <v>1483</v>
      </c>
      <c r="I368" s="47"/>
      <c r="J368" s="61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3" t="s">
        <v>218</v>
      </c>
      <c r="E369" s="12"/>
      <c r="F369" s="614"/>
      <c r="G369" s="614"/>
      <c r="H369" s="312" t="s">
        <v>1484</v>
      </c>
      <c r="I369" s="47"/>
      <c r="J369" s="614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4"/>
      <c r="E370" s="12"/>
      <c r="F370" s="614"/>
      <c r="G370" s="614"/>
      <c r="H370" s="312" t="s">
        <v>1485</v>
      </c>
      <c r="I370" s="47"/>
      <c r="J370" s="614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39" t="s">
        <v>219</v>
      </c>
      <c r="E371" s="12"/>
      <c r="F371" s="614"/>
      <c r="G371" s="614"/>
      <c r="H371" s="312" t="s">
        <v>1486</v>
      </c>
      <c r="I371" s="47"/>
      <c r="J371" s="614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4"/>
      <c r="E372" s="12"/>
      <c r="F372" s="614"/>
      <c r="G372" s="614"/>
      <c r="H372" s="313" t="s">
        <v>1487</v>
      </c>
      <c r="I372" s="71"/>
      <c r="J372" s="61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4"/>
      <c r="E373" s="12"/>
      <c r="F373" s="617"/>
      <c r="G373" s="617"/>
      <c r="H373" s="297" t="s">
        <v>43</v>
      </c>
      <c r="I373" s="292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4"/>
      <c r="E374" s="79"/>
      <c r="F374" s="637" t="s">
        <v>81</v>
      </c>
      <c r="G374" s="637" t="s">
        <v>81</v>
      </c>
      <c r="H374" s="311" t="s">
        <v>1480</v>
      </c>
      <c r="I374" s="46"/>
      <c r="J374" s="619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3" t="s">
        <v>221</v>
      </c>
      <c r="E375" s="79"/>
      <c r="F375" s="614"/>
      <c r="G375" s="614"/>
      <c r="H375" s="312" t="s">
        <v>1481</v>
      </c>
      <c r="I375" s="47"/>
      <c r="J375" s="61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4"/>
      <c r="E376" s="79"/>
      <c r="F376" s="614"/>
      <c r="G376" s="614"/>
      <c r="H376" s="312" t="s">
        <v>1482</v>
      </c>
      <c r="I376" s="47"/>
      <c r="J376" s="61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3" t="s">
        <v>222</v>
      </c>
      <c r="E377" s="79"/>
      <c r="F377" s="614"/>
      <c r="G377" s="614"/>
      <c r="H377" s="312" t="s">
        <v>1483</v>
      </c>
      <c r="I377" s="47"/>
      <c r="J377" s="61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4"/>
      <c r="E378" s="79"/>
      <c r="F378" s="614"/>
      <c r="G378" s="614"/>
      <c r="H378" s="312" t="s">
        <v>1484</v>
      </c>
      <c r="I378" s="47"/>
      <c r="J378" s="614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4"/>
      <c r="E379" s="79"/>
      <c r="F379" s="614"/>
      <c r="G379" s="614"/>
      <c r="H379" s="312" t="s">
        <v>1485</v>
      </c>
      <c r="I379" s="47"/>
      <c r="J379" s="614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14"/>
      <c r="G380" s="614"/>
      <c r="H380" s="312" t="s">
        <v>1486</v>
      </c>
      <c r="I380" s="47"/>
      <c r="J380" s="614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3" t="s">
        <v>224</v>
      </c>
      <c r="E381" s="79"/>
      <c r="F381" s="614"/>
      <c r="G381" s="614"/>
      <c r="H381" s="313" t="s">
        <v>1487</v>
      </c>
      <c r="I381" s="71"/>
      <c r="J381" s="61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4"/>
      <c r="E382" s="79"/>
      <c r="F382" s="614"/>
      <c r="G382" s="614"/>
      <c r="H382" s="297" t="s">
        <v>43</v>
      </c>
      <c r="I382" s="292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4"/>
      <c r="E383" s="79"/>
      <c r="F383" s="636" t="s">
        <v>81</v>
      </c>
      <c r="G383" s="636" t="s">
        <v>81</v>
      </c>
      <c r="H383" s="311" t="s">
        <v>1480</v>
      </c>
      <c r="I383" s="46"/>
      <c r="J383" s="619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4"/>
      <c r="E384" s="79"/>
      <c r="F384" s="614"/>
      <c r="G384" s="614"/>
      <c r="H384" s="312" t="s">
        <v>1481</v>
      </c>
      <c r="I384" s="47"/>
      <c r="J384" s="61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4"/>
      <c r="G385" s="614"/>
      <c r="H385" s="312" t="s">
        <v>1482</v>
      </c>
      <c r="I385" s="47"/>
      <c r="J385" s="61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4"/>
      <c r="G386" s="614"/>
      <c r="H386" s="312" t="s">
        <v>1483</v>
      </c>
      <c r="I386" s="47"/>
      <c r="J386" s="61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4"/>
      <c r="G387" s="614"/>
      <c r="H387" s="312" t="s">
        <v>1484</v>
      </c>
      <c r="I387" s="47"/>
      <c r="J387" s="614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4"/>
      <c r="G388" s="614"/>
      <c r="H388" s="312" t="s">
        <v>1485</v>
      </c>
      <c r="I388" s="47"/>
      <c r="J388" s="614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4"/>
      <c r="G389" s="614"/>
      <c r="H389" s="312" t="s">
        <v>1486</v>
      </c>
      <c r="I389" s="47"/>
      <c r="J389" s="614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4"/>
      <c r="G390" s="614"/>
      <c r="H390" s="313" t="s">
        <v>1487</v>
      </c>
      <c r="I390" s="71"/>
      <c r="J390" s="61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7"/>
      <c r="G391" s="617"/>
      <c r="H391" s="297" t="s">
        <v>43</v>
      </c>
      <c r="I391" s="292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6" t="s">
        <v>81</v>
      </c>
      <c r="G392" s="636" t="s">
        <v>81</v>
      </c>
      <c r="H392" s="311" t="s">
        <v>1480</v>
      </c>
      <c r="I392" s="46"/>
      <c r="J392" s="619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4"/>
      <c r="G393" s="614"/>
      <c r="H393" s="312" t="s">
        <v>1481</v>
      </c>
      <c r="I393" s="47"/>
      <c r="J393" s="61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4"/>
      <c r="G394" s="614"/>
      <c r="H394" s="312" t="s">
        <v>1482</v>
      </c>
      <c r="I394" s="47"/>
      <c r="J394" s="61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4"/>
      <c r="G395" s="614"/>
      <c r="H395" s="312" t="s">
        <v>1483</v>
      </c>
      <c r="I395" s="47"/>
      <c r="J395" s="61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4"/>
      <c r="G396" s="614"/>
      <c r="H396" s="312" t="s">
        <v>1484</v>
      </c>
      <c r="I396" s="47"/>
      <c r="J396" s="614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4"/>
      <c r="G397" s="614"/>
      <c r="H397" s="312" t="s">
        <v>1485</v>
      </c>
      <c r="I397" s="47"/>
      <c r="J397" s="614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4"/>
      <c r="G398" s="614"/>
      <c r="H398" s="312" t="s">
        <v>1486</v>
      </c>
      <c r="I398" s="47"/>
      <c r="J398" s="614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4"/>
      <c r="G399" s="614"/>
      <c r="H399" s="313" t="s">
        <v>1487</v>
      </c>
      <c r="I399" s="71"/>
      <c r="J399" s="61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7"/>
      <c r="G400" s="617"/>
      <c r="H400" s="297" t="s">
        <v>43</v>
      </c>
      <c r="I400" s="292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37" t="s">
        <v>81</v>
      </c>
      <c r="G401" s="637" t="s">
        <v>81</v>
      </c>
      <c r="H401" s="311" t="s">
        <v>1480</v>
      </c>
      <c r="I401" s="46"/>
      <c r="J401" s="619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14"/>
      <c r="G402" s="614"/>
      <c r="H402" s="312" t="s">
        <v>1481</v>
      </c>
      <c r="I402" s="47"/>
      <c r="J402" s="61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4"/>
      <c r="G403" s="614"/>
      <c r="H403" s="312" t="s">
        <v>1482</v>
      </c>
      <c r="I403" s="47"/>
      <c r="J403" s="61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4"/>
      <c r="G404" s="614"/>
      <c r="H404" s="312" t="s">
        <v>1483</v>
      </c>
      <c r="I404" s="47"/>
      <c r="J404" s="61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4"/>
      <c r="G405" s="614"/>
      <c r="H405" s="312" t="s">
        <v>1484</v>
      </c>
      <c r="I405" s="47"/>
      <c r="J405" s="614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4"/>
      <c r="G406" s="614"/>
      <c r="H406" s="312" t="s">
        <v>1485</v>
      </c>
      <c r="I406" s="47"/>
      <c r="J406" s="614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4"/>
      <c r="G407" s="614"/>
      <c r="H407" s="312" t="s">
        <v>1486</v>
      </c>
      <c r="I407" s="47"/>
      <c r="J407" s="614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4"/>
      <c r="G408" s="614"/>
      <c r="H408" s="313" t="s">
        <v>1487</v>
      </c>
      <c r="I408" s="71"/>
      <c r="J408" s="614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0"/>
      <c r="G409" s="620"/>
      <c r="H409" s="297" t="s">
        <v>43</v>
      </c>
      <c r="I409" s="292"/>
      <c r="J409" s="614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2" t="s">
        <v>230</v>
      </c>
      <c r="B410" s="632" t="s">
        <v>1535</v>
      </c>
      <c r="C410" s="53" t="s">
        <v>232</v>
      </c>
      <c r="D410" s="52" t="s">
        <v>90</v>
      </c>
      <c r="E410" s="632"/>
      <c r="F410" s="635" t="s">
        <v>81</v>
      </c>
      <c r="G410" s="635" t="s">
        <v>81</v>
      </c>
      <c r="H410" s="311" t="s">
        <v>1480</v>
      </c>
      <c r="I410" s="46"/>
      <c r="J410" s="619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4"/>
      <c r="B411" s="614"/>
      <c r="C411" s="11"/>
      <c r="D411" s="11" t="s">
        <v>92</v>
      </c>
      <c r="E411" s="614"/>
      <c r="F411" s="614"/>
      <c r="G411" s="614"/>
      <c r="H411" s="312" t="s">
        <v>1481</v>
      </c>
      <c r="I411" s="47"/>
      <c r="J411" s="614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4"/>
      <c r="C412" s="11"/>
      <c r="D412" s="11" t="s">
        <v>234</v>
      </c>
      <c r="E412" s="614"/>
      <c r="F412" s="614"/>
      <c r="G412" s="614"/>
      <c r="H412" s="312" t="s">
        <v>1482</v>
      </c>
      <c r="I412" s="47"/>
      <c r="J412" s="614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4"/>
      <c r="C413" s="11"/>
      <c r="D413" s="11" t="s">
        <v>33</v>
      </c>
      <c r="E413" s="11"/>
      <c r="F413" s="614"/>
      <c r="G413" s="614"/>
      <c r="H413" s="312" t="s">
        <v>1483</v>
      </c>
      <c r="I413" s="47"/>
      <c r="J413" s="614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4"/>
      <c r="C414" s="11"/>
      <c r="D414" s="11" t="s">
        <v>112</v>
      </c>
      <c r="E414" s="11"/>
      <c r="F414" s="614"/>
      <c r="G414" s="614"/>
      <c r="H414" s="312" t="s">
        <v>1484</v>
      </c>
      <c r="I414" s="47"/>
      <c r="J414" s="614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3" t="s">
        <v>235</v>
      </c>
      <c r="E415" s="11"/>
      <c r="F415" s="614"/>
      <c r="G415" s="614"/>
      <c r="H415" s="312" t="s">
        <v>1485</v>
      </c>
      <c r="I415" s="47"/>
      <c r="J415" s="614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4"/>
      <c r="E416" s="11"/>
      <c r="F416" s="614"/>
      <c r="G416" s="614"/>
      <c r="H416" s="312" t="s">
        <v>1486</v>
      </c>
      <c r="I416" s="47"/>
      <c r="J416" s="614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4"/>
      <c r="E417" s="11"/>
      <c r="F417" s="614"/>
      <c r="G417" s="614"/>
      <c r="H417" s="313" t="s">
        <v>1487</v>
      </c>
      <c r="I417" s="71"/>
      <c r="J417" s="61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4"/>
      <c r="E418" s="68"/>
      <c r="F418" s="614"/>
      <c r="G418" s="614"/>
      <c r="H418" s="297" t="s">
        <v>43</v>
      </c>
      <c r="I418" s="292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4"/>
      <c r="E419" s="11"/>
      <c r="F419" s="636" t="s">
        <v>81</v>
      </c>
      <c r="G419" s="636" t="s">
        <v>81</v>
      </c>
      <c r="H419" s="311" t="s">
        <v>1480</v>
      </c>
      <c r="I419" s="68"/>
      <c r="J419" s="619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4"/>
      <c r="E420" s="11"/>
      <c r="F420" s="614"/>
      <c r="G420" s="614"/>
      <c r="H420" s="312" t="s">
        <v>1481</v>
      </c>
      <c r="I420" s="47"/>
      <c r="J420" s="61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3" t="s">
        <v>237</v>
      </c>
      <c r="E421" s="11"/>
      <c r="F421" s="614"/>
      <c r="G421" s="614"/>
      <c r="H421" s="312" t="s">
        <v>1482</v>
      </c>
      <c r="I421" s="47"/>
      <c r="J421" s="61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4"/>
      <c r="E422" s="11"/>
      <c r="F422" s="614"/>
      <c r="G422" s="614"/>
      <c r="H422" s="312" t="s">
        <v>1483</v>
      </c>
      <c r="I422" s="47"/>
      <c r="J422" s="61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4"/>
      <c r="E423" s="11"/>
      <c r="F423" s="614"/>
      <c r="G423" s="614"/>
      <c r="H423" s="312" t="s">
        <v>1484</v>
      </c>
      <c r="I423" s="47"/>
      <c r="J423" s="614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4"/>
      <c r="E424" s="11"/>
      <c r="F424" s="614"/>
      <c r="G424" s="614"/>
      <c r="H424" s="312" t="s">
        <v>1485</v>
      </c>
      <c r="I424" s="47"/>
      <c r="J424" s="614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3" t="s">
        <v>238</v>
      </c>
      <c r="E425" s="11"/>
      <c r="F425" s="614"/>
      <c r="G425" s="614"/>
      <c r="H425" s="312" t="s">
        <v>1486</v>
      </c>
      <c r="I425" s="47"/>
      <c r="J425" s="614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4"/>
      <c r="E426" s="11"/>
      <c r="F426" s="614"/>
      <c r="G426" s="614"/>
      <c r="H426" s="313" t="s">
        <v>1487</v>
      </c>
      <c r="I426" s="71"/>
      <c r="J426" s="61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4"/>
      <c r="E427" s="68"/>
      <c r="F427" s="617"/>
      <c r="G427" s="617"/>
      <c r="H427" s="297" t="s">
        <v>43</v>
      </c>
      <c r="I427" s="292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4"/>
      <c r="E428" s="139" t="s">
        <v>239</v>
      </c>
      <c r="F428" s="636" t="s">
        <v>81</v>
      </c>
      <c r="G428" s="636" t="s">
        <v>81</v>
      </c>
      <c r="H428" s="311" t="s">
        <v>1480</v>
      </c>
      <c r="I428" s="68"/>
      <c r="J428" s="619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4"/>
      <c r="E429" s="637" t="s">
        <v>241</v>
      </c>
      <c r="F429" s="614"/>
      <c r="G429" s="614"/>
      <c r="H429" s="312" t="s">
        <v>1481</v>
      </c>
      <c r="I429" s="47"/>
      <c r="J429" s="61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3" t="s">
        <v>242</v>
      </c>
      <c r="E430" s="614"/>
      <c r="F430" s="614"/>
      <c r="G430" s="614"/>
      <c r="H430" s="312" t="s">
        <v>1482</v>
      </c>
      <c r="I430" s="47"/>
      <c r="J430" s="61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4"/>
      <c r="E431" s="11"/>
      <c r="F431" s="614"/>
      <c r="G431" s="614"/>
      <c r="H431" s="312" t="s">
        <v>1483</v>
      </c>
      <c r="I431" s="47"/>
      <c r="J431" s="61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4"/>
      <c r="E432" s="11"/>
      <c r="F432" s="614"/>
      <c r="G432" s="614"/>
      <c r="H432" s="312" t="s">
        <v>1484</v>
      </c>
      <c r="I432" s="47"/>
      <c r="J432" s="614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4"/>
      <c r="E433" s="11"/>
      <c r="F433" s="614"/>
      <c r="G433" s="614"/>
      <c r="H433" s="312" t="s">
        <v>1485</v>
      </c>
      <c r="I433" s="47"/>
      <c r="J433" s="614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3" t="s">
        <v>243</v>
      </c>
      <c r="E434" s="11"/>
      <c r="F434" s="614"/>
      <c r="G434" s="614"/>
      <c r="H434" s="312" t="s">
        <v>1486</v>
      </c>
      <c r="I434" s="47"/>
      <c r="J434" s="614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4"/>
      <c r="E435" s="11"/>
      <c r="F435" s="614"/>
      <c r="G435" s="614"/>
      <c r="H435" s="313" t="s">
        <v>1487</v>
      </c>
      <c r="I435" s="71"/>
      <c r="J435" s="61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4"/>
      <c r="E436" s="11"/>
      <c r="F436" s="617"/>
      <c r="G436" s="617"/>
      <c r="H436" s="297" t="s">
        <v>43</v>
      </c>
      <c r="I436" s="292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2" t="s">
        <v>244</v>
      </c>
      <c r="B437" s="632" t="s">
        <v>245</v>
      </c>
      <c r="C437" s="632" t="s">
        <v>246</v>
      </c>
      <c r="D437" s="632" t="s">
        <v>247</v>
      </c>
      <c r="E437" s="658" t="s">
        <v>1536</v>
      </c>
      <c r="F437" s="632" t="s">
        <v>81</v>
      </c>
      <c r="G437" s="632" t="s">
        <v>81</v>
      </c>
      <c r="H437" s="311" t="s">
        <v>1480</v>
      </c>
      <c r="I437" s="46"/>
      <c r="J437" s="619" t="s">
        <v>1329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4"/>
      <c r="B438" s="614"/>
      <c r="C438" s="614"/>
      <c r="D438" s="614"/>
      <c r="E438" s="628"/>
      <c r="F438" s="614"/>
      <c r="G438" s="614"/>
      <c r="H438" s="312" t="s">
        <v>1481</v>
      </c>
      <c r="I438" s="47"/>
      <c r="J438" s="61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/>
      <c r="B439" s="614"/>
      <c r="C439" s="614"/>
      <c r="D439" s="633" t="s">
        <v>250</v>
      </c>
      <c r="E439" s="646" t="s">
        <v>251</v>
      </c>
      <c r="F439" s="614"/>
      <c r="G439" s="614"/>
      <c r="H439" s="312" t="s">
        <v>1482</v>
      </c>
      <c r="I439" s="47"/>
      <c r="J439" s="61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/>
      <c r="B440" s="614"/>
      <c r="C440" s="614"/>
      <c r="D440" s="614"/>
      <c r="E440" s="614"/>
      <c r="F440" s="614"/>
      <c r="G440" s="614"/>
      <c r="H440" s="312" t="s">
        <v>1483</v>
      </c>
      <c r="I440" s="47"/>
      <c r="J440" s="61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/>
      <c r="B441" s="614"/>
      <c r="C441" s="614"/>
      <c r="D441" s="633" t="s">
        <v>252</v>
      </c>
      <c r="E441" s="628"/>
      <c r="F441" s="614"/>
      <c r="G441" s="614"/>
      <c r="H441" s="312" t="s">
        <v>1484</v>
      </c>
      <c r="I441" s="47"/>
      <c r="J441" s="614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4"/>
      <c r="C442" s="614"/>
      <c r="D442" s="614"/>
      <c r="E442" s="646" t="s">
        <v>253</v>
      </c>
      <c r="F442" s="614"/>
      <c r="G442" s="614"/>
      <c r="H442" s="312" t="s">
        <v>1485</v>
      </c>
      <c r="I442" s="47"/>
      <c r="J442" s="614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4"/>
      <c r="C443" s="614"/>
      <c r="D443" s="670" t="s">
        <v>254</v>
      </c>
      <c r="E443" s="628"/>
      <c r="F443" s="614"/>
      <c r="G443" s="614"/>
      <c r="H443" s="312" t="s">
        <v>1486</v>
      </c>
      <c r="I443" s="47"/>
      <c r="J443" s="614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4"/>
      <c r="C444" s="614"/>
      <c r="D444" s="642"/>
      <c r="E444" s="140"/>
      <c r="F444" s="614"/>
      <c r="G444" s="614"/>
      <c r="H444" s="313" t="s">
        <v>1487</v>
      </c>
      <c r="I444" s="71"/>
      <c r="J444" s="61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7"/>
      <c r="G445" s="617"/>
      <c r="H445" s="297" t="s">
        <v>43</v>
      </c>
      <c r="I445" s="292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3" t="s">
        <v>1537</v>
      </c>
      <c r="F446" s="633" t="s">
        <v>81</v>
      </c>
      <c r="G446" s="633" t="s">
        <v>81</v>
      </c>
      <c r="H446" s="311" t="s">
        <v>1480</v>
      </c>
      <c r="I446" s="46"/>
      <c r="J446" s="619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4"/>
      <c r="F447" s="614"/>
      <c r="G447" s="614"/>
      <c r="H447" s="312" t="s">
        <v>1481</v>
      </c>
      <c r="I447" s="47"/>
      <c r="J447" s="61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4"/>
      <c r="F448" s="614"/>
      <c r="G448" s="614"/>
      <c r="H448" s="312" t="s">
        <v>1482</v>
      </c>
      <c r="I448" s="47"/>
      <c r="J448" s="61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4"/>
      <c r="F449" s="614"/>
      <c r="G449" s="614"/>
      <c r="H449" s="312" t="s">
        <v>1483</v>
      </c>
      <c r="I449" s="47"/>
      <c r="J449" s="61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4"/>
      <c r="F450" s="614"/>
      <c r="G450" s="614"/>
      <c r="H450" s="312" t="s">
        <v>1484</v>
      </c>
      <c r="I450" s="47"/>
      <c r="J450" s="614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4"/>
      <c r="G451" s="614"/>
      <c r="H451" s="312" t="s">
        <v>1485</v>
      </c>
      <c r="I451" s="47"/>
      <c r="J451" s="614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1538</v>
      </c>
      <c r="F452" s="614"/>
      <c r="G452" s="614"/>
      <c r="H452" s="312" t="s">
        <v>1486</v>
      </c>
      <c r="I452" s="47"/>
      <c r="J452" s="614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4"/>
      <c r="F453" s="614"/>
      <c r="G453" s="614"/>
      <c r="H453" s="313" t="s">
        <v>1487</v>
      </c>
      <c r="I453" s="71"/>
      <c r="J453" s="61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8"/>
      <c r="F454" s="620"/>
      <c r="G454" s="620"/>
      <c r="H454" s="297" t="s">
        <v>43</v>
      </c>
      <c r="I454" s="292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2" t="s">
        <v>258</v>
      </c>
      <c r="B455" s="632" t="s">
        <v>1539</v>
      </c>
      <c r="C455" s="635" t="s">
        <v>260</v>
      </c>
      <c r="D455" s="52"/>
      <c r="E455" s="53" t="s">
        <v>261</v>
      </c>
      <c r="F455" s="632" t="s">
        <v>81</v>
      </c>
      <c r="G455" s="632" t="s">
        <v>81</v>
      </c>
      <c r="H455" s="314" t="s">
        <v>1472</v>
      </c>
      <c r="I455" s="142">
        <v>28.23</v>
      </c>
      <c r="J455" s="631" t="s">
        <v>1540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4"/>
      <c r="B456" s="614"/>
      <c r="C456" s="614"/>
      <c r="D456" s="11"/>
      <c r="E456" s="11"/>
      <c r="F456" s="614"/>
      <c r="G456" s="614"/>
      <c r="H456" s="315" t="s">
        <v>1473</v>
      </c>
      <c r="I456" s="144">
        <v>23.8</v>
      </c>
      <c r="J456" s="61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/>
      <c r="B457" s="614"/>
      <c r="C457" s="614"/>
      <c r="D457" s="11"/>
      <c r="E457" s="11"/>
      <c r="F457" s="614"/>
      <c r="G457" s="614"/>
      <c r="H457" s="315" t="s">
        <v>1474</v>
      </c>
      <c r="I457" s="144">
        <v>28.07</v>
      </c>
      <c r="J457" s="61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/>
      <c r="B458" s="614"/>
      <c r="C458" s="614"/>
      <c r="D458" s="11"/>
      <c r="E458" s="11"/>
      <c r="F458" s="614"/>
      <c r="G458" s="614"/>
      <c r="H458" s="315" t="s">
        <v>1475</v>
      </c>
      <c r="I458" s="144">
        <v>29.53</v>
      </c>
      <c r="J458" s="61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4"/>
      <c r="B459" s="614"/>
      <c r="C459" s="614"/>
      <c r="D459" s="11"/>
      <c r="E459" s="11"/>
      <c r="F459" s="614"/>
      <c r="G459" s="614"/>
      <c r="H459" s="315" t="s">
        <v>1476</v>
      </c>
      <c r="I459" s="144">
        <v>27.06</v>
      </c>
      <c r="J459" s="614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4"/>
      <c r="B460" s="614"/>
      <c r="C460" s="637" t="s">
        <v>263</v>
      </c>
      <c r="D460" s="11"/>
      <c r="E460" s="11"/>
      <c r="F460" s="614"/>
      <c r="G460" s="614"/>
      <c r="H460" s="315" t="s">
        <v>1477</v>
      </c>
      <c r="I460" s="144">
        <v>16.95</v>
      </c>
      <c r="J460" s="614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4"/>
      <c r="B461" s="614"/>
      <c r="C461" s="614"/>
      <c r="D461" s="11"/>
      <c r="E461" s="11"/>
      <c r="F461" s="614"/>
      <c r="G461" s="614"/>
      <c r="H461" s="315" t="s">
        <v>1478</v>
      </c>
      <c r="I461" s="144">
        <v>16.690000000000001</v>
      </c>
      <c r="J461" s="614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4"/>
      <c r="B462" s="614"/>
      <c r="C462" s="614"/>
      <c r="D462" s="11"/>
      <c r="E462" s="11"/>
      <c r="F462" s="614"/>
      <c r="G462" s="614"/>
      <c r="H462" s="316" t="s">
        <v>1479</v>
      </c>
      <c r="I462" s="64">
        <v>21.27</v>
      </c>
      <c r="J462" s="61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4"/>
      <c r="B463" s="614"/>
      <c r="C463" s="614"/>
      <c r="D463" s="11"/>
      <c r="E463" s="11"/>
      <c r="F463" s="614"/>
      <c r="G463" s="614"/>
      <c r="H463" s="297" t="s">
        <v>43</v>
      </c>
      <c r="I463" s="292">
        <f>SUM(I455:I462)/8</f>
        <v>23.95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4"/>
      <c r="D464" s="11"/>
      <c r="E464" s="82"/>
      <c r="F464" s="11"/>
      <c r="G464" s="11"/>
      <c r="H464" s="317" t="s">
        <v>1472</v>
      </c>
      <c r="I464" s="147">
        <v>22.04</v>
      </c>
      <c r="J464" s="631" t="s">
        <v>1541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4"/>
      <c r="D465" s="11"/>
      <c r="E465" s="82"/>
      <c r="F465" s="11"/>
      <c r="G465" s="11"/>
      <c r="H465" s="317" t="s">
        <v>1473</v>
      </c>
      <c r="I465" s="148">
        <v>15.71</v>
      </c>
      <c r="J465" s="61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4"/>
      <c r="D466" s="11"/>
      <c r="E466" s="82"/>
      <c r="F466" s="11"/>
      <c r="G466" s="11"/>
      <c r="H466" s="317" t="s">
        <v>1474</v>
      </c>
      <c r="I466" s="148">
        <v>18.899999999999999</v>
      </c>
      <c r="J466" s="61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4"/>
      <c r="D467" s="11"/>
      <c r="E467" s="82"/>
      <c r="F467" s="11"/>
      <c r="G467" s="11"/>
      <c r="H467" s="317" t="s">
        <v>1475</v>
      </c>
      <c r="I467" s="148">
        <v>13.23</v>
      </c>
      <c r="J467" s="61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4"/>
      <c r="D468" s="11"/>
      <c r="E468" s="82"/>
      <c r="F468" s="11"/>
      <c r="G468" s="11"/>
      <c r="H468" s="317" t="s">
        <v>1476</v>
      </c>
      <c r="I468" s="148">
        <v>21.3</v>
      </c>
      <c r="J468" s="614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4"/>
      <c r="D469" s="11"/>
      <c r="E469" s="82"/>
      <c r="F469" s="11"/>
      <c r="G469" s="11"/>
      <c r="H469" s="317" t="s">
        <v>1477</v>
      </c>
      <c r="I469" s="148">
        <v>13.21</v>
      </c>
      <c r="J469" s="614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4"/>
      <c r="D470" s="11"/>
      <c r="E470" s="82"/>
      <c r="F470" s="11"/>
      <c r="G470" s="11"/>
      <c r="H470" s="317" t="s">
        <v>1478</v>
      </c>
      <c r="I470" s="148">
        <v>17.260000000000002</v>
      </c>
      <c r="J470" s="614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4"/>
      <c r="D471" s="11"/>
      <c r="E471" s="82"/>
      <c r="F471" s="11"/>
      <c r="G471" s="11"/>
      <c r="H471" s="317" t="s">
        <v>1479</v>
      </c>
      <c r="I471" s="149">
        <v>15.89</v>
      </c>
      <c r="J471" s="61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4"/>
      <c r="D472" s="11"/>
      <c r="E472" s="82"/>
      <c r="F472" s="49"/>
      <c r="G472" s="49"/>
      <c r="H472" s="297" t="s">
        <v>43</v>
      </c>
      <c r="I472" s="318">
        <f>SUM(I464:I471)/8</f>
        <v>17.192499999999999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4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32" t="s">
        <v>265</v>
      </c>
      <c r="C474" s="153" t="s">
        <v>266</v>
      </c>
      <c r="D474" s="153" t="s">
        <v>267</v>
      </c>
      <c r="E474" s="641" t="s">
        <v>268</v>
      </c>
      <c r="F474" s="633" t="s">
        <v>81</v>
      </c>
      <c r="G474" s="633" t="s">
        <v>81</v>
      </c>
      <c r="H474" s="311" t="s">
        <v>1480</v>
      </c>
      <c r="I474" s="68"/>
      <c r="J474" s="629" t="s">
        <v>269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4"/>
      <c r="C475" s="12"/>
      <c r="D475" s="633" t="s">
        <v>270</v>
      </c>
      <c r="E475" s="642"/>
      <c r="F475" s="614"/>
      <c r="G475" s="614"/>
      <c r="H475" s="312" t="s">
        <v>1481</v>
      </c>
      <c r="I475" s="47"/>
      <c r="J475" s="61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/>
      <c r="C476" s="12"/>
      <c r="D476" s="614"/>
      <c r="E476" s="82"/>
      <c r="F476" s="614"/>
      <c r="G476" s="614"/>
      <c r="H476" s="312" t="s">
        <v>1482</v>
      </c>
      <c r="I476" s="47"/>
      <c r="J476" s="61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/>
      <c r="C477" s="12"/>
      <c r="D477" s="633" t="s">
        <v>271</v>
      </c>
      <c r="E477" s="82"/>
      <c r="F477" s="614"/>
      <c r="G477" s="614"/>
      <c r="H477" s="312" t="s">
        <v>1483</v>
      </c>
      <c r="I477" s="47"/>
      <c r="J477" s="614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4"/>
      <c r="C478" s="12"/>
      <c r="D478" s="614"/>
      <c r="E478" s="82"/>
      <c r="F478" s="614"/>
      <c r="G478" s="614"/>
      <c r="H478" s="312" t="s">
        <v>1484</v>
      </c>
      <c r="I478" s="47"/>
      <c r="J478" s="614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4"/>
      <c r="C479" s="12"/>
      <c r="D479" s="633" t="s">
        <v>272</v>
      </c>
      <c r="E479" s="82"/>
      <c r="F479" s="614"/>
      <c r="G479" s="614"/>
      <c r="H479" s="312" t="s">
        <v>1485</v>
      </c>
      <c r="I479" s="47"/>
      <c r="J479" s="614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4"/>
      <c r="C480" s="12"/>
      <c r="D480" s="614"/>
      <c r="E480" s="154"/>
      <c r="F480" s="614"/>
      <c r="G480" s="614"/>
      <c r="H480" s="312" t="s">
        <v>1486</v>
      </c>
      <c r="I480" s="37"/>
      <c r="J480" s="61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4"/>
      <c r="C481" s="12"/>
      <c r="D481" s="633" t="s">
        <v>273</v>
      </c>
      <c r="E481" s="154"/>
      <c r="F481" s="614"/>
      <c r="G481" s="614"/>
      <c r="H481" s="313" t="s">
        <v>1487</v>
      </c>
      <c r="I481" s="49"/>
      <c r="J481" s="61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4"/>
      <c r="E482" s="154"/>
      <c r="F482" s="617"/>
      <c r="G482" s="617"/>
      <c r="H482" s="297" t="s">
        <v>43</v>
      </c>
      <c r="I482" s="292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69" t="s">
        <v>274</v>
      </c>
      <c r="E483" s="154"/>
      <c r="F483" s="634" t="s">
        <v>81</v>
      </c>
      <c r="G483" s="634" t="s">
        <v>81</v>
      </c>
      <c r="H483" s="311" t="s">
        <v>1480</v>
      </c>
      <c r="I483" s="46"/>
      <c r="J483" s="619" t="s">
        <v>275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4"/>
      <c r="E484" s="154"/>
      <c r="F484" s="614"/>
      <c r="G484" s="614"/>
      <c r="H484" s="312" t="s">
        <v>1481</v>
      </c>
      <c r="I484" s="47"/>
      <c r="J484" s="61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69" t="s">
        <v>276</v>
      </c>
      <c r="E485" s="154"/>
      <c r="F485" s="614"/>
      <c r="G485" s="614"/>
      <c r="H485" s="312" t="s">
        <v>1482</v>
      </c>
      <c r="I485" s="47"/>
      <c r="J485" s="61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4"/>
      <c r="E486" s="154"/>
      <c r="F486" s="614"/>
      <c r="G486" s="614"/>
      <c r="H486" s="312" t="s">
        <v>1483</v>
      </c>
      <c r="I486" s="47"/>
      <c r="J486" s="614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4"/>
      <c r="E487" s="154"/>
      <c r="F487" s="614"/>
      <c r="G487" s="614"/>
      <c r="H487" s="312" t="s">
        <v>1484</v>
      </c>
      <c r="I487" s="47"/>
      <c r="J487" s="614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4"/>
      <c r="E488" s="154"/>
      <c r="F488" s="614"/>
      <c r="G488" s="614"/>
      <c r="H488" s="312" t="s">
        <v>1485</v>
      </c>
      <c r="I488" s="47"/>
      <c r="J488" s="614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4"/>
      <c r="E489" s="154"/>
      <c r="F489" s="614"/>
      <c r="G489" s="614"/>
      <c r="H489" s="312" t="s">
        <v>1486</v>
      </c>
      <c r="I489" s="47"/>
      <c r="J489" s="61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4"/>
      <c r="E490" s="154"/>
      <c r="F490" s="614"/>
      <c r="G490" s="614"/>
      <c r="H490" s="313" t="s">
        <v>1487</v>
      </c>
      <c r="I490" s="37"/>
      <c r="J490" s="61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4"/>
      <c r="E491" s="154"/>
      <c r="F491" s="617"/>
      <c r="G491" s="617"/>
      <c r="H491" s="320" t="s">
        <v>43</v>
      </c>
      <c r="I491" s="320" t="s">
        <v>43</v>
      </c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3" t="s">
        <v>277</v>
      </c>
      <c r="E492" s="156"/>
      <c r="F492" s="634" t="s">
        <v>81</v>
      </c>
      <c r="G492" s="634" t="s">
        <v>81</v>
      </c>
      <c r="H492" s="311" t="s">
        <v>1472</v>
      </c>
      <c r="I492" s="157">
        <v>63.1</v>
      </c>
      <c r="J492" s="619" t="s">
        <v>278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4"/>
      <c r="E493" s="156"/>
      <c r="F493" s="614"/>
      <c r="G493" s="614"/>
      <c r="H493" s="312" t="s">
        <v>1473</v>
      </c>
      <c r="I493" s="47">
        <v>36.869999999999997</v>
      </c>
      <c r="J493" s="61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3" t="s">
        <v>279</v>
      </c>
      <c r="E494" s="156"/>
      <c r="F494" s="614"/>
      <c r="G494" s="614"/>
      <c r="H494" s="312" t="s">
        <v>1474</v>
      </c>
      <c r="I494" s="47">
        <v>69.040000000000006</v>
      </c>
      <c r="J494" s="61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4"/>
      <c r="E495" s="156"/>
      <c r="F495" s="614"/>
      <c r="G495" s="614"/>
      <c r="H495" s="312" t="s">
        <v>1475</v>
      </c>
      <c r="I495" s="47">
        <v>53.69</v>
      </c>
      <c r="J495" s="614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3" t="s">
        <v>280</v>
      </c>
      <c r="E496" s="156"/>
      <c r="F496" s="614"/>
      <c r="G496" s="614"/>
      <c r="H496" s="312" t="s">
        <v>1476</v>
      </c>
      <c r="I496" s="47">
        <v>53.01</v>
      </c>
      <c r="J496" s="614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4"/>
      <c r="E497" s="156"/>
      <c r="F497" s="614"/>
      <c r="G497" s="614"/>
      <c r="H497" s="312" t="s">
        <v>1477</v>
      </c>
      <c r="I497" s="47">
        <v>34.26</v>
      </c>
      <c r="J497" s="614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4"/>
      <c r="E498" s="156"/>
      <c r="F498" s="614"/>
      <c r="G498" s="614"/>
      <c r="H498" s="312" t="s">
        <v>1478</v>
      </c>
      <c r="I498" s="47">
        <v>67.58</v>
      </c>
      <c r="J498" s="61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4"/>
      <c r="E499" s="156"/>
      <c r="F499" s="614"/>
      <c r="G499" s="614"/>
      <c r="H499" s="313" t="s">
        <v>1479</v>
      </c>
      <c r="I499" s="71">
        <v>36.85</v>
      </c>
      <c r="J499" s="61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0"/>
      <c r="G500" s="620"/>
      <c r="H500" s="292" t="s">
        <v>43</v>
      </c>
      <c r="I500" s="297">
        <f>SUM(I492:I499)/8</f>
        <v>51.8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32" t="s">
        <v>281</v>
      </c>
      <c r="C501" s="635" t="s">
        <v>282</v>
      </c>
      <c r="D501" s="632" t="s">
        <v>283</v>
      </c>
      <c r="E501" s="53" t="s">
        <v>284</v>
      </c>
      <c r="F501" s="633" t="s">
        <v>81</v>
      </c>
      <c r="G501" s="633" t="s">
        <v>81</v>
      </c>
      <c r="H501" s="304" t="s">
        <v>1474</v>
      </c>
      <c r="I501" s="305">
        <v>3444</v>
      </c>
      <c r="J501" s="623" t="s">
        <v>285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4"/>
      <c r="C502" s="614"/>
      <c r="D502" s="614"/>
      <c r="E502" s="79"/>
      <c r="F502" s="614"/>
      <c r="G502" s="614"/>
      <c r="H502" s="304" t="s">
        <v>1472</v>
      </c>
      <c r="I502" s="305">
        <v>2254</v>
      </c>
      <c r="J502" s="61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4"/>
      <c r="C503" s="614"/>
      <c r="D503" s="614"/>
      <c r="E503" s="79"/>
      <c r="F503" s="614"/>
      <c r="G503" s="614"/>
      <c r="H503" s="304" t="s">
        <v>1475</v>
      </c>
      <c r="I503" s="305">
        <v>2400</v>
      </c>
      <c r="J503" s="61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4"/>
      <c r="C504" s="614"/>
      <c r="D504" s="614"/>
      <c r="E504" s="79"/>
      <c r="F504" s="614"/>
      <c r="G504" s="614"/>
      <c r="H504" s="304" t="s">
        <v>1473</v>
      </c>
      <c r="I504" s="305">
        <v>2868</v>
      </c>
      <c r="J504" s="614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4"/>
      <c r="C505" s="614"/>
      <c r="D505" s="633" t="s">
        <v>286</v>
      </c>
      <c r="E505" s="79"/>
      <c r="F505" s="614"/>
      <c r="G505" s="614"/>
      <c r="H505" s="304" t="s">
        <v>1479</v>
      </c>
      <c r="I505" s="305">
        <v>1858</v>
      </c>
      <c r="J505" s="614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4"/>
      <c r="C506" s="614"/>
      <c r="D506" s="614"/>
      <c r="E506" s="79"/>
      <c r="F506" s="614"/>
      <c r="G506" s="614"/>
      <c r="H506" s="304" t="s">
        <v>1478</v>
      </c>
      <c r="I506" s="304">
        <v>612</v>
      </c>
      <c r="J506" s="614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4"/>
      <c r="C507" s="614"/>
      <c r="D507" s="614"/>
      <c r="E507" s="79"/>
      <c r="F507" s="614"/>
      <c r="G507" s="614"/>
      <c r="H507" s="304" t="s">
        <v>1477</v>
      </c>
      <c r="I507" s="305">
        <v>1200</v>
      </c>
      <c r="J507" s="61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4"/>
      <c r="C508" s="614"/>
      <c r="D508" s="633" t="s">
        <v>287</v>
      </c>
      <c r="E508" s="79"/>
      <c r="F508" s="614"/>
      <c r="G508" s="614"/>
      <c r="H508" s="304" t="s">
        <v>1476</v>
      </c>
      <c r="I508" s="305">
        <v>1361</v>
      </c>
      <c r="J508" s="61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4"/>
      <c r="C509" s="614"/>
      <c r="D509" s="614"/>
      <c r="E509" s="79"/>
      <c r="F509" s="614"/>
      <c r="G509" s="614"/>
      <c r="H509" s="297" t="s">
        <v>43</v>
      </c>
      <c r="I509" s="321">
        <f>SUM(I501:I508)</f>
        <v>15997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4"/>
      <c r="C510" s="614"/>
      <c r="D510" s="11" t="s">
        <v>288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32" t="s">
        <v>289</v>
      </c>
      <c r="C511" s="632" t="s">
        <v>290</v>
      </c>
      <c r="D511" s="632" t="s">
        <v>291</v>
      </c>
      <c r="E511" s="52" t="s">
        <v>292</v>
      </c>
      <c r="F511" s="633" t="s">
        <v>81</v>
      </c>
      <c r="G511" s="633" t="s">
        <v>81</v>
      </c>
      <c r="H511" s="311" t="s">
        <v>1480</v>
      </c>
      <c r="I511" s="46"/>
      <c r="J511" s="622" t="s">
        <v>1542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4"/>
      <c r="C512" s="614"/>
      <c r="D512" s="614"/>
      <c r="E512" s="11"/>
      <c r="F512" s="614"/>
      <c r="G512" s="614"/>
      <c r="H512" s="312" t="s">
        <v>1481</v>
      </c>
      <c r="I512" s="47"/>
      <c r="J512" s="61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4"/>
      <c r="C513" s="614"/>
      <c r="D513" s="614"/>
      <c r="E513" s="11"/>
      <c r="F513" s="614"/>
      <c r="G513" s="614"/>
      <c r="H513" s="312" t="s">
        <v>1482</v>
      </c>
      <c r="I513" s="47"/>
      <c r="J513" s="614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4"/>
      <c r="D514" s="640" t="s">
        <v>294</v>
      </c>
      <c r="E514" s="11"/>
      <c r="F514" s="614"/>
      <c r="G514" s="614"/>
      <c r="H514" s="312" t="s">
        <v>1483</v>
      </c>
      <c r="I514" s="47"/>
      <c r="J514" s="614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4"/>
      <c r="D515" s="614"/>
      <c r="E515" s="11"/>
      <c r="F515" s="614"/>
      <c r="G515" s="614"/>
      <c r="H515" s="312" t="s">
        <v>1484</v>
      </c>
      <c r="I515" s="47"/>
      <c r="J515" s="614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4"/>
      <c r="D516" s="637" t="s">
        <v>295</v>
      </c>
      <c r="E516" s="11"/>
      <c r="F516" s="614"/>
      <c r="G516" s="614"/>
      <c r="H516" s="312" t="s">
        <v>1485</v>
      </c>
      <c r="I516" s="47"/>
      <c r="J516" s="614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14"/>
      <c r="E517" s="11"/>
      <c r="F517" s="614"/>
      <c r="G517" s="614"/>
      <c r="H517" s="312" t="s">
        <v>1486</v>
      </c>
      <c r="I517" s="47"/>
      <c r="J517" s="61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4"/>
      <c r="G518" s="614"/>
      <c r="H518" s="313" t="s">
        <v>1487</v>
      </c>
      <c r="I518" s="71"/>
      <c r="J518" s="61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17"/>
      <c r="G519" s="617"/>
      <c r="H519" s="297" t="s">
        <v>43</v>
      </c>
      <c r="I519" s="292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34" t="s">
        <v>81</v>
      </c>
      <c r="G520" s="634" t="s">
        <v>81</v>
      </c>
      <c r="H520" s="311" t="s">
        <v>1480</v>
      </c>
      <c r="I520" s="46"/>
      <c r="J520" s="619" t="s">
        <v>1543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4"/>
      <c r="G521" s="614"/>
      <c r="H521" s="312" t="s">
        <v>1481</v>
      </c>
      <c r="I521" s="47"/>
      <c r="J521" s="61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4"/>
      <c r="G522" s="614"/>
      <c r="H522" s="312" t="s">
        <v>1482</v>
      </c>
      <c r="I522" s="47"/>
      <c r="J522" s="61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4"/>
      <c r="G523" s="614"/>
      <c r="H523" s="312" t="s">
        <v>1483</v>
      </c>
      <c r="I523" s="47"/>
      <c r="J523" s="614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4"/>
      <c r="G524" s="614"/>
      <c r="H524" s="312" t="s">
        <v>1484</v>
      </c>
      <c r="I524" s="47"/>
      <c r="J524" s="614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4"/>
      <c r="G525" s="614"/>
      <c r="H525" s="312" t="s">
        <v>1485</v>
      </c>
      <c r="I525" s="47"/>
      <c r="J525" s="614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4"/>
      <c r="G526" s="614"/>
      <c r="H526" s="312" t="s">
        <v>1486</v>
      </c>
      <c r="I526" s="47"/>
      <c r="J526" s="61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4"/>
      <c r="G527" s="614"/>
      <c r="H527" s="313" t="s">
        <v>1487</v>
      </c>
      <c r="I527" s="71"/>
      <c r="J527" s="61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0"/>
      <c r="G528" s="620"/>
      <c r="H528" s="297" t="s">
        <v>43</v>
      </c>
      <c r="I528" s="292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32" t="s">
        <v>297</v>
      </c>
      <c r="C529" s="635" t="s">
        <v>298</v>
      </c>
      <c r="D529" s="635" t="s">
        <v>299</v>
      </c>
      <c r="E529" s="632" t="s">
        <v>300</v>
      </c>
      <c r="F529" s="633" t="s">
        <v>81</v>
      </c>
      <c r="G529" s="633" t="s">
        <v>81</v>
      </c>
      <c r="H529" s="306" t="s">
        <v>1472</v>
      </c>
      <c r="I529" s="163">
        <v>1.0827067669172932</v>
      </c>
      <c r="J529" s="623" t="s">
        <v>1544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4"/>
      <c r="C530" s="614"/>
      <c r="D530" s="614"/>
      <c r="E530" s="614"/>
      <c r="F530" s="614"/>
      <c r="G530" s="614"/>
      <c r="H530" s="306" t="s">
        <v>1473</v>
      </c>
      <c r="I530" s="164">
        <v>0.89336863628394381</v>
      </c>
      <c r="J530" s="61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4"/>
      <c r="D531" s="633" t="s">
        <v>302</v>
      </c>
      <c r="E531" s="11"/>
      <c r="F531" s="614"/>
      <c r="G531" s="614"/>
      <c r="H531" s="306" t="s">
        <v>1476</v>
      </c>
      <c r="I531" s="164">
        <v>0.94926555324145712</v>
      </c>
      <c r="J531" s="61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4"/>
      <c r="D532" s="614"/>
      <c r="E532" s="11"/>
      <c r="F532" s="614"/>
      <c r="G532" s="614"/>
      <c r="H532" s="306" t="s">
        <v>1477</v>
      </c>
      <c r="I532" s="164">
        <v>1.8884592061337155</v>
      </c>
      <c r="J532" s="614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4"/>
      <c r="D533" s="614"/>
      <c r="E533" s="11"/>
      <c r="F533" s="614"/>
      <c r="G533" s="614"/>
      <c r="H533" s="306" t="s">
        <v>1474</v>
      </c>
      <c r="I533" s="164">
        <v>0.70408073459089981</v>
      </c>
      <c r="J533" s="614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4"/>
      <c r="E534" s="11"/>
      <c r="F534" s="614"/>
      <c r="G534" s="614"/>
      <c r="H534" s="306" t="s">
        <v>1478</v>
      </c>
      <c r="I534" s="164">
        <v>1.5432892638510212</v>
      </c>
      <c r="J534" s="614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33" t="s">
        <v>303</v>
      </c>
      <c r="E535" s="11"/>
      <c r="F535" s="614"/>
      <c r="G535" s="614"/>
      <c r="H535" s="306" t="s">
        <v>1479</v>
      </c>
      <c r="I535" s="164">
        <v>1.5098869283426537</v>
      </c>
      <c r="J535" s="61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4"/>
      <c r="E536" s="11"/>
      <c r="F536" s="614"/>
      <c r="G536" s="614"/>
      <c r="H536" s="306" t="s">
        <v>1475</v>
      </c>
      <c r="I536" s="172">
        <v>1.6435763752331822</v>
      </c>
      <c r="J536" s="61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4"/>
      <c r="E537" s="11"/>
      <c r="F537" s="614"/>
      <c r="G537" s="614"/>
      <c r="H537" s="297" t="s">
        <v>43</v>
      </c>
      <c r="I537" s="322">
        <f>SUM(I529:I536)/8</f>
        <v>1.2768291830742708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33" t="s">
        <v>304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4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4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305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306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307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32" t="s">
        <v>308</v>
      </c>
      <c r="C544" s="635" t="s">
        <v>309</v>
      </c>
      <c r="D544" s="632" t="s">
        <v>310</v>
      </c>
      <c r="E544" s="53" t="s">
        <v>311</v>
      </c>
      <c r="F544" s="632" t="s">
        <v>81</v>
      </c>
      <c r="G544" s="632" t="s">
        <v>81</v>
      </c>
      <c r="H544" s="306" t="s">
        <v>1472</v>
      </c>
      <c r="I544" s="163">
        <v>7.458646616541353</v>
      </c>
      <c r="J544" s="624" t="s">
        <v>1545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4"/>
      <c r="C545" s="614"/>
      <c r="D545" s="614"/>
      <c r="E545" s="79"/>
      <c r="F545" s="614"/>
      <c r="G545" s="614"/>
      <c r="H545" s="306" t="s">
        <v>1473</v>
      </c>
      <c r="I545" s="164">
        <v>6.811935851665071</v>
      </c>
      <c r="J545" s="614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4"/>
      <c r="C546" s="614"/>
      <c r="D546" s="614"/>
      <c r="E546" s="79"/>
      <c r="F546" s="614"/>
      <c r="G546" s="614"/>
      <c r="H546" s="306" t="s">
        <v>1476</v>
      </c>
      <c r="I546" s="164">
        <v>7.7839775365799477</v>
      </c>
      <c r="J546" s="614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4"/>
      <c r="D547" s="11"/>
      <c r="E547" s="79"/>
      <c r="F547" s="614"/>
      <c r="G547" s="614"/>
      <c r="H547" s="306" t="s">
        <v>1477</v>
      </c>
      <c r="I547" s="164">
        <v>8.3931520272609568</v>
      </c>
      <c r="J547" s="614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4"/>
      <c r="D548" s="11"/>
      <c r="E548" s="79"/>
      <c r="F548" s="614"/>
      <c r="G548" s="614"/>
      <c r="H548" s="306" t="s">
        <v>1474</v>
      </c>
      <c r="I548" s="164">
        <v>11.147944964355913</v>
      </c>
      <c r="J548" s="614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4"/>
      <c r="D549" s="11"/>
      <c r="E549" s="79"/>
      <c r="F549" s="614"/>
      <c r="G549" s="614"/>
      <c r="H549" s="306" t="s">
        <v>1478</v>
      </c>
      <c r="I549" s="164">
        <v>8.2308760738721141</v>
      </c>
      <c r="J549" s="614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4"/>
      <c r="D550" s="11"/>
      <c r="E550" s="79"/>
      <c r="F550" s="614"/>
      <c r="G550" s="614"/>
      <c r="H550" s="306" t="s">
        <v>1479</v>
      </c>
      <c r="I550" s="164">
        <v>7.7381705077561005</v>
      </c>
      <c r="J550" s="61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4"/>
      <c r="D551" s="11"/>
      <c r="E551" s="79"/>
      <c r="F551" s="614"/>
      <c r="G551" s="614"/>
      <c r="H551" s="306" t="s">
        <v>1475</v>
      </c>
      <c r="I551" s="172">
        <v>7.1612970635160087</v>
      </c>
      <c r="J551" s="61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0"/>
      <c r="G552" s="620"/>
      <c r="H552" s="297" t="s">
        <v>43</v>
      </c>
      <c r="I552" s="324">
        <f>SUM(I544:I551)/8</f>
        <v>8.090750080193434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32" t="s">
        <v>313</v>
      </c>
      <c r="C553" s="672" t="s">
        <v>314</v>
      </c>
      <c r="D553" s="632" t="s">
        <v>315</v>
      </c>
      <c r="E553" s="53" t="s">
        <v>316</v>
      </c>
      <c r="F553" s="633" t="s">
        <v>81</v>
      </c>
      <c r="G553" s="633" t="s">
        <v>81</v>
      </c>
      <c r="H553" s="306" t="s">
        <v>1472</v>
      </c>
      <c r="I553" s="163">
        <v>3.7293233082706765</v>
      </c>
      <c r="J553" s="623" t="s">
        <v>1546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4"/>
      <c r="C554" s="614"/>
      <c r="D554" s="614"/>
      <c r="E554" s="79"/>
      <c r="F554" s="614"/>
      <c r="G554" s="614"/>
      <c r="H554" s="306" t="s">
        <v>1473</v>
      </c>
      <c r="I554" s="164">
        <v>3.2384613065292962</v>
      </c>
      <c r="J554" s="61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/>
      <c r="C555" s="614"/>
      <c r="D555" s="633" t="s">
        <v>318</v>
      </c>
      <c r="E555" s="79"/>
      <c r="F555" s="614"/>
      <c r="G555" s="614"/>
      <c r="H555" s="306" t="s">
        <v>1476</v>
      </c>
      <c r="I555" s="164">
        <v>2.8477966597243713</v>
      </c>
      <c r="J555" s="61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/>
      <c r="C556" s="614"/>
      <c r="D556" s="614"/>
      <c r="E556" s="79"/>
      <c r="F556" s="614"/>
      <c r="G556" s="614"/>
      <c r="H556" s="306" t="s">
        <v>1477</v>
      </c>
      <c r="I556" s="164">
        <v>3.567089611585907</v>
      </c>
      <c r="J556" s="614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4"/>
      <c r="C557" s="614"/>
      <c r="D557" s="633" t="s">
        <v>319</v>
      </c>
      <c r="E557" s="79"/>
      <c r="F557" s="614"/>
      <c r="G557" s="614"/>
      <c r="H557" s="306" t="s">
        <v>1474</v>
      </c>
      <c r="I557" s="164">
        <v>5.045911931234782</v>
      </c>
      <c r="J557" s="614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4"/>
      <c r="C558" s="614"/>
      <c r="D558" s="614"/>
      <c r="E558" s="79"/>
      <c r="F558" s="614"/>
      <c r="G558" s="614"/>
      <c r="H558" s="306" t="s">
        <v>1478</v>
      </c>
      <c r="I558" s="164">
        <v>2.0577190184680285</v>
      </c>
      <c r="J558" s="614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4"/>
      <c r="C559" s="639" t="s">
        <v>320</v>
      </c>
      <c r="D559" s="614"/>
      <c r="E559" s="79"/>
      <c r="F559" s="614"/>
      <c r="G559" s="614"/>
      <c r="H559" s="306" t="s">
        <v>1479</v>
      </c>
      <c r="I559" s="164">
        <v>4.9071325171136246</v>
      </c>
      <c r="J559" s="61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4"/>
      <c r="C560" s="614"/>
      <c r="D560" s="12"/>
      <c r="E560" s="79"/>
      <c r="F560" s="614"/>
      <c r="G560" s="614"/>
      <c r="H560" s="306" t="s">
        <v>1475</v>
      </c>
      <c r="I560" s="172">
        <v>4.5785341881495789</v>
      </c>
      <c r="J560" s="61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0"/>
      <c r="C561" s="620"/>
      <c r="D561" s="50"/>
      <c r="E561" s="100"/>
      <c r="F561" s="620"/>
      <c r="G561" s="620"/>
      <c r="H561" s="297" t="s">
        <v>43</v>
      </c>
      <c r="I561" s="324">
        <f>SUM(I553:I560)/8</f>
        <v>3.7464960676345327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32" t="s">
        <v>321</v>
      </c>
      <c r="C562" s="635" t="s">
        <v>322</v>
      </c>
      <c r="D562" s="632" t="s">
        <v>323</v>
      </c>
      <c r="E562" s="632" t="s">
        <v>324</v>
      </c>
      <c r="F562" s="633" t="s">
        <v>81</v>
      </c>
      <c r="G562" s="633" t="s">
        <v>81</v>
      </c>
      <c r="H562" s="325" t="s">
        <v>1474</v>
      </c>
      <c r="I562" s="257">
        <v>63.58</v>
      </c>
      <c r="J562" s="625" t="s">
        <v>1547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4"/>
      <c r="C563" s="614"/>
      <c r="D563" s="614"/>
      <c r="E563" s="614"/>
      <c r="F563" s="614"/>
      <c r="G563" s="614"/>
      <c r="H563" s="325" t="s">
        <v>1472</v>
      </c>
      <c r="I563" s="251">
        <v>68.95</v>
      </c>
      <c r="J563" s="61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/>
      <c r="C564" s="614"/>
      <c r="D564" s="614"/>
      <c r="E564" s="11"/>
      <c r="F564" s="614"/>
      <c r="G564" s="614"/>
      <c r="H564" s="325" t="s">
        <v>1475</v>
      </c>
      <c r="I564" s="251">
        <v>73.66</v>
      </c>
      <c r="J564" s="61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4"/>
      <c r="C565" s="614"/>
      <c r="D565" s="614"/>
      <c r="E565" s="11"/>
      <c r="F565" s="614"/>
      <c r="G565" s="614"/>
      <c r="H565" s="325" t="s">
        <v>1473</v>
      </c>
      <c r="I565" s="251">
        <v>51.21</v>
      </c>
      <c r="J565" s="614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4"/>
      <c r="D566" s="614"/>
      <c r="E566" s="11"/>
      <c r="F566" s="614"/>
      <c r="G566" s="614"/>
      <c r="H566" s="325" t="s">
        <v>1479</v>
      </c>
      <c r="I566" s="251">
        <v>63.58</v>
      </c>
      <c r="J566" s="614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4"/>
      <c r="D567" s="11"/>
      <c r="E567" s="11"/>
      <c r="F567" s="614"/>
      <c r="G567" s="614"/>
      <c r="H567" s="325" t="s">
        <v>1478</v>
      </c>
      <c r="I567" s="251">
        <v>77.47</v>
      </c>
      <c r="J567" s="614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4"/>
      <c r="D568" s="11"/>
      <c r="E568" s="11"/>
      <c r="F568" s="614"/>
      <c r="G568" s="614"/>
      <c r="H568" s="325" t="s">
        <v>1477</v>
      </c>
      <c r="I568" s="251">
        <v>65.58</v>
      </c>
      <c r="J568" s="61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4"/>
      <c r="D569" s="11"/>
      <c r="E569" s="11"/>
      <c r="F569" s="614"/>
      <c r="G569" s="614"/>
      <c r="H569" s="325" t="s">
        <v>1476</v>
      </c>
      <c r="I569" s="168">
        <v>68.430000000000007</v>
      </c>
      <c r="J569" s="61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4"/>
      <c r="D570" s="11"/>
      <c r="E570" s="68"/>
      <c r="F570" s="617"/>
      <c r="G570" s="617"/>
      <c r="H570" s="297" t="s">
        <v>43</v>
      </c>
      <c r="I570" s="324">
        <f>SUM(I544:I569)/8</f>
        <v>79.874401916306482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34" t="s">
        <v>81</v>
      </c>
      <c r="G571" s="634" t="s">
        <v>81</v>
      </c>
      <c r="H571" s="311" t="s">
        <v>1480</v>
      </c>
      <c r="I571" s="169"/>
      <c r="J571" s="619" t="s">
        <v>326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4"/>
      <c r="G572" s="614"/>
      <c r="H572" s="312" t="s">
        <v>1481</v>
      </c>
      <c r="I572" s="170"/>
      <c r="J572" s="61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4"/>
      <c r="G573" s="614"/>
      <c r="H573" s="312" t="s">
        <v>1482</v>
      </c>
      <c r="I573" s="170"/>
      <c r="J573" s="61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4"/>
      <c r="G574" s="614"/>
      <c r="H574" s="312" t="s">
        <v>1483</v>
      </c>
      <c r="I574" s="170"/>
      <c r="J574" s="614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4"/>
      <c r="G575" s="614"/>
      <c r="H575" s="312" t="s">
        <v>1484</v>
      </c>
      <c r="I575" s="170"/>
      <c r="J575" s="614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4"/>
      <c r="G576" s="614"/>
      <c r="H576" s="312" t="s">
        <v>1485</v>
      </c>
      <c r="I576" s="170"/>
      <c r="J576" s="614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4"/>
      <c r="G577" s="614"/>
      <c r="H577" s="312" t="s">
        <v>1486</v>
      </c>
      <c r="I577" s="170"/>
      <c r="J577" s="61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4"/>
      <c r="G578" s="614"/>
      <c r="H578" s="313" t="s">
        <v>1487</v>
      </c>
      <c r="I578" s="171"/>
      <c r="J578" s="61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17"/>
      <c r="G579" s="617"/>
      <c r="H579" s="297" t="s">
        <v>43</v>
      </c>
      <c r="I579" s="292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34" t="s">
        <v>81</v>
      </c>
      <c r="G580" s="634" t="s">
        <v>81</v>
      </c>
      <c r="H580" s="311" t="s">
        <v>1480</v>
      </c>
      <c r="I580" s="169"/>
      <c r="J580" s="619" t="s">
        <v>327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4"/>
      <c r="G581" s="614"/>
      <c r="H581" s="312" t="s">
        <v>1481</v>
      </c>
      <c r="I581" s="170"/>
      <c r="J581" s="61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4"/>
      <c r="G582" s="614"/>
      <c r="H582" s="312" t="s">
        <v>1482</v>
      </c>
      <c r="I582" s="170"/>
      <c r="J582" s="61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4"/>
      <c r="G583" s="614"/>
      <c r="H583" s="312" t="s">
        <v>1483</v>
      </c>
      <c r="I583" s="170"/>
      <c r="J583" s="614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4"/>
      <c r="G584" s="614"/>
      <c r="H584" s="312" t="s">
        <v>1484</v>
      </c>
      <c r="I584" s="170"/>
      <c r="J584" s="614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4"/>
      <c r="G585" s="614"/>
      <c r="H585" s="312" t="s">
        <v>1485</v>
      </c>
      <c r="I585" s="170"/>
      <c r="J585" s="614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4"/>
      <c r="G586" s="614"/>
      <c r="H586" s="312" t="s">
        <v>1486</v>
      </c>
      <c r="I586" s="170"/>
      <c r="J586" s="61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4"/>
      <c r="G587" s="614"/>
      <c r="H587" s="313" t="s">
        <v>1487</v>
      </c>
      <c r="I587" s="171"/>
      <c r="J587" s="61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17"/>
      <c r="G588" s="617"/>
      <c r="H588" s="297" t="s">
        <v>43</v>
      </c>
      <c r="I588" s="292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34" t="s">
        <v>81</v>
      </c>
      <c r="G589" s="634" t="s">
        <v>81</v>
      </c>
      <c r="H589" s="311" t="s">
        <v>1480</v>
      </c>
      <c r="I589" s="169"/>
      <c r="J589" s="619" t="s">
        <v>328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4"/>
      <c r="G590" s="614"/>
      <c r="H590" s="312" t="s">
        <v>1481</v>
      </c>
      <c r="I590" s="170"/>
      <c r="J590" s="61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4"/>
      <c r="G591" s="614"/>
      <c r="H591" s="312" t="s">
        <v>1482</v>
      </c>
      <c r="I591" s="170"/>
      <c r="J591" s="61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4"/>
      <c r="G592" s="614"/>
      <c r="H592" s="312" t="s">
        <v>1483</v>
      </c>
      <c r="I592" s="170"/>
      <c r="J592" s="614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4"/>
      <c r="G593" s="614"/>
      <c r="H593" s="312" t="s">
        <v>1484</v>
      </c>
      <c r="I593" s="170"/>
      <c r="J593" s="614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4"/>
      <c r="G594" s="614"/>
      <c r="H594" s="312" t="s">
        <v>1485</v>
      </c>
      <c r="I594" s="170"/>
      <c r="J594" s="614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4"/>
      <c r="G595" s="614"/>
      <c r="H595" s="312" t="s">
        <v>1486</v>
      </c>
      <c r="I595" s="170"/>
      <c r="J595" s="61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4"/>
      <c r="G596" s="614"/>
      <c r="H596" s="313" t="s">
        <v>1487</v>
      </c>
      <c r="I596" s="171"/>
      <c r="J596" s="61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0"/>
      <c r="G597" s="620"/>
      <c r="H597" s="297" t="s">
        <v>43</v>
      </c>
      <c r="I597" s="292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32" t="s">
        <v>329</v>
      </c>
      <c r="B598" s="632" t="s">
        <v>330</v>
      </c>
      <c r="C598" s="635" t="s">
        <v>331</v>
      </c>
      <c r="D598" s="632" t="s">
        <v>332</v>
      </c>
      <c r="E598" s="632" t="s">
        <v>333</v>
      </c>
      <c r="F598" s="633" t="s">
        <v>81</v>
      </c>
      <c r="G598" s="633" t="s">
        <v>81</v>
      </c>
      <c r="H598" s="311" t="s">
        <v>1480</v>
      </c>
      <c r="I598" s="46"/>
      <c r="J598" s="619" t="s">
        <v>334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4"/>
      <c r="B599" s="614"/>
      <c r="C599" s="614"/>
      <c r="D599" s="614"/>
      <c r="E599" s="614"/>
      <c r="F599" s="614"/>
      <c r="G599" s="614"/>
      <c r="H599" s="312" t="s">
        <v>1481</v>
      </c>
      <c r="I599" s="47"/>
      <c r="J599" s="61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4"/>
      <c r="B600" s="614"/>
      <c r="C600" s="614"/>
      <c r="D600" s="614"/>
      <c r="E600" s="614"/>
      <c r="F600" s="614"/>
      <c r="G600" s="614"/>
      <c r="H600" s="312" t="s">
        <v>1482</v>
      </c>
      <c r="I600" s="47"/>
      <c r="J600" s="61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4"/>
      <c r="B601" s="614"/>
      <c r="C601" s="614"/>
      <c r="D601" s="640" t="s">
        <v>335</v>
      </c>
      <c r="E601" s="97"/>
      <c r="F601" s="614"/>
      <c r="G601" s="614"/>
      <c r="H601" s="312" t="s">
        <v>1483</v>
      </c>
      <c r="I601" s="47"/>
      <c r="J601" s="614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4"/>
      <c r="B602" s="614"/>
      <c r="C602" s="614"/>
      <c r="D602" s="614"/>
      <c r="E602" s="97"/>
      <c r="F602" s="614"/>
      <c r="G602" s="614"/>
      <c r="H602" s="312" t="s">
        <v>1484</v>
      </c>
      <c r="I602" s="47"/>
      <c r="J602" s="614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4"/>
      <c r="B603" s="614"/>
      <c r="C603" s="614"/>
      <c r="D603" s="614"/>
      <c r="E603" s="97"/>
      <c r="F603" s="614"/>
      <c r="G603" s="614"/>
      <c r="H603" s="312" t="s">
        <v>1485</v>
      </c>
      <c r="I603" s="47"/>
      <c r="J603" s="614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4"/>
      <c r="B604" s="614"/>
      <c r="C604" s="614"/>
      <c r="D604" s="614"/>
      <c r="E604" s="11"/>
      <c r="F604" s="614"/>
      <c r="G604" s="614"/>
      <c r="H604" s="312" t="s">
        <v>1486</v>
      </c>
      <c r="I604" s="47"/>
      <c r="J604" s="61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4"/>
      <c r="B605" s="614"/>
      <c r="C605" s="614"/>
      <c r="D605" s="614"/>
      <c r="E605" s="11"/>
      <c r="F605" s="614"/>
      <c r="G605" s="614"/>
      <c r="H605" s="313" t="s">
        <v>1487</v>
      </c>
      <c r="I605" s="71"/>
      <c r="J605" s="61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4"/>
      <c r="B606" s="614"/>
      <c r="C606" s="614"/>
      <c r="D606" s="633" t="s">
        <v>336</v>
      </c>
      <c r="E606" s="11"/>
      <c r="F606" s="617"/>
      <c r="G606" s="617"/>
      <c r="H606" s="297" t="s">
        <v>43</v>
      </c>
      <c r="I606" s="292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4"/>
      <c r="B607" s="614"/>
      <c r="C607" s="614"/>
      <c r="D607" s="614"/>
      <c r="E607" s="11"/>
      <c r="F607" s="634" t="s">
        <v>81</v>
      </c>
      <c r="G607" s="634" t="s">
        <v>81</v>
      </c>
      <c r="H607" s="311" t="s">
        <v>1480</v>
      </c>
      <c r="I607" s="46"/>
      <c r="J607" s="619" t="s">
        <v>337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4"/>
      <c r="B608" s="614"/>
      <c r="C608" s="614"/>
      <c r="D608" s="614"/>
      <c r="E608" s="11"/>
      <c r="F608" s="614"/>
      <c r="G608" s="614"/>
      <c r="H608" s="312" t="s">
        <v>1481</v>
      </c>
      <c r="I608" s="47"/>
      <c r="J608" s="61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4"/>
      <c r="B609" s="614"/>
      <c r="C609" s="614"/>
      <c r="D609" s="614"/>
      <c r="E609" s="11"/>
      <c r="F609" s="614"/>
      <c r="G609" s="614"/>
      <c r="H609" s="312" t="s">
        <v>1482</v>
      </c>
      <c r="I609" s="47"/>
      <c r="J609" s="61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4"/>
      <c r="B610" s="614"/>
      <c r="C610" s="614"/>
      <c r="D610" s="633" t="s">
        <v>338</v>
      </c>
      <c r="E610" s="11"/>
      <c r="F610" s="614"/>
      <c r="G610" s="614"/>
      <c r="H610" s="312" t="s">
        <v>1483</v>
      </c>
      <c r="I610" s="47"/>
      <c r="J610" s="614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4"/>
      <c r="B611" s="614"/>
      <c r="C611" s="614"/>
      <c r="D611" s="614"/>
      <c r="E611" s="11"/>
      <c r="F611" s="614"/>
      <c r="G611" s="614"/>
      <c r="H611" s="312" t="s">
        <v>1484</v>
      </c>
      <c r="I611" s="47"/>
      <c r="J611" s="614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4"/>
      <c r="B612" s="614"/>
      <c r="C612" s="614"/>
      <c r="D612" s="614"/>
      <c r="E612" s="11"/>
      <c r="F612" s="614"/>
      <c r="G612" s="614"/>
      <c r="H612" s="312" t="s">
        <v>1485</v>
      </c>
      <c r="I612" s="47"/>
      <c r="J612" s="614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4"/>
      <c r="B613" s="614"/>
      <c r="C613" s="614"/>
      <c r="D613" s="614"/>
      <c r="E613" s="11"/>
      <c r="F613" s="614"/>
      <c r="G613" s="614"/>
      <c r="H613" s="312" t="s">
        <v>1486</v>
      </c>
      <c r="I613" s="47"/>
      <c r="J613" s="61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4"/>
      <c r="B614" s="614"/>
      <c r="C614" s="614"/>
      <c r="D614" s="614"/>
      <c r="E614" s="11"/>
      <c r="F614" s="614"/>
      <c r="G614" s="614"/>
      <c r="H614" s="313" t="s">
        <v>1487</v>
      </c>
      <c r="I614" s="71"/>
      <c r="J614" s="61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4"/>
      <c r="B615" s="614"/>
      <c r="C615" s="614"/>
      <c r="D615" s="614"/>
      <c r="E615" s="68"/>
      <c r="F615" s="617"/>
      <c r="G615" s="617"/>
      <c r="H615" s="297" t="s">
        <v>43</v>
      </c>
      <c r="I615" s="292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4"/>
      <c r="B616" s="614"/>
      <c r="C616" s="614"/>
      <c r="D616" s="614"/>
      <c r="E616" s="633" t="s">
        <v>339</v>
      </c>
      <c r="F616" s="633" t="s">
        <v>81</v>
      </c>
      <c r="G616" s="633" t="s">
        <v>81</v>
      </c>
      <c r="H616" s="311" t="s">
        <v>1480</v>
      </c>
      <c r="I616" s="46"/>
      <c r="J616" s="619" t="s">
        <v>340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4"/>
      <c r="B617" s="614"/>
      <c r="C617" s="614"/>
      <c r="D617" s="614"/>
      <c r="E617" s="614"/>
      <c r="F617" s="614"/>
      <c r="G617" s="614"/>
      <c r="H617" s="312" t="s">
        <v>1481</v>
      </c>
      <c r="I617" s="47"/>
      <c r="J617" s="61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4"/>
      <c r="B618" s="614"/>
      <c r="C618" s="614"/>
      <c r="D618" s="614"/>
      <c r="E618" s="614"/>
      <c r="F618" s="614"/>
      <c r="G618" s="614"/>
      <c r="H618" s="312" t="s">
        <v>1482</v>
      </c>
      <c r="I618" s="47"/>
      <c r="J618" s="61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4"/>
      <c r="B619" s="614"/>
      <c r="C619" s="614"/>
      <c r="D619" s="614"/>
      <c r="E619" s="614"/>
      <c r="F619" s="614"/>
      <c r="G619" s="614"/>
      <c r="H619" s="312" t="s">
        <v>1483</v>
      </c>
      <c r="I619" s="47"/>
      <c r="J619" s="614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4"/>
      <c r="B620" s="614"/>
      <c r="C620" s="614"/>
      <c r="D620" s="614"/>
      <c r="E620" s="11"/>
      <c r="F620" s="614"/>
      <c r="G620" s="614"/>
      <c r="H620" s="312" t="s">
        <v>1484</v>
      </c>
      <c r="I620" s="47"/>
      <c r="J620" s="614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4"/>
      <c r="B621" s="614"/>
      <c r="C621" s="614"/>
      <c r="D621" s="633" t="s">
        <v>341</v>
      </c>
      <c r="E621" s="11"/>
      <c r="F621" s="614"/>
      <c r="G621" s="614"/>
      <c r="H621" s="312" t="s">
        <v>1485</v>
      </c>
      <c r="I621" s="47"/>
      <c r="J621" s="614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4"/>
      <c r="B622" s="614"/>
      <c r="C622" s="614"/>
      <c r="D622" s="614"/>
      <c r="E622" s="11"/>
      <c r="F622" s="614"/>
      <c r="G622" s="614"/>
      <c r="H622" s="312" t="s">
        <v>1486</v>
      </c>
      <c r="I622" s="47"/>
      <c r="J622" s="61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4"/>
      <c r="B623" s="614"/>
      <c r="C623" s="614"/>
      <c r="D623" s="614"/>
      <c r="E623" s="11"/>
      <c r="F623" s="614"/>
      <c r="G623" s="614"/>
      <c r="H623" s="313" t="s">
        <v>1487</v>
      </c>
      <c r="I623" s="71"/>
      <c r="J623" s="61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4"/>
      <c r="B624" s="614"/>
      <c r="C624" s="614"/>
      <c r="D624" s="614"/>
      <c r="E624" s="68"/>
      <c r="F624" s="617"/>
      <c r="G624" s="617"/>
      <c r="H624" s="297" t="s">
        <v>43</v>
      </c>
      <c r="I624" s="292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4"/>
      <c r="B625" s="614"/>
      <c r="C625" s="614"/>
      <c r="D625" s="614"/>
      <c r="E625" s="633" t="s">
        <v>342</v>
      </c>
      <c r="F625" s="634" t="s">
        <v>81</v>
      </c>
      <c r="G625" s="634" t="s">
        <v>81</v>
      </c>
      <c r="H625" s="311" t="s">
        <v>1480</v>
      </c>
      <c r="I625" s="46"/>
      <c r="J625" s="619" t="s">
        <v>343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4"/>
      <c r="B626" s="614"/>
      <c r="C626" s="614"/>
      <c r="D626" s="614"/>
      <c r="E626" s="614"/>
      <c r="F626" s="614"/>
      <c r="G626" s="614"/>
      <c r="H626" s="312" t="s">
        <v>1481</v>
      </c>
      <c r="I626" s="47"/>
      <c r="J626" s="61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4"/>
      <c r="B627" s="614"/>
      <c r="C627" s="614"/>
      <c r="D627" s="614"/>
      <c r="E627" s="614"/>
      <c r="F627" s="614"/>
      <c r="G627" s="614"/>
      <c r="H627" s="312" t="s">
        <v>1482</v>
      </c>
      <c r="I627" s="47"/>
      <c r="J627" s="61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4"/>
      <c r="B628" s="614"/>
      <c r="C628" s="614"/>
      <c r="D628" s="614"/>
      <c r="E628" s="11"/>
      <c r="F628" s="614"/>
      <c r="G628" s="614"/>
      <c r="H628" s="312" t="s">
        <v>1483</v>
      </c>
      <c r="I628" s="47"/>
      <c r="J628" s="614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4"/>
      <c r="B629" s="614"/>
      <c r="C629" s="614"/>
      <c r="D629" s="614"/>
      <c r="E629" s="11"/>
      <c r="F629" s="614"/>
      <c r="G629" s="614"/>
      <c r="H629" s="312" t="s">
        <v>1484</v>
      </c>
      <c r="I629" s="47"/>
      <c r="J629" s="614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4"/>
      <c r="B630" s="614"/>
      <c r="C630" s="614"/>
      <c r="D630" s="614"/>
      <c r="E630" s="11"/>
      <c r="F630" s="614"/>
      <c r="G630" s="614"/>
      <c r="H630" s="312" t="s">
        <v>1485</v>
      </c>
      <c r="I630" s="47"/>
      <c r="J630" s="614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4"/>
      <c r="B631" s="614"/>
      <c r="C631" s="614"/>
      <c r="D631" s="614"/>
      <c r="E631" s="11"/>
      <c r="F631" s="614"/>
      <c r="G631" s="614"/>
      <c r="H631" s="312" t="s">
        <v>1486</v>
      </c>
      <c r="I631" s="47"/>
      <c r="J631" s="61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4"/>
      <c r="B632" s="614"/>
      <c r="C632" s="614"/>
      <c r="D632" s="12"/>
      <c r="E632" s="11"/>
      <c r="F632" s="614"/>
      <c r="G632" s="614"/>
      <c r="H632" s="313" t="s">
        <v>1487</v>
      </c>
      <c r="I632" s="71"/>
      <c r="J632" s="61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4"/>
      <c r="B633" s="620"/>
      <c r="C633" s="614"/>
      <c r="D633" s="12"/>
      <c r="E633" s="49"/>
      <c r="F633" s="620"/>
      <c r="G633" s="620"/>
      <c r="H633" s="297" t="s">
        <v>43</v>
      </c>
      <c r="I633" s="292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33" t="s">
        <v>344</v>
      </c>
      <c r="B634" s="633" t="s">
        <v>345</v>
      </c>
      <c r="C634" s="632" t="s">
        <v>346</v>
      </c>
      <c r="D634" s="665" t="s">
        <v>347</v>
      </c>
      <c r="E634" s="97"/>
      <c r="F634" s="633" t="s">
        <v>81</v>
      </c>
      <c r="G634" s="633" t="s">
        <v>81</v>
      </c>
      <c r="H634" s="326" t="s">
        <v>1472</v>
      </c>
      <c r="I634" s="163">
        <v>80</v>
      </c>
      <c r="J634" s="630" t="s">
        <v>1548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4"/>
      <c r="B635" s="614"/>
      <c r="C635" s="614"/>
      <c r="D635" s="614"/>
      <c r="E635" s="97"/>
      <c r="F635" s="614"/>
      <c r="G635" s="614"/>
      <c r="H635" s="327" t="s">
        <v>1473</v>
      </c>
      <c r="I635" s="164">
        <v>60</v>
      </c>
      <c r="J635" s="61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4"/>
      <c r="B636" s="614"/>
      <c r="C636" s="614"/>
      <c r="D636" s="614"/>
      <c r="E636" s="97"/>
      <c r="F636" s="614"/>
      <c r="G636" s="614"/>
      <c r="H636" s="327" t="s">
        <v>1476</v>
      </c>
      <c r="I636" s="164">
        <v>62.5</v>
      </c>
      <c r="J636" s="61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4"/>
      <c r="B637" s="614"/>
      <c r="C637" s="614"/>
      <c r="D637" s="639" t="s">
        <v>349</v>
      </c>
      <c r="E637" s="97"/>
      <c r="F637" s="614"/>
      <c r="G637" s="614"/>
      <c r="H637" s="327" t="s">
        <v>1477</v>
      </c>
      <c r="I637" s="164">
        <v>62.5</v>
      </c>
      <c r="J637" s="614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4"/>
      <c r="B638" s="614"/>
      <c r="C638" s="614"/>
      <c r="D638" s="614"/>
      <c r="E638" s="97"/>
      <c r="F638" s="614"/>
      <c r="G638" s="614"/>
      <c r="H638" s="327" t="s">
        <v>1474</v>
      </c>
      <c r="I638" s="164">
        <v>90.909090909090907</v>
      </c>
      <c r="J638" s="614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4"/>
      <c r="B639" s="614"/>
      <c r="C639" s="633" t="s">
        <v>350</v>
      </c>
      <c r="D639" s="614"/>
      <c r="E639" s="97"/>
      <c r="F639" s="614"/>
      <c r="G639" s="614"/>
      <c r="H639" s="327" t="s">
        <v>1478</v>
      </c>
      <c r="I639" s="164">
        <v>100</v>
      </c>
      <c r="J639" s="614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4"/>
      <c r="B640" s="614"/>
      <c r="C640" s="614"/>
      <c r="D640" s="639" t="s">
        <v>351</v>
      </c>
      <c r="E640" s="12"/>
      <c r="F640" s="614"/>
      <c r="G640" s="614"/>
      <c r="H640" s="327" t="s">
        <v>1475</v>
      </c>
      <c r="I640" s="164">
        <v>90</v>
      </c>
      <c r="J640" s="614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4"/>
      <c r="B641" s="614"/>
      <c r="C641" s="614"/>
      <c r="D641" s="614"/>
      <c r="E641" s="12"/>
      <c r="F641" s="614"/>
      <c r="G641" s="614"/>
      <c r="H641" s="328" t="s">
        <v>1479</v>
      </c>
      <c r="I641" s="172">
        <v>100</v>
      </c>
      <c r="J641" s="61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4"/>
      <c r="B642" s="12"/>
      <c r="C642" s="614"/>
      <c r="D642" s="614"/>
      <c r="E642" s="12"/>
      <c r="F642" s="617"/>
      <c r="G642" s="617"/>
      <c r="H642" s="292" t="s">
        <v>43</v>
      </c>
      <c r="I642" s="322">
        <f>SUM(I634:I641)/8</f>
        <v>80.73863636363636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33" t="s">
        <v>352</v>
      </c>
      <c r="F644" s="12" t="s">
        <v>81</v>
      </c>
      <c r="G644" s="12" t="s">
        <v>81</v>
      </c>
      <c r="H644" s="311" t="s">
        <v>1472</v>
      </c>
      <c r="I644" s="177">
        <v>100</v>
      </c>
      <c r="J644" s="629" t="s">
        <v>353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4"/>
      <c r="F645" s="12"/>
      <c r="G645" s="12"/>
      <c r="H645" s="312" t="s">
        <v>1473</v>
      </c>
      <c r="I645" s="179">
        <v>100</v>
      </c>
      <c r="J645" s="61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4"/>
      <c r="F646" s="12"/>
      <c r="G646" s="12"/>
      <c r="H646" s="312" t="s">
        <v>1476</v>
      </c>
      <c r="I646" s="179">
        <v>100</v>
      </c>
      <c r="J646" s="614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4"/>
      <c r="F647" s="12"/>
      <c r="G647" s="12"/>
      <c r="H647" s="312" t="s">
        <v>1477</v>
      </c>
      <c r="I647" s="179">
        <v>100</v>
      </c>
      <c r="J647" s="614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4"/>
      <c r="F648" s="12"/>
      <c r="G648" s="12"/>
      <c r="H648" s="312" t="s">
        <v>1474</v>
      </c>
      <c r="I648" s="179">
        <v>100</v>
      </c>
      <c r="J648" s="614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4"/>
      <c r="F649" s="12"/>
      <c r="G649" s="12"/>
      <c r="H649" s="312" t="s">
        <v>1478</v>
      </c>
      <c r="I649" s="179">
        <v>100</v>
      </c>
      <c r="J649" s="614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12" t="s">
        <v>1475</v>
      </c>
      <c r="I650" s="179">
        <v>100</v>
      </c>
      <c r="J650" s="61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13" t="s">
        <v>1479</v>
      </c>
      <c r="I651" s="256">
        <v>100</v>
      </c>
      <c r="J651" s="61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43</v>
      </c>
      <c r="I652" s="322">
        <f>SUM(I644:I651)/8</f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34" t="s">
        <v>354</v>
      </c>
      <c r="F653" s="634" t="s">
        <v>81</v>
      </c>
      <c r="G653" s="634" t="s">
        <v>81</v>
      </c>
      <c r="H653" s="311" t="s">
        <v>1472</v>
      </c>
      <c r="I653" s="181">
        <v>76.923076923076934</v>
      </c>
      <c r="J653" s="619" t="s">
        <v>355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4"/>
      <c r="F654" s="614"/>
      <c r="G654" s="614"/>
      <c r="H654" s="312" t="s">
        <v>1473</v>
      </c>
      <c r="I654" s="179">
        <v>50</v>
      </c>
      <c r="J654" s="61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4"/>
      <c r="F655" s="614"/>
      <c r="G655" s="614"/>
      <c r="H655" s="312" t="s">
        <v>1476</v>
      </c>
      <c r="I655" s="179">
        <v>50</v>
      </c>
      <c r="J655" s="61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4"/>
      <c r="F656" s="614"/>
      <c r="G656" s="614"/>
      <c r="H656" s="312" t="s">
        <v>1477</v>
      </c>
      <c r="I656" s="179">
        <v>57.142857142857139</v>
      </c>
      <c r="J656" s="614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4"/>
      <c r="F657" s="614"/>
      <c r="G657" s="614"/>
      <c r="H657" s="312" t="s">
        <v>1474</v>
      </c>
      <c r="I657" s="179">
        <v>85.714285714285708</v>
      </c>
      <c r="J657" s="614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4"/>
      <c r="G658" s="614"/>
      <c r="H658" s="312" t="s">
        <v>1478</v>
      </c>
      <c r="I658" s="179">
        <v>100</v>
      </c>
      <c r="J658" s="614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4"/>
      <c r="G659" s="614"/>
      <c r="H659" s="312" t="s">
        <v>1475</v>
      </c>
      <c r="I659" s="179">
        <v>87.5</v>
      </c>
      <c r="J659" s="61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4"/>
      <c r="G660" s="614"/>
      <c r="H660" s="313" t="s">
        <v>1479</v>
      </c>
      <c r="I660" s="256"/>
      <c r="J660" s="61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0"/>
      <c r="G661" s="620"/>
      <c r="H661" s="297" t="s">
        <v>43</v>
      </c>
      <c r="I661" s="322">
        <f>SUM(I653:I660)/8</f>
        <v>63.410027472527474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32" t="s">
        <v>1549</v>
      </c>
      <c r="C662" s="53" t="s">
        <v>357</v>
      </c>
      <c r="D662" s="632" t="s">
        <v>358</v>
      </c>
      <c r="E662" s="632"/>
      <c r="F662" s="632" t="s">
        <v>81</v>
      </c>
      <c r="G662" s="632" t="s">
        <v>81</v>
      </c>
      <c r="H662" s="311" t="s">
        <v>1480</v>
      </c>
      <c r="I662" s="182"/>
      <c r="J662" s="624" t="s">
        <v>1550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4"/>
      <c r="C663" s="79"/>
      <c r="D663" s="614"/>
      <c r="E663" s="614"/>
      <c r="F663" s="614"/>
      <c r="G663" s="614"/>
      <c r="H663" s="312" t="s">
        <v>1481</v>
      </c>
      <c r="I663" s="183"/>
      <c r="J663" s="61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4"/>
      <c r="C664" s="79"/>
      <c r="D664" s="614"/>
      <c r="E664" s="11"/>
      <c r="F664" s="614"/>
      <c r="G664" s="614"/>
      <c r="H664" s="312" t="s">
        <v>1482</v>
      </c>
      <c r="I664" s="183"/>
      <c r="J664" s="61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4"/>
      <c r="E665" s="11"/>
      <c r="F665" s="614"/>
      <c r="G665" s="614"/>
      <c r="H665" s="312" t="s">
        <v>1483</v>
      </c>
      <c r="I665" s="183"/>
      <c r="J665" s="614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33" t="s">
        <v>360</v>
      </c>
      <c r="E666" s="11"/>
      <c r="F666" s="614"/>
      <c r="G666" s="614"/>
      <c r="H666" s="312" t="s">
        <v>1484</v>
      </c>
      <c r="I666" s="183"/>
      <c r="J666" s="614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4"/>
      <c r="E667" s="11"/>
      <c r="F667" s="614"/>
      <c r="G667" s="614"/>
      <c r="H667" s="312" t="s">
        <v>1485</v>
      </c>
      <c r="I667" s="183"/>
      <c r="J667" s="614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4"/>
      <c r="E668" s="11"/>
      <c r="F668" s="614"/>
      <c r="G668" s="614"/>
      <c r="H668" s="312" t="s">
        <v>1486</v>
      </c>
      <c r="I668" s="183"/>
      <c r="J668" s="61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4"/>
      <c r="E669" s="11"/>
      <c r="F669" s="614"/>
      <c r="G669" s="614"/>
      <c r="H669" s="313" t="s">
        <v>1487</v>
      </c>
      <c r="I669" s="123"/>
      <c r="J669" s="61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4"/>
      <c r="E670" s="68"/>
      <c r="F670" s="617"/>
      <c r="G670" s="617"/>
      <c r="H670" s="297" t="s">
        <v>43</v>
      </c>
      <c r="I670" s="72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33" t="s">
        <v>361</v>
      </c>
      <c r="E671" s="636" t="s">
        <v>362</v>
      </c>
      <c r="F671" s="634" t="s">
        <v>81</v>
      </c>
      <c r="G671" s="634" t="s">
        <v>81</v>
      </c>
      <c r="H671" s="311" t="s">
        <v>1480</v>
      </c>
      <c r="I671" s="46"/>
      <c r="J671" s="619" t="s">
        <v>363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4"/>
      <c r="E672" s="614"/>
      <c r="F672" s="614"/>
      <c r="G672" s="614"/>
      <c r="H672" s="312" t="s">
        <v>1481</v>
      </c>
      <c r="I672" s="47"/>
      <c r="J672" s="61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4"/>
      <c r="E673" s="11"/>
      <c r="F673" s="614"/>
      <c r="G673" s="614"/>
      <c r="H673" s="312" t="s">
        <v>1482</v>
      </c>
      <c r="I673" s="47"/>
      <c r="J673" s="61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4"/>
      <c r="E674" s="11"/>
      <c r="F674" s="614"/>
      <c r="G674" s="614"/>
      <c r="H674" s="312" t="s">
        <v>1483</v>
      </c>
      <c r="I674" s="47"/>
      <c r="J674" s="614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33" t="s">
        <v>364</v>
      </c>
      <c r="E675" s="11"/>
      <c r="F675" s="614"/>
      <c r="G675" s="614"/>
      <c r="H675" s="312" t="s">
        <v>1484</v>
      </c>
      <c r="I675" s="47"/>
      <c r="J675" s="614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4"/>
      <c r="E676" s="11"/>
      <c r="F676" s="614"/>
      <c r="G676" s="614"/>
      <c r="H676" s="312" t="s">
        <v>1485</v>
      </c>
      <c r="I676" s="47"/>
      <c r="J676" s="614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4"/>
      <c r="E677" s="11"/>
      <c r="F677" s="614"/>
      <c r="G677" s="614"/>
      <c r="H677" s="312" t="s">
        <v>1486</v>
      </c>
      <c r="I677" s="47"/>
      <c r="J677" s="61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33" t="s">
        <v>365</v>
      </c>
      <c r="E678" s="11"/>
      <c r="F678" s="614"/>
      <c r="G678" s="614"/>
      <c r="H678" s="313" t="s">
        <v>1487</v>
      </c>
      <c r="I678" s="71"/>
      <c r="J678" s="61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4"/>
      <c r="E679" s="11"/>
      <c r="F679" s="614"/>
      <c r="G679" s="614"/>
      <c r="H679" s="297" t="s">
        <v>43</v>
      </c>
      <c r="I679" s="292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4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1551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1552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1553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1554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1555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35" t="s">
        <v>1556</v>
      </c>
      <c r="B686" s="632" t="s">
        <v>372</v>
      </c>
      <c r="C686" s="632" t="s">
        <v>1557</v>
      </c>
      <c r="D686" s="52"/>
      <c r="E686" s="632"/>
      <c r="F686" s="632" t="s">
        <v>81</v>
      </c>
      <c r="G686" s="632" t="s">
        <v>81</v>
      </c>
      <c r="H686" s="311" t="s">
        <v>1480</v>
      </c>
      <c r="I686" s="46"/>
      <c r="J686" s="622" t="s">
        <v>1558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4"/>
      <c r="B687" s="614"/>
      <c r="C687" s="614"/>
      <c r="D687" s="11"/>
      <c r="E687" s="614"/>
      <c r="F687" s="614"/>
      <c r="G687" s="614"/>
      <c r="H687" s="312" t="s">
        <v>1481</v>
      </c>
      <c r="I687" s="47"/>
      <c r="J687" s="614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4"/>
      <c r="B688" s="614"/>
      <c r="C688" s="614"/>
      <c r="D688" s="11"/>
      <c r="E688" s="11"/>
      <c r="F688" s="614"/>
      <c r="G688" s="614"/>
      <c r="H688" s="312" t="s">
        <v>1482</v>
      </c>
      <c r="I688" s="47"/>
      <c r="J688" s="614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4"/>
      <c r="B689" s="614"/>
      <c r="C689" s="614"/>
      <c r="D689" s="11"/>
      <c r="E689" s="11"/>
      <c r="F689" s="614"/>
      <c r="G689" s="614"/>
      <c r="H689" s="312" t="s">
        <v>1483</v>
      </c>
      <c r="I689" s="47"/>
      <c r="J689" s="614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4"/>
      <c r="B690" s="614"/>
      <c r="C690" s="614"/>
      <c r="D690" s="11"/>
      <c r="E690" s="11"/>
      <c r="F690" s="614"/>
      <c r="G690" s="614"/>
      <c r="H690" s="312" t="s">
        <v>1484</v>
      </c>
      <c r="I690" s="47"/>
      <c r="J690" s="614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4"/>
      <c r="B691" s="11"/>
      <c r="C691" s="614"/>
      <c r="D691" s="11"/>
      <c r="E691" s="11"/>
      <c r="F691" s="614"/>
      <c r="G691" s="614"/>
      <c r="H691" s="312" t="s">
        <v>1485</v>
      </c>
      <c r="I691" s="47"/>
      <c r="J691" s="614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4"/>
      <c r="B692" s="11" t="s">
        <v>333</v>
      </c>
      <c r="C692" s="614"/>
      <c r="D692" s="11"/>
      <c r="E692" s="11"/>
      <c r="F692" s="614"/>
      <c r="G692" s="614"/>
      <c r="H692" s="312" t="s">
        <v>1486</v>
      </c>
      <c r="I692" s="47"/>
      <c r="J692" s="61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4"/>
      <c r="B693" s="11"/>
      <c r="C693" s="614"/>
      <c r="D693" s="11"/>
      <c r="E693" s="11"/>
      <c r="F693" s="614"/>
      <c r="G693" s="614"/>
      <c r="H693" s="313" t="s">
        <v>1487</v>
      </c>
      <c r="I693" s="71"/>
      <c r="J693" s="61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4"/>
      <c r="B694" s="11"/>
      <c r="C694" s="614"/>
      <c r="D694" s="11"/>
      <c r="E694" s="68"/>
      <c r="F694" s="617"/>
      <c r="G694" s="617"/>
      <c r="H694" s="297" t="s">
        <v>43</v>
      </c>
      <c r="I694" s="72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4"/>
      <c r="B695" s="11"/>
      <c r="C695" s="614"/>
      <c r="D695" s="11"/>
      <c r="E695" s="11" t="s">
        <v>375</v>
      </c>
      <c r="F695" s="633" t="s">
        <v>81</v>
      </c>
      <c r="G695" s="633" t="s">
        <v>81</v>
      </c>
      <c r="H695" s="311" t="s">
        <v>1480</v>
      </c>
      <c r="I695" s="46"/>
      <c r="J695" s="622" t="s">
        <v>1559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4"/>
      <c r="B696" s="11"/>
      <c r="C696" s="614"/>
      <c r="D696" s="11"/>
      <c r="E696" s="11"/>
      <c r="F696" s="614"/>
      <c r="G696" s="614"/>
      <c r="H696" s="312" t="s">
        <v>1481</v>
      </c>
      <c r="I696" s="47"/>
      <c r="J696" s="61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4"/>
      <c r="B697" s="11"/>
      <c r="C697" s="614"/>
      <c r="D697" s="11"/>
      <c r="E697" s="11"/>
      <c r="F697" s="614"/>
      <c r="G697" s="614"/>
      <c r="H697" s="312" t="s">
        <v>1482</v>
      </c>
      <c r="I697" s="47"/>
      <c r="J697" s="61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4"/>
      <c r="G698" s="614"/>
      <c r="H698" s="312" t="s">
        <v>1483</v>
      </c>
      <c r="I698" s="47"/>
      <c r="J698" s="614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4"/>
      <c r="G699" s="614"/>
      <c r="H699" s="312" t="s">
        <v>1484</v>
      </c>
      <c r="I699" s="47"/>
      <c r="J699" s="614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4"/>
      <c r="G700" s="614"/>
      <c r="H700" s="312" t="s">
        <v>1485</v>
      </c>
      <c r="I700" s="47"/>
      <c r="J700" s="614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4"/>
      <c r="G701" s="614"/>
      <c r="H701" s="312" t="s">
        <v>1486</v>
      </c>
      <c r="I701" s="47"/>
      <c r="J701" s="61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4"/>
      <c r="G702" s="614"/>
      <c r="H702" s="313" t="s">
        <v>1487</v>
      </c>
      <c r="I702" s="71"/>
      <c r="J702" s="61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0"/>
      <c r="G703" s="620"/>
      <c r="H703" s="297" t="s">
        <v>43</v>
      </c>
      <c r="I703" s="72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32" t="s">
        <v>1560</v>
      </c>
      <c r="B704" s="632" t="s">
        <v>1561</v>
      </c>
      <c r="C704" s="53" t="s">
        <v>6</v>
      </c>
      <c r="D704" s="632" t="s">
        <v>379</v>
      </c>
      <c r="E704" s="632" t="s">
        <v>380</v>
      </c>
      <c r="F704" s="632" t="s">
        <v>81</v>
      </c>
      <c r="G704" s="632" t="s">
        <v>81</v>
      </c>
      <c r="H704" s="311" t="s">
        <v>1480</v>
      </c>
      <c r="I704" s="46"/>
      <c r="J704" s="619" t="s">
        <v>1562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4"/>
      <c r="B705" s="614"/>
      <c r="C705" s="79"/>
      <c r="D705" s="614"/>
      <c r="E705" s="614"/>
      <c r="F705" s="614"/>
      <c r="G705" s="614"/>
      <c r="H705" s="312" t="s">
        <v>1481</v>
      </c>
      <c r="I705" s="47"/>
      <c r="J705" s="61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4"/>
      <c r="B706" s="614"/>
      <c r="C706" s="79"/>
      <c r="D706" s="633" t="s">
        <v>382</v>
      </c>
      <c r="E706" s="614"/>
      <c r="F706" s="614"/>
      <c r="G706" s="614"/>
      <c r="H706" s="312" t="s">
        <v>1482</v>
      </c>
      <c r="I706" s="47"/>
      <c r="J706" s="61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4"/>
      <c r="B707" s="614"/>
      <c r="C707" s="79"/>
      <c r="D707" s="614"/>
      <c r="E707" s="11"/>
      <c r="F707" s="614"/>
      <c r="G707" s="614"/>
      <c r="H707" s="312" t="s">
        <v>1483</v>
      </c>
      <c r="I707" s="47"/>
      <c r="J707" s="614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4"/>
      <c r="B708" s="614"/>
      <c r="C708" s="79"/>
      <c r="D708" s="614"/>
      <c r="E708" s="11"/>
      <c r="F708" s="614"/>
      <c r="G708" s="614"/>
      <c r="H708" s="312" t="s">
        <v>1484</v>
      </c>
      <c r="I708" s="47"/>
      <c r="J708" s="614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4"/>
      <c r="B709" s="614"/>
      <c r="C709" s="79"/>
      <c r="D709" s="633" t="s">
        <v>383</v>
      </c>
      <c r="E709" s="11"/>
      <c r="F709" s="614"/>
      <c r="G709" s="614"/>
      <c r="H709" s="312" t="s">
        <v>1485</v>
      </c>
      <c r="I709" s="47"/>
      <c r="J709" s="614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4"/>
      <c r="B710" s="614"/>
      <c r="C710" s="79"/>
      <c r="D710" s="614"/>
      <c r="E710" s="11"/>
      <c r="F710" s="614"/>
      <c r="G710" s="614"/>
      <c r="H710" s="312" t="s">
        <v>1486</v>
      </c>
      <c r="I710" s="47"/>
      <c r="J710" s="61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4"/>
      <c r="B711" s="614"/>
      <c r="C711" s="79"/>
      <c r="D711" s="614"/>
      <c r="E711" s="11"/>
      <c r="F711" s="614"/>
      <c r="G711" s="614"/>
      <c r="H711" s="313" t="s">
        <v>1487</v>
      </c>
      <c r="I711" s="71"/>
      <c r="J711" s="61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4"/>
      <c r="E712" s="68"/>
      <c r="F712" s="617"/>
      <c r="G712" s="617"/>
      <c r="H712" s="297" t="s">
        <v>43</v>
      </c>
      <c r="I712" s="72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384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1563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1564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388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32" t="s">
        <v>389</v>
      </c>
      <c r="B718" s="632" t="s">
        <v>390</v>
      </c>
      <c r="C718" s="53" t="s">
        <v>391</v>
      </c>
      <c r="D718" s="53"/>
      <c r="E718" s="12"/>
      <c r="F718" s="633" t="s">
        <v>81</v>
      </c>
      <c r="G718" s="633" t="s">
        <v>81</v>
      </c>
      <c r="H718" s="330" t="s">
        <v>1480</v>
      </c>
      <c r="I718" s="186"/>
      <c r="J718" s="618" t="s">
        <v>392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4"/>
      <c r="B719" s="614"/>
      <c r="C719" s="79"/>
      <c r="D719" s="79"/>
      <c r="E719" s="12"/>
      <c r="F719" s="614"/>
      <c r="G719" s="614"/>
      <c r="H719" s="331" t="s">
        <v>1481</v>
      </c>
      <c r="I719" s="183"/>
      <c r="J719" s="614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/>
      <c r="B720" s="614"/>
      <c r="C720" s="79"/>
      <c r="D720" s="79"/>
      <c r="E720" s="12"/>
      <c r="F720" s="614"/>
      <c r="G720" s="614"/>
      <c r="H720" s="331" t="s">
        <v>1482</v>
      </c>
      <c r="I720" s="183"/>
      <c r="J720" s="614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/>
      <c r="B721" s="11"/>
      <c r="C721" s="79"/>
      <c r="D721" s="79"/>
      <c r="E721" s="11"/>
      <c r="F721" s="614"/>
      <c r="G721" s="614"/>
      <c r="H721" s="331" t="s">
        <v>1483</v>
      </c>
      <c r="I721" s="183"/>
      <c r="J721" s="614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4"/>
      <c r="B722" s="11"/>
      <c r="C722" s="79"/>
      <c r="D722" s="79"/>
      <c r="E722" s="11"/>
      <c r="F722" s="614"/>
      <c r="G722" s="614"/>
      <c r="H722" s="331" t="s">
        <v>1484</v>
      </c>
      <c r="I722" s="183"/>
      <c r="J722" s="614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4"/>
      <c r="G723" s="614"/>
      <c r="H723" s="331" t="s">
        <v>1485</v>
      </c>
      <c r="I723" s="183"/>
      <c r="J723" s="614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4"/>
      <c r="G724" s="614"/>
      <c r="H724" s="331" t="s">
        <v>1486</v>
      </c>
      <c r="I724" s="183"/>
      <c r="J724" s="61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4"/>
      <c r="G725" s="614"/>
      <c r="H725" s="332" t="s">
        <v>1487</v>
      </c>
      <c r="I725" s="123"/>
      <c r="J725" s="61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17"/>
      <c r="G726" s="617"/>
      <c r="H726" s="297" t="s">
        <v>43</v>
      </c>
      <c r="I726" s="292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393</v>
      </c>
      <c r="F727" s="634" t="s">
        <v>81</v>
      </c>
      <c r="G727" s="634" t="s">
        <v>81</v>
      </c>
      <c r="H727" s="311" t="s">
        <v>1480</v>
      </c>
      <c r="I727" s="46"/>
      <c r="J727" s="619" t="s">
        <v>394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4"/>
      <c r="G728" s="614"/>
      <c r="H728" s="312" t="s">
        <v>1481</v>
      </c>
      <c r="I728" s="47"/>
      <c r="J728" s="61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4"/>
      <c r="G729" s="614"/>
      <c r="H729" s="312" t="s">
        <v>1482</v>
      </c>
      <c r="I729" s="47"/>
      <c r="J729" s="61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4"/>
      <c r="G730" s="614"/>
      <c r="H730" s="312" t="s">
        <v>1483</v>
      </c>
      <c r="I730" s="47"/>
      <c r="J730" s="614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4"/>
      <c r="G731" s="614"/>
      <c r="H731" s="312" t="s">
        <v>1484</v>
      </c>
      <c r="I731" s="47"/>
      <c r="J731" s="614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4"/>
      <c r="G732" s="614"/>
      <c r="H732" s="312" t="s">
        <v>1485</v>
      </c>
      <c r="I732" s="47"/>
      <c r="J732" s="614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4"/>
      <c r="G733" s="614"/>
      <c r="H733" s="312" t="s">
        <v>1486</v>
      </c>
      <c r="I733" s="47"/>
      <c r="J733" s="614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4"/>
      <c r="G734" s="614"/>
      <c r="H734" s="313" t="s">
        <v>1487</v>
      </c>
      <c r="I734" s="71"/>
      <c r="J734" s="614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0"/>
      <c r="G735" s="620"/>
      <c r="H735" s="298" t="s">
        <v>43</v>
      </c>
      <c r="I735" s="187"/>
      <c r="J735" s="620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33" t="s">
        <v>395</v>
      </c>
      <c r="B736" s="633" t="s">
        <v>396</v>
      </c>
      <c r="C736" s="635" t="s">
        <v>397</v>
      </c>
      <c r="D736" s="639" t="s">
        <v>1565</v>
      </c>
      <c r="E736" s="12"/>
      <c r="F736" s="633" t="s">
        <v>81</v>
      </c>
      <c r="G736" s="633" t="s">
        <v>81</v>
      </c>
      <c r="H736" s="330" t="s">
        <v>1480</v>
      </c>
      <c r="I736" s="186"/>
      <c r="J736" s="621" t="s">
        <v>392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4"/>
      <c r="B737" s="614"/>
      <c r="C737" s="614"/>
      <c r="D737" s="614"/>
      <c r="E737" s="12"/>
      <c r="F737" s="614"/>
      <c r="G737" s="614"/>
      <c r="H737" s="331" t="s">
        <v>1481</v>
      </c>
      <c r="I737" s="183"/>
      <c r="J737" s="614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4"/>
      <c r="B738" s="614"/>
      <c r="C738" s="614"/>
      <c r="D738" s="614"/>
      <c r="E738" s="12"/>
      <c r="F738" s="614"/>
      <c r="G738" s="614"/>
      <c r="H738" s="331" t="s">
        <v>1482</v>
      </c>
      <c r="I738" s="183"/>
      <c r="J738" s="614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4"/>
      <c r="B739" s="614"/>
      <c r="C739" s="614"/>
      <c r="D739" s="614"/>
      <c r="E739" s="97"/>
      <c r="F739" s="614"/>
      <c r="G739" s="614"/>
      <c r="H739" s="331" t="s">
        <v>1483</v>
      </c>
      <c r="I739" s="183"/>
      <c r="J739" s="614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4"/>
      <c r="B740" s="614"/>
      <c r="C740" s="614"/>
      <c r="D740" s="614"/>
      <c r="E740" s="97"/>
      <c r="F740" s="614"/>
      <c r="G740" s="614"/>
      <c r="H740" s="331" t="s">
        <v>1484</v>
      </c>
      <c r="I740" s="183"/>
      <c r="J740" s="614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4"/>
      <c r="B741" s="614"/>
      <c r="C741" s="614"/>
      <c r="D741" s="639" t="s">
        <v>693</v>
      </c>
      <c r="E741" s="97"/>
      <c r="F741" s="614"/>
      <c r="G741" s="614"/>
      <c r="H741" s="331" t="s">
        <v>1485</v>
      </c>
      <c r="I741" s="183"/>
      <c r="J741" s="614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4"/>
      <c r="B742" s="614"/>
      <c r="C742" s="614"/>
      <c r="D742" s="614"/>
      <c r="E742" s="97"/>
      <c r="F742" s="614"/>
      <c r="G742" s="614"/>
      <c r="H742" s="331" t="s">
        <v>1486</v>
      </c>
      <c r="I742" s="183"/>
      <c r="J742" s="61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4"/>
      <c r="B743" s="614"/>
      <c r="C743" s="637" t="s">
        <v>401</v>
      </c>
      <c r="D743" s="614"/>
      <c r="E743" s="97"/>
      <c r="F743" s="614"/>
      <c r="G743" s="614"/>
      <c r="H743" s="332" t="s">
        <v>1487</v>
      </c>
      <c r="I743" s="123"/>
      <c r="J743" s="61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4"/>
      <c r="B744" s="614"/>
      <c r="C744" s="614"/>
      <c r="D744" s="614"/>
      <c r="E744" s="188"/>
      <c r="F744" s="617"/>
      <c r="G744" s="617"/>
      <c r="H744" s="297" t="s">
        <v>43</v>
      </c>
      <c r="I744" s="72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4"/>
      <c r="B745" s="614"/>
      <c r="C745" s="614"/>
      <c r="D745" s="614"/>
      <c r="E745" s="636" t="s">
        <v>402</v>
      </c>
      <c r="F745" s="634" t="s">
        <v>81</v>
      </c>
      <c r="G745" s="634" t="s">
        <v>81</v>
      </c>
      <c r="H745" s="311" t="s">
        <v>1480</v>
      </c>
      <c r="I745" s="46"/>
      <c r="J745" s="619" t="s">
        <v>403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4"/>
      <c r="D746" s="639" t="s">
        <v>404</v>
      </c>
      <c r="E746" s="614"/>
      <c r="F746" s="614"/>
      <c r="G746" s="614"/>
      <c r="H746" s="312" t="s">
        <v>1481</v>
      </c>
      <c r="I746" s="47"/>
      <c r="J746" s="61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4"/>
      <c r="D747" s="614"/>
      <c r="E747" s="614"/>
      <c r="F747" s="614"/>
      <c r="G747" s="614"/>
      <c r="H747" s="312" t="s">
        <v>1482</v>
      </c>
      <c r="I747" s="47"/>
      <c r="J747" s="61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4"/>
      <c r="D748" s="639" t="s">
        <v>405</v>
      </c>
      <c r="E748" s="12"/>
      <c r="F748" s="614"/>
      <c r="G748" s="614"/>
      <c r="H748" s="312" t="s">
        <v>1483</v>
      </c>
      <c r="I748" s="47"/>
      <c r="J748" s="614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4"/>
      <c r="D749" s="614"/>
      <c r="E749" s="12"/>
      <c r="F749" s="614"/>
      <c r="G749" s="614"/>
      <c r="H749" s="312" t="s">
        <v>1484</v>
      </c>
      <c r="I749" s="47"/>
      <c r="J749" s="614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4"/>
      <c r="D750" s="639" t="s">
        <v>406</v>
      </c>
      <c r="E750" s="12"/>
      <c r="F750" s="614"/>
      <c r="G750" s="614"/>
      <c r="H750" s="312" t="s">
        <v>1485</v>
      </c>
      <c r="I750" s="47"/>
      <c r="J750" s="614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4"/>
      <c r="D751" s="614"/>
      <c r="E751" s="12"/>
      <c r="F751" s="614"/>
      <c r="G751" s="614"/>
      <c r="H751" s="312" t="s">
        <v>1486</v>
      </c>
      <c r="I751" s="47"/>
      <c r="J751" s="61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4"/>
      <c r="D752" s="614"/>
      <c r="E752" s="12"/>
      <c r="F752" s="614"/>
      <c r="G752" s="614"/>
      <c r="H752" s="313" t="s">
        <v>1487</v>
      </c>
      <c r="I752" s="71"/>
      <c r="J752" s="61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4"/>
      <c r="D753" s="633" t="s">
        <v>1566</v>
      </c>
      <c r="E753" s="189"/>
      <c r="F753" s="617"/>
      <c r="G753" s="617"/>
      <c r="H753" s="297" t="s">
        <v>43</v>
      </c>
      <c r="I753" s="72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4"/>
      <c r="D754" s="614"/>
      <c r="E754" s="37" t="s">
        <v>408</v>
      </c>
      <c r="F754" s="634" t="s">
        <v>81</v>
      </c>
      <c r="G754" s="634" t="s">
        <v>81</v>
      </c>
      <c r="H754" s="311" t="s">
        <v>1480</v>
      </c>
      <c r="I754" s="46"/>
      <c r="J754" s="619" t="s">
        <v>409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4"/>
      <c r="D755" s="614"/>
      <c r="E755" s="82"/>
      <c r="F755" s="614"/>
      <c r="G755" s="614"/>
      <c r="H755" s="312" t="s">
        <v>1481</v>
      </c>
      <c r="I755" s="47"/>
      <c r="J755" s="61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4"/>
      <c r="E756" s="82"/>
      <c r="F756" s="614"/>
      <c r="G756" s="614"/>
      <c r="H756" s="312" t="s">
        <v>1482</v>
      </c>
      <c r="I756" s="47"/>
      <c r="J756" s="61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4"/>
      <c r="E757" s="82"/>
      <c r="F757" s="614"/>
      <c r="G757" s="614"/>
      <c r="H757" s="312" t="s">
        <v>1483</v>
      </c>
      <c r="I757" s="47"/>
      <c r="J757" s="614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4"/>
      <c r="E758" s="92"/>
      <c r="F758" s="614"/>
      <c r="G758" s="614"/>
      <c r="H758" s="312" t="s">
        <v>1484</v>
      </c>
      <c r="I758" s="47"/>
      <c r="J758" s="614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4"/>
      <c r="E759" s="92"/>
      <c r="F759" s="614"/>
      <c r="G759" s="614"/>
      <c r="H759" s="312" t="s">
        <v>1485</v>
      </c>
      <c r="I759" s="47"/>
      <c r="J759" s="614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33" t="s">
        <v>410</v>
      </c>
      <c r="E760" s="92"/>
      <c r="F760" s="614"/>
      <c r="G760" s="614"/>
      <c r="H760" s="312" t="s">
        <v>1486</v>
      </c>
      <c r="I760" s="47"/>
      <c r="J760" s="61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4"/>
      <c r="E761" s="92"/>
      <c r="F761" s="614"/>
      <c r="G761" s="614"/>
      <c r="H761" s="313" t="s">
        <v>1487</v>
      </c>
      <c r="I761" s="71"/>
      <c r="J761" s="61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4"/>
      <c r="E762" s="190"/>
      <c r="F762" s="617"/>
      <c r="G762" s="617"/>
      <c r="H762" s="297" t="s">
        <v>43</v>
      </c>
      <c r="I762" s="72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4"/>
      <c r="E763" s="633" t="s">
        <v>411</v>
      </c>
      <c r="F763" s="634" t="s">
        <v>81</v>
      </c>
      <c r="G763" s="634" t="s">
        <v>81</v>
      </c>
      <c r="H763" s="311" t="s">
        <v>1480</v>
      </c>
      <c r="I763" s="46"/>
      <c r="J763" s="619" t="s">
        <v>412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4"/>
      <c r="F764" s="614"/>
      <c r="G764" s="614"/>
      <c r="H764" s="312" t="s">
        <v>1481</v>
      </c>
      <c r="I764" s="47"/>
      <c r="J764" s="61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39" t="s">
        <v>1567</v>
      </c>
      <c r="E765" s="614"/>
      <c r="F765" s="614"/>
      <c r="G765" s="614"/>
      <c r="H765" s="312" t="s">
        <v>1482</v>
      </c>
      <c r="I765" s="47"/>
      <c r="J765" s="61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4"/>
      <c r="E766" s="614"/>
      <c r="F766" s="614"/>
      <c r="G766" s="614"/>
      <c r="H766" s="312" t="s">
        <v>1483</v>
      </c>
      <c r="I766" s="47"/>
      <c r="J766" s="614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4"/>
      <c r="E767" s="58"/>
      <c r="F767" s="614"/>
      <c r="G767" s="614"/>
      <c r="H767" s="312" t="s">
        <v>1484</v>
      </c>
      <c r="I767" s="47"/>
      <c r="J767" s="614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39" t="s">
        <v>414</v>
      </c>
      <c r="E768" s="58"/>
      <c r="F768" s="614"/>
      <c r="G768" s="614"/>
      <c r="H768" s="312" t="s">
        <v>1485</v>
      </c>
      <c r="I768" s="47"/>
      <c r="J768" s="614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4"/>
      <c r="E769" s="58"/>
      <c r="F769" s="614"/>
      <c r="G769" s="614"/>
      <c r="H769" s="312" t="s">
        <v>1486</v>
      </c>
      <c r="I769" s="47"/>
      <c r="J769" s="61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4"/>
      <c r="E770" s="58"/>
      <c r="F770" s="614"/>
      <c r="G770" s="614"/>
      <c r="H770" s="313" t="s">
        <v>1487</v>
      </c>
      <c r="I770" s="71"/>
      <c r="J770" s="61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4"/>
      <c r="E771" s="190"/>
      <c r="F771" s="617"/>
      <c r="G771" s="617"/>
      <c r="H771" s="297" t="s">
        <v>43</v>
      </c>
      <c r="I771" s="72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39" t="s">
        <v>415</v>
      </c>
      <c r="E772" s="633"/>
      <c r="F772" s="634" t="s">
        <v>81</v>
      </c>
      <c r="G772" s="634" t="s">
        <v>81</v>
      </c>
      <c r="H772" s="311" t="s">
        <v>1480</v>
      </c>
      <c r="I772" s="46"/>
      <c r="J772" s="619" t="s">
        <v>416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4"/>
      <c r="E773" s="614"/>
      <c r="F773" s="614"/>
      <c r="G773" s="614"/>
      <c r="H773" s="312" t="s">
        <v>1481</v>
      </c>
      <c r="I773" s="47"/>
      <c r="J773" s="61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4"/>
      <c r="E774" s="12"/>
      <c r="F774" s="614"/>
      <c r="G774" s="614"/>
      <c r="H774" s="312" t="s">
        <v>1482</v>
      </c>
      <c r="I774" s="47"/>
      <c r="J774" s="61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39" t="s">
        <v>417</v>
      </c>
      <c r="E775" s="12"/>
      <c r="F775" s="614"/>
      <c r="G775" s="614"/>
      <c r="H775" s="312" t="s">
        <v>1483</v>
      </c>
      <c r="I775" s="47"/>
      <c r="J775" s="614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4"/>
      <c r="E776" s="11"/>
      <c r="F776" s="614"/>
      <c r="G776" s="614"/>
      <c r="H776" s="312" t="s">
        <v>1484</v>
      </c>
      <c r="I776" s="47"/>
      <c r="J776" s="614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4"/>
      <c r="G777" s="614"/>
      <c r="H777" s="312" t="s">
        <v>1485</v>
      </c>
      <c r="I777" s="47"/>
      <c r="J777" s="614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4"/>
      <c r="G778" s="614"/>
      <c r="H778" s="312" t="s">
        <v>1486</v>
      </c>
      <c r="I778" s="47"/>
      <c r="J778" s="61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4"/>
      <c r="G779" s="614"/>
      <c r="H779" s="313" t="s">
        <v>1487</v>
      </c>
      <c r="I779" s="71"/>
      <c r="J779" s="61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0"/>
      <c r="G780" s="620"/>
      <c r="H780" s="297" t="s">
        <v>43</v>
      </c>
      <c r="I780" s="72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32" t="s">
        <v>418</v>
      </c>
      <c r="B781" s="632" t="s">
        <v>1568</v>
      </c>
      <c r="C781" s="632" t="s">
        <v>420</v>
      </c>
      <c r="D781" s="632" t="s">
        <v>421</v>
      </c>
      <c r="E781" s="632" t="s">
        <v>422</v>
      </c>
      <c r="F781" s="633" t="s">
        <v>81</v>
      </c>
      <c r="G781" s="633" t="s">
        <v>81</v>
      </c>
      <c r="H781" s="330" t="s">
        <v>1480</v>
      </c>
      <c r="I781" s="182"/>
      <c r="J781" s="623" t="s">
        <v>1569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4"/>
      <c r="B782" s="614"/>
      <c r="C782" s="614"/>
      <c r="D782" s="614"/>
      <c r="E782" s="614"/>
      <c r="F782" s="614"/>
      <c r="G782" s="614"/>
      <c r="H782" s="331" t="s">
        <v>1481</v>
      </c>
      <c r="I782" s="183"/>
      <c r="J782" s="61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/>
      <c r="B783" s="614"/>
      <c r="C783" s="79"/>
      <c r="D783" s="633" t="s">
        <v>424</v>
      </c>
      <c r="E783" s="11"/>
      <c r="F783" s="614"/>
      <c r="G783" s="614"/>
      <c r="H783" s="331" t="s">
        <v>1482</v>
      </c>
      <c r="I783" s="183"/>
      <c r="J783" s="61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/>
      <c r="B784" s="614"/>
      <c r="C784" s="79"/>
      <c r="D784" s="614"/>
      <c r="E784" s="11"/>
      <c r="F784" s="614"/>
      <c r="G784" s="614"/>
      <c r="H784" s="331" t="s">
        <v>1483</v>
      </c>
      <c r="I784" s="183"/>
      <c r="J784" s="614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4"/>
      <c r="B785" s="614"/>
      <c r="C785" s="79"/>
      <c r="D785" s="614"/>
      <c r="E785" s="11"/>
      <c r="F785" s="614"/>
      <c r="G785" s="614"/>
      <c r="H785" s="331" t="s">
        <v>1484</v>
      </c>
      <c r="I785" s="183"/>
      <c r="J785" s="614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4"/>
      <c r="B786" s="614"/>
      <c r="C786" s="79"/>
      <c r="D786" s="640" t="s">
        <v>425</v>
      </c>
      <c r="E786" s="11"/>
      <c r="F786" s="614"/>
      <c r="G786" s="614"/>
      <c r="H786" s="331" t="s">
        <v>1485</v>
      </c>
      <c r="I786" s="183"/>
      <c r="J786" s="614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4"/>
      <c r="B787" s="614"/>
      <c r="C787" s="79"/>
      <c r="D787" s="614"/>
      <c r="E787" s="11"/>
      <c r="F787" s="614"/>
      <c r="G787" s="614"/>
      <c r="H787" s="331" t="s">
        <v>1486</v>
      </c>
      <c r="I787" s="183"/>
      <c r="J787" s="61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4"/>
      <c r="B788" s="614"/>
      <c r="C788" s="79"/>
      <c r="D788" s="614"/>
      <c r="E788" s="11"/>
      <c r="F788" s="614"/>
      <c r="G788" s="614"/>
      <c r="H788" s="332" t="s">
        <v>1487</v>
      </c>
      <c r="I788" s="123"/>
      <c r="J788" s="61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4"/>
      <c r="C789" s="79"/>
      <c r="D789" s="58"/>
      <c r="E789" s="11"/>
      <c r="F789" s="617"/>
      <c r="G789" s="617"/>
      <c r="H789" s="297" t="s">
        <v>43</v>
      </c>
      <c r="I789" s="72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4"/>
      <c r="C790" s="79"/>
      <c r="D790" s="633" t="s">
        <v>426</v>
      </c>
      <c r="E790" s="633" t="s">
        <v>422</v>
      </c>
      <c r="F790" s="634" t="s">
        <v>81</v>
      </c>
      <c r="G790" s="634" t="s">
        <v>81</v>
      </c>
      <c r="H790" s="311" t="s">
        <v>1480</v>
      </c>
      <c r="I790" s="46"/>
      <c r="J790" s="619" t="s">
        <v>427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4"/>
      <c r="E791" s="614"/>
      <c r="F791" s="614"/>
      <c r="G791" s="614"/>
      <c r="H791" s="312" t="s">
        <v>1481</v>
      </c>
      <c r="I791" s="47"/>
      <c r="J791" s="61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4"/>
      <c r="E792" s="11"/>
      <c r="F792" s="614"/>
      <c r="G792" s="614"/>
      <c r="H792" s="312" t="s">
        <v>1482</v>
      </c>
      <c r="I792" s="47"/>
      <c r="J792" s="61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33" t="s">
        <v>428</v>
      </c>
      <c r="E793" s="11"/>
      <c r="F793" s="614"/>
      <c r="G793" s="614"/>
      <c r="H793" s="312" t="s">
        <v>1483</v>
      </c>
      <c r="I793" s="47"/>
      <c r="J793" s="614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4"/>
      <c r="E794" s="11"/>
      <c r="F794" s="614"/>
      <c r="G794" s="614"/>
      <c r="H794" s="312" t="s">
        <v>1484</v>
      </c>
      <c r="I794" s="47"/>
      <c r="J794" s="614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4"/>
      <c r="E795" s="11"/>
      <c r="F795" s="614"/>
      <c r="G795" s="614"/>
      <c r="H795" s="312" t="s">
        <v>1485</v>
      </c>
      <c r="I795" s="47"/>
      <c r="J795" s="614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4"/>
      <c r="E796" s="11"/>
      <c r="F796" s="614"/>
      <c r="G796" s="614"/>
      <c r="H796" s="312" t="s">
        <v>1486</v>
      </c>
      <c r="I796" s="47"/>
      <c r="J796" s="61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4"/>
      <c r="G797" s="614"/>
      <c r="H797" s="313" t="s">
        <v>1487</v>
      </c>
      <c r="I797" s="71"/>
      <c r="J797" s="61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0"/>
      <c r="G798" s="620"/>
      <c r="H798" s="297" t="s">
        <v>43</v>
      </c>
      <c r="I798" s="72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429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62" t="s">
        <v>430</v>
      </c>
      <c r="B801" s="662" t="s">
        <v>431</v>
      </c>
      <c r="C801" s="195" t="s">
        <v>432</v>
      </c>
      <c r="D801" s="666" t="s">
        <v>433</v>
      </c>
      <c r="E801" s="666" t="s">
        <v>434</v>
      </c>
      <c r="F801" s="634" t="s">
        <v>81</v>
      </c>
      <c r="G801" s="634" t="s">
        <v>81</v>
      </c>
      <c r="H801" s="311" t="s">
        <v>1480</v>
      </c>
      <c r="I801" s="46"/>
      <c r="J801" s="622" t="s">
        <v>435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4"/>
      <c r="B802" s="614"/>
      <c r="C802" s="196"/>
      <c r="D802" s="614"/>
      <c r="E802" s="614"/>
      <c r="F802" s="614"/>
      <c r="G802" s="614"/>
      <c r="H802" s="312" t="s">
        <v>1481</v>
      </c>
      <c r="I802" s="47"/>
      <c r="J802" s="61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4"/>
      <c r="B803" s="614"/>
      <c r="C803" s="196"/>
      <c r="D803" s="614"/>
      <c r="E803" s="614"/>
      <c r="F803" s="614"/>
      <c r="G803" s="614"/>
      <c r="H803" s="312" t="s">
        <v>1482</v>
      </c>
      <c r="I803" s="47"/>
      <c r="J803" s="61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4"/>
      <c r="C804" s="196"/>
      <c r="D804" s="614"/>
      <c r="E804" s="614"/>
      <c r="F804" s="614"/>
      <c r="G804" s="614"/>
      <c r="H804" s="312" t="s">
        <v>1483</v>
      </c>
      <c r="I804" s="47"/>
      <c r="J804" s="614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4"/>
      <c r="E805" s="614"/>
      <c r="F805" s="614"/>
      <c r="G805" s="614"/>
      <c r="H805" s="312" t="s">
        <v>1484</v>
      </c>
      <c r="I805" s="47"/>
      <c r="J805" s="614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4"/>
      <c r="E806" s="614"/>
      <c r="F806" s="614"/>
      <c r="G806" s="614"/>
      <c r="H806" s="312" t="s">
        <v>1485</v>
      </c>
      <c r="I806" s="47"/>
      <c r="J806" s="614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4"/>
      <c r="E807" s="614"/>
      <c r="F807" s="614"/>
      <c r="G807" s="614"/>
      <c r="H807" s="312" t="s">
        <v>1486</v>
      </c>
      <c r="I807" s="47"/>
      <c r="J807" s="61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4"/>
      <c r="E808" s="614"/>
      <c r="F808" s="614"/>
      <c r="G808" s="614"/>
      <c r="H808" s="313" t="s">
        <v>1487</v>
      </c>
      <c r="I808" s="71"/>
      <c r="J808" s="61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4"/>
      <c r="E809" s="614"/>
      <c r="F809" s="617"/>
      <c r="G809" s="617"/>
      <c r="H809" s="297" t="s">
        <v>43</v>
      </c>
      <c r="I809" s="72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4"/>
      <c r="E810" s="614"/>
      <c r="F810" s="634" t="s">
        <v>81</v>
      </c>
      <c r="G810" s="634" t="s">
        <v>81</v>
      </c>
      <c r="H810" s="311" t="s">
        <v>1480</v>
      </c>
      <c r="I810" s="46"/>
      <c r="J810" s="613" t="s">
        <v>436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4"/>
      <c r="E811" s="614"/>
      <c r="F811" s="614"/>
      <c r="G811" s="614"/>
      <c r="H811" s="312" t="s">
        <v>1481</v>
      </c>
      <c r="I811" s="47"/>
      <c r="J811" s="61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4"/>
      <c r="E812" s="614"/>
      <c r="F812" s="614"/>
      <c r="G812" s="614"/>
      <c r="H812" s="312" t="s">
        <v>1482</v>
      </c>
      <c r="I812" s="47"/>
      <c r="J812" s="61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4"/>
      <c r="E813" s="614"/>
      <c r="F813" s="614"/>
      <c r="G813" s="614"/>
      <c r="H813" s="312" t="s">
        <v>1483</v>
      </c>
      <c r="I813" s="47"/>
      <c r="J813" s="614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4"/>
      <c r="E814" s="614"/>
      <c r="F814" s="614"/>
      <c r="G814" s="614"/>
      <c r="H814" s="312" t="s">
        <v>1484</v>
      </c>
      <c r="I814" s="47"/>
      <c r="J814" s="614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4"/>
      <c r="E815" s="614"/>
      <c r="F815" s="614"/>
      <c r="G815" s="614"/>
      <c r="H815" s="312" t="s">
        <v>1485</v>
      </c>
      <c r="I815" s="47"/>
      <c r="J815" s="614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4"/>
      <c r="E816" s="614"/>
      <c r="F816" s="614"/>
      <c r="G816" s="614"/>
      <c r="H816" s="312" t="s">
        <v>1486</v>
      </c>
      <c r="I816" s="47"/>
      <c r="J816" s="61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4"/>
      <c r="E817" s="614"/>
      <c r="F817" s="614"/>
      <c r="G817" s="614"/>
      <c r="H817" s="313" t="s">
        <v>1487</v>
      </c>
      <c r="I817" s="71"/>
      <c r="J817" s="61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17"/>
      <c r="G818" s="617"/>
      <c r="H818" s="297" t="s">
        <v>43</v>
      </c>
      <c r="I818" s="72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34" t="s">
        <v>81</v>
      </c>
      <c r="G819" s="634" t="s">
        <v>81</v>
      </c>
      <c r="H819" s="311" t="s">
        <v>1480</v>
      </c>
      <c r="I819" s="46"/>
      <c r="J819" s="613" t="s">
        <v>437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4"/>
      <c r="G820" s="614"/>
      <c r="H820" s="312" t="s">
        <v>1481</v>
      </c>
      <c r="I820" s="47"/>
      <c r="J820" s="61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4"/>
      <c r="G821" s="614"/>
      <c r="H821" s="312" t="s">
        <v>1482</v>
      </c>
      <c r="I821" s="47"/>
      <c r="J821" s="61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4"/>
      <c r="G822" s="614"/>
      <c r="H822" s="312" t="s">
        <v>1483</v>
      </c>
      <c r="I822" s="47"/>
      <c r="J822" s="614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4"/>
      <c r="G823" s="614"/>
      <c r="H823" s="312" t="s">
        <v>1484</v>
      </c>
      <c r="I823" s="47"/>
      <c r="J823" s="614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4"/>
      <c r="G824" s="614"/>
      <c r="H824" s="312" t="s">
        <v>1485</v>
      </c>
      <c r="I824" s="47"/>
      <c r="J824" s="614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4"/>
      <c r="G825" s="614"/>
      <c r="H825" s="312" t="s">
        <v>1486</v>
      </c>
      <c r="I825" s="47"/>
      <c r="J825" s="61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4"/>
      <c r="G826" s="614"/>
      <c r="H826" s="313" t="s">
        <v>1487</v>
      </c>
      <c r="I826" s="71"/>
      <c r="J826" s="61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7"/>
      <c r="G827" s="617"/>
      <c r="H827" s="297" t="s">
        <v>43</v>
      </c>
      <c r="I827" s="72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34" t="s">
        <v>81</v>
      </c>
      <c r="G828" s="634" t="s">
        <v>81</v>
      </c>
      <c r="H828" s="311" t="s">
        <v>1480</v>
      </c>
      <c r="I828" s="46"/>
      <c r="J828" s="613" t="s">
        <v>438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4"/>
      <c r="G829" s="614"/>
      <c r="H829" s="312" t="s">
        <v>1481</v>
      </c>
      <c r="I829" s="47"/>
      <c r="J829" s="61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4"/>
      <c r="G830" s="614"/>
      <c r="H830" s="312" t="s">
        <v>1482</v>
      </c>
      <c r="I830" s="47"/>
      <c r="J830" s="61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4"/>
      <c r="G831" s="614"/>
      <c r="H831" s="312" t="s">
        <v>1483</v>
      </c>
      <c r="I831" s="47"/>
      <c r="J831" s="614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4"/>
      <c r="G832" s="614"/>
      <c r="H832" s="312" t="s">
        <v>1484</v>
      </c>
      <c r="I832" s="47"/>
      <c r="J832" s="614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4"/>
      <c r="G833" s="614"/>
      <c r="H833" s="312" t="s">
        <v>1485</v>
      </c>
      <c r="I833" s="47"/>
      <c r="J833" s="614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4"/>
      <c r="G834" s="614"/>
      <c r="H834" s="312" t="s">
        <v>1486</v>
      </c>
      <c r="I834" s="47"/>
      <c r="J834" s="61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4"/>
      <c r="G835" s="614"/>
      <c r="H835" s="313" t="s">
        <v>1487</v>
      </c>
      <c r="I835" s="47"/>
      <c r="J835" s="61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0"/>
      <c r="G836" s="620"/>
      <c r="H836" s="297" t="s">
        <v>43</v>
      </c>
      <c r="I836" s="19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66" t="s">
        <v>1570</v>
      </c>
      <c r="B837" s="666" t="s">
        <v>440</v>
      </c>
      <c r="C837" s="195" t="s">
        <v>23</v>
      </c>
      <c r="D837" s="666" t="s">
        <v>441</v>
      </c>
      <c r="E837" s="667" t="s">
        <v>1571</v>
      </c>
      <c r="F837" s="633" t="s">
        <v>81</v>
      </c>
      <c r="G837" s="633" t="s">
        <v>81</v>
      </c>
      <c r="H837" s="311" t="s">
        <v>1480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4"/>
      <c r="B838" s="614"/>
      <c r="C838" s="196"/>
      <c r="D838" s="614"/>
      <c r="E838" s="614"/>
      <c r="F838" s="614"/>
      <c r="G838" s="614"/>
      <c r="H838" s="312" t="s">
        <v>1481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4"/>
      <c r="B839" s="614"/>
      <c r="C839" s="196"/>
      <c r="D839" s="614"/>
      <c r="E839" s="614"/>
      <c r="F839" s="614"/>
      <c r="G839" s="614"/>
      <c r="H839" s="312" t="s">
        <v>1482</v>
      </c>
      <c r="I839" s="47"/>
      <c r="J839" s="200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4"/>
      <c r="B840" s="614"/>
      <c r="C840" s="196"/>
      <c r="D840" s="614"/>
      <c r="E840" s="614"/>
      <c r="F840" s="614"/>
      <c r="G840" s="614"/>
      <c r="H840" s="312" t="s">
        <v>1483</v>
      </c>
      <c r="I840" s="47"/>
      <c r="J840" s="196" t="s">
        <v>444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4"/>
      <c r="B841" s="614"/>
      <c r="C841" s="196"/>
      <c r="D841" s="614"/>
      <c r="E841" s="614"/>
      <c r="F841" s="614"/>
      <c r="G841" s="614"/>
      <c r="H841" s="312" t="s">
        <v>1484</v>
      </c>
      <c r="I841" s="47"/>
      <c r="J841" s="196" t="s">
        <v>445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4"/>
      <c r="E842" s="614"/>
      <c r="F842" s="614"/>
      <c r="G842" s="614"/>
      <c r="H842" s="312" t="s">
        <v>1485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4"/>
      <c r="E843" s="614"/>
      <c r="F843" s="614"/>
      <c r="G843" s="614"/>
      <c r="H843" s="312" t="s">
        <v>1486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4"/>
      <c r="E844" s="614"/>
      <c r="F844" s="614"/>
      <c r="G844" s="614"/>
      <c r="H844" s="313" t="s">
        <v>1487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4"/>
      <c r="F845" s="617"/>
      <c r="G845" s="617"/>
      <c r="H845" s="297" t="s">
        <v>43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68" t="s">
        <v>1572</v>
      </c>
      <c r="F846" s="196"/>
      <c r="G846" s="196"/>
      <c r="H846" s="311" t="s">
        <v>1480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4"/>
      <c r="F847" s="196"/>
      <c r="G847" s="196"/>
      <c r="H847" s="312" t="s">
        <v>1481</v>
      </c>
      <c r="I847" s="206"/>
      <c r="J847" s="207" t="s">
        <v>447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4"/>
      <c r="F848" s="196"/>
      <c r="G848" s="196"/>
      <c r="H848" s="312" t="s">
        <v>1482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63" t="s">
        <v>449</v>
      </c>
      <c r="F849" s="196"/>
      <c r="G849" s="196"/>
      <c r="H849" s="312" t="s">
        <v>1483</v>
      </c>
      <c r="I849" s="47"/>
      <c r="J849" s="196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4"/>
      <c r="F850" s="196"/>
      <c r="G850" s="196"/>
      <c r="H850" s="312" t="s">
        <v>1484</v>
      </c>
      <c r="I850" s="47"/>
      <c r="J850" s="196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4"/>
      <c r="F851" s="196"/>
      <c r="G851" s="196"/>
      <c r="H851" s="312" t="s">
        <v>1485</v>
      </c>
      <c r="I851" s="47"/>
      <c r="J851" s="196" t="s">
        <v>452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4"/>
      <c r="F852" s="196"/>
      <c r="G852" s="196"/>
      <c r="H852" s="312" t="s">
        <v>1486</v>
      </c>
      <c r="I852" s="47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454</v>
      </c>
      <c r="F853" s="196"/>
      <c r="G853" s="196"/>
      <c r="H853" s="313" t="s">
        <v>1487</v>
      </c>
      <c r="I853" s="71"/>
      <c r="J853" s="196" t="s">
        <v>455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63" t="s">
        <v>456</v>
      </c>
      <c r="F854" s="196"/>
      <c r="G854" s="196"/>
      <c r="H854" s="297" t="s">
        <v>43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4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457</v>
      </c>
      <c r="C856" s="209" t="s">
        <v>458</v>
      </c>
      <c r="D856" s="209" t="s">
        <v>459</v>
      </c>
      <c r="E856" s="209" t="s">
        <v>460</v>
      </c>
      <c r="F856" s="634" t="s">
        <v>45</v>
      </c>
      <c r="G856" s="634" t="s">
        <v>81</v>
      </c>
      <c r="H856" s="311" t="s">
        <v>1480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461</v>
      </c>
      <c r="C857" s="210"/>
      <c r="D857" s="210" t="s">
        <v>462</v>
      </c>
      <c r="E857" s="210" t="s">
        <v>463</v>
      </c>
      <c r="F857" s="614"/>
      <c r="G857" s="614"/>
      <c r="H857" s="312" t="s">
        <v>1481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464</v>
      </c>
      <c r="C858" s="210"/>
      <c r="D858" s="210" t="s">
        <v>465</v>
      </c>
      <c r="E858" s="210" t="s">
        <v>466</v>
      </c>
      <c r="F858" s="614"/>
      <c r="G858" s="614"/>
      <c r="H858" s="312" t="s">
        <v>1482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467</v>
      </c>
      <c r="C859" s="210"/>
      <c r="D859" s="210" t="s">
        <v>468</v>
      </c>
      <c r="E859" s="210" t="s">
        <v>469</v>
      </c>
      <c r="F859" s="614"/>
      <c r="G859" s="614"/>
      <c r="H859" s="312" t="s">
        <v>1483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470</v>
      </c>
      <c r="C860" s="210"/>
      <c r="D860" s="210" t="s">
        <v>471</v>
      </c>
      <c r="E860" s="210" t="s">
        <v>472</v>
      </c>
      <c r="F860" s="614"/>
      <c r="G860" s="614"/>
      <c r="H860" s="312" t="s">
        <v>1484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 t="s">
        <v>474</v>
      </c>
      <c r="F861" s="614"/>
      <c r="G861" s="614"/>
      <c r="H861" s="312" t="s">
        <v>1485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475</v>
      </c>
      <c r="E862" s="210"/>
      <c r="F862" s="614"/>
      <c r="G862" s="614"/>
      <c r="H862" s="312" t="s">
        <v>1486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476</v>
      </c>
      <c r="E863" s="210" t="s">
        <v>477</v>
      </c>
      <c r="F863" s="614"/>
      <c r="G863" s="614"/>
      <c r="H863" s="313" t="s">
        <v>1487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478</v>
      </c>
      <c r="F864" s="617"/>
      <c r="G864" s="617"/>
      <c r="H864" s="297" t="s">
        <v>43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66" t="s">
        <v>479</v>
      </c>
      <c r="B866" s="666" t="s">
        <v>480</v>
      </c>
      <c r="C866" s="195" t="s">
        <v>152</v>
      </c>
      <c r="D866" s="666" t="s">
        <v>481</v>
      </c>
      <c r="E866" s="666" t="s">
        <v>482</v>
      </c>
      <c r="F866" s="633" t="s">
        <v>81</v>
      </c>
      <c r="G866" s="633" t="s">
        <v>81</v>
      </c>
      <c r="H866" s="311" t="s">
        <v>1480</v>
      </c>
      <c r="I866" s="46"/>
      <c r="J866" s="616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4"/>
      <c r="B867" s="614"/>
      <c r="C867" s="214"/>
      <c r="D867" s="614"/>
      <c r="E867" s="614"/>
      <c r="F867" s="614"/>
      <c r="G867" s="614"/>
      <c r="H867" s="312" t="s">
        <v>1481</v>
      </c>
      <c r="I867" s="47"/>
      <c r="J867" s="614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4"/>
      <c r="B868" s="614"/>
      <c r="C868" s="214"/>
      <c r="D868" s="614"/>
      <c r="E868" s="614"/>
      <c r="F868" s="614"/>
      <c r="G868" s="614"/>
      <c r="H868" s="312" t="s">
        <v>1482</v>
      </c>
      <c r="I868" s="47"/>
      <c r="J868" s="614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4"/>
      <c r="B869" s="614"/>
      <c r="C869" s="214"/>
      <c r="D869" s="614"/>
      <c r="E869" s="614"/>
      <c r="F869" s="614"/>
      <c r="G869" s="614"/>
      <c r="H869" s="312" t="s">
        <v>1483</v>
      </c>
      <c r="I869" s="47"/>
      <c r="J869" s="614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4"/>
      <c r="B870" s="614"/>
      <c r="C870" s="214"/>
      <c r="D870" s="614"/>
      <c r="E870" s="614"/>
      <c r="F870" s="614"/>
      <c r="G870" s="614"/>
      <c r="H870" s="312" t="s">
        <v>1484</v>
      </c>
      <c r="I870" s="47"/>
      <c r="J870" s="614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4"/>
      <c r="B871" s="614"/>
      <c r="C871" s="214"/>
      <c r="D871" s="614"/>
      <c r="E871" s="2"/>
      <c r="F871" s="614"/>
      <c r="G871" s="614"/>
      <c r="H871" s="312" t="s">
        <v>1485</v>
      </c>
      <c r="I871" s="47"/>
      <c r="J871" s="614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4"/>
      <c r="B872" s="614"/>
      <c r="C872" s="214"/>
      <c r="D872" s="614"/>
      <c r="E872" s="2"/>
      <c r="F872" s="614"/>
      <c r="G872" s="614"/>
      <c r="H872" s="312" t="s">
        <v>1486</v>
      </c>
      <c r="I872" s="47"/>
      <c r="J872" s="61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4"/>
      <c r="B873" s="2"/>
      <c r="C873" s="214"/>
      <c r="D873" s="2"/>
      <c r="E873" s="2"/>
      <c r="F873" s="614"/>
      <c r="G873" s="614"/>
      <c r="H873" s="313" t="s">
        <v>1487</v>
      </c>
      <c r="I873" s="47"/>
      <c r="J873" s="617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17"/>
      <c r="G874" s="617"/>
      <c r="H874" s="297" t="s">
        <v>43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483</v>
      </c>
      <c r="C875" s="209" t="s">
        <v>23</v>
      </c>
      <c r="D875" s="209" t="s">
        <v>484</v>
      </c>
      <c r="E875" s="209" t="s">
        <v>485</v>
      </c>
      <c r="F875" s="634" t="s">
        <v>81</v>
      </c>
      <c r="G875" s="634" t="s">
        <v>81</v>
      </c>
      <c r="H875" s="311" t="s">
        <v>1480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486</v>
      </c>
      <c r="C876" s="196"/>
      <c r="D876" s="196" t="s">
        <v>487</v>
      </c>
      <c r="E876" s="196" t="s">
        <v>488</v>
      </c>
      <c r="F876" s="614"/>
      <c r="G876" s="614"/>
      <c r="H876" s="312" t="s">
        <v>1481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489</v>
      </c>
      <c r="C877" s="196"/>
      <c r="D877" s="196" t="s">
        <v>490</v>
      </c>
      <c r="E877" s="196" t="s">
        <v>491</v>
      </c>
      <c r="F877" s="614"/>
      <c r="G877" s="614"/>
      <c r="H877" s="312" t="s">
        <v>1482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492</v>
      </c>
      <c r="C878" s="196"/>
      <c r="D878" s="196" t="s">
        <v>493</v>
      </c>
      <c r="E878" s="196" t="s">
        <v>494</v>
      </c>
      <c r="F878" s="614"/>
      <c r="G878" s="614"/>
      <c r="H878" s="312" t="s">
        <v>1483</v>
      </c>
      <c r="I878" s="47"/>
      <c r="J878" s="209" t="s">
        <v>485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4"/>
      <c r="G879" s="614"/>
      <c r="H879" s="312" t="s">
        <v>1484</v>
      </c>
      <c r="I879" s="47"/>
      <c r="J879" s="196" t="s">
        <v>488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4"/>
      <c r="G880" s="614"/>
      <c r="H880" s="312" t="s">
        <v>1485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4"/>
      <c r="G881" s="614"/>
      <c r="H881" s="312" t="s">
        <v>1486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4"/>
      <c r="G882" s="614"/>
      <c r="H882" s="313" t="s">
        <v>1487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503</v>
      </c>
      <c r="E883" s="196" t="s">
        <v>504</v>
      </c>
      <c r="F883" s="617"/>
      <c r="G883" s="617"/>
      <c r="H883" s="292" t="s">
        <v>43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11" t="s">
        <v>1480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12" t="s">
        <v>1481</v>
      </c>
      <c r="I885" s="47"/>
      <c r="J885" s="196" t="s">
        <v>491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509</v>
      </c>
      <c r="E886" s="196" t="s">
        <v>510</v>
      </c>
      <c r="F886" s="196"/>
      <c r="G886" s="196"/>
      <c r="H886" s="312" t="s">
        <v>1482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312" t="s">
        <v>1483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312" t="s">
        <v>1484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312" t="s">
        <v>1485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312" t="s">
        <v>1486</v>
      </c>
      <c r="I890" s="47"/>
      <c r="J890" s="19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515</v>
      </c>
      <c r="F891" s="196"/>
      <c r="G891" s="196"/>
      <c r="H891" s="313" t="s">
        <v>1487</v>
      </c>
      <c r="I891" s="71"/>
      <c r="J891" s="216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516</v>
      </c>
      <c r="F892" s="196"/>
      <c r="G892" s="196"/>
      <c r="H892" s="292" t="s">
        <v>43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11" t="s">
        <v>1480</v>
      </c>
      <c r="I893" s="46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12" t="s">
        <v>1481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12" t="s">
        <v>1482</v>
      </c>
      <c r="I895" s="47"/>
      <c r="J895" s="196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12" t="s">
        <v>1483</v>
      </c>
      <c r="I896" s="47"/>
      <c r="J896" s="196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12" t="s">
        <v>1484</v>
      </c>
      <c r="I897" s="47"/>
      <c r="J897" s="196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12" t="s">
        <v>1485</v>
      </c>
      <c r="I898" s="47"/>
      <c r="J898" s="196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12" t="s">
        <v>1486</v>
      </c>
      <c r="I899" s="47"/>
      <c r="J899" s="196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13" t="s">
        <v>1487</v>
      </c>
      <c r="I900" s="47"/>
      <c r="J900" s="196" t="s">
        <v>515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43</v>
      </c>
      <c r="I901" s="333"/>
      <c r="J901" s="202" t="s">
        <v>516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517</v>
      </c>
      <c r="B902" s="209" t="s">
        <v>518</v>
      </c>
      <c r="C902" s="209" t="s">
        <v>391</v>
      </c>
      <c r="D902" s="209" t="s">
        <v>519</v>
      </c>
      <c r="E902" s="209" t="s">
        <v>520</v>
      </c>
      <c r="F902" s="633" t="s">
        <v>81</v>
      </c>
      <c r="G902" s="633" t="s">
        <v>81</v>
      </c>
      <c r="H902" s="311" t="s">
        <v>1480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521</v>
      </c>
      <c r="B903" s="196" t="s">
        <v>522</v>
      </c>
      <c r="C903" s="196"/>
      <c r="D903" s="196" t="s">
        <v>523</v>
      </c>
      <c r="E903" s="196" t="s">
        <v>524</v>
      </c>
      <c r="F903" s="614"/>
      <c r="G903" s="614"/>
      <c r="H903" s="312" t="s">
        <v>1481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525</v>
      </c>
      <c r="B904" s="196" t="s">
        <v>526</v>
      </c>
      <c r="C904" s="196"/>
      <c r="D904" s="196" t="s">
        <v>527</v>
      </c>
      <c r="E904" s="196" t="s">
        <v>528</v>
      </c>
      <c r="F904" s="614"/>
      <c r="G904" s="614"/>
      <c r="H904" s="312" t="s">
        <v>1482</v>
      </c>
      <c r="I904" s="47"/>
      <c r="J904" s="196" t="s">
        <v>520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529</v>
      </c>
      <c r="B905" s="196" t="s">
        <v>530</v>
      </c>
      <c r="C905" s="196"/>
      <c r="D905" s="196" t="s">
        <v>531</v>
      </c>
      <c r="E905" s="196" t="s">
        <v>532</v>
      </c>
      <c r="F905" s="614"/>
      <c r="G905" s="614"/>
      <c r="H905" s="312" t="s">
        <v>1483</v>
      </c>
      <c r="I905" s="47"/>
      <c r="J905" s="196" t="s">
        <v>524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533</v>
      </c>
      <c r="B906" s="196" t="s">
        <v>534</v>
      </c>
      <c r="C906" s="196"/>
      <c r="D906" s="196" t="s">
        <v>535</v>
      </c>
      <c r="E906" s="196" t="s">
        <v>536</v>
      </c>
      <c r="F906" s="614"/>
      <c r="G906" s="614"/>
      <c r="H906" s="312" t="s">
        <v>1484</v>
      </c>
      <c r="I906" s="47"/>
      <c r="J906" s="196" t="s">
        <v>528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4"/>
      <c r="G907" s="614"/>
      <c r="H907" s="312" t="s">
        <v>1485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4"/>
      <c r="G908" s="614"/>
      <c r="H908" s="312" t="s">
        <v>1486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 t="s">
        <v>542</v>
      </c>
      <c r="F909" s="614"/>
      <c r="G909" s="614"/>
      <c r="H909" s="313" t="s">
        <v>1487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476</v>
      </c>
      <c r="E910" s="196"/>
      <c r="F910" s="617"/>
      <c r="G910" s="617"/>
      <c r="H910" s="297" t="s">
        <v>43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11" t="s">
        <v>1480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544</v>
      </c>
      <c r="E912" s="196"/>
      <c r="F912" s="196"/>
      <c r="G912" s="196"/>
      <c r="H912" s="312" t="s">
        <v>1481</v>
      </c>
      <c r="I912" s="47"/>
      <c r="J912" s="196" t="s">
        <v>532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545</v>
      </c>
      <c r="E913" s="196"/>
      <c r="F913" s="196"/>
      <c r="G913" s="196"/>
      <c r="H913" s="312" t="s">
        <v>1482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533</v>
      </c>
      <c r="E914" s="196"/>
      <c r="F914" s="196"/>
      <c r="G914" s="196"/>
      <c r="H914" s="312" t="s">
        <v>1483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12" t="s">
        <v>1484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312" t="s">
        <v>1485</v>
      </c>
      <c r="I916" s="47"/>
      <c r="J916" s="196" t="s">
        <v>542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12" t="s">
        <v>1486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549</v>
      </c>
      <c r="E918" s="196"/>
      <c r="F918" s="196"/>
      <c r="G918" s="196"/>
      <c r="H918" s="313" t="s">
        <v>1487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550</v>
      </c>
      <c r="E919" s="196"/>
      <c r="F919" s="196"/>
      <c r="G919" s="196"/>
      <c r="H919" s="297" t="s">
        <v>43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559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560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561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562</v>
      </c>
      <c r="B931" s="209" t="s">
        <v>563</v>
      </c>
      <c r="C931" s="209" t="s">
        <v>564</v>
      </c>
      <c r="D931" s="209" t="s">
        <v>565</v>
      </c>
      <c r="E931" s="209" t="s">
        <v>566</v>
      </c>
      <c r="F931" s="634" t="s">
        <v>81</v>
      </c>
      <c r="G931" s="634" t="s">
        <v>81</v>
      </c>
      <c r="H931" s="311" t="s">
        <v>1480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567</v>
      </c>
      <c r="B932" s="196" t="s">
        <v>568</v>
      </c>
      <c r="C932" s="196"/>
      <c r="D932" s="196" t="s">
        <v>569</v>
      </c>
      <c r="E932" s="196" t="s">
        <v>570</v>
      </c>
      <c r="F932" s="614"/>
      <c r="G932" s="614"/>
      <c r="H932" s="312" t="s">
        <v>1481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571</v>
      </c>
      <c r="B933" s="196" t="s">
        <v>572</v>
      </c>
      <c r="C933" s="196"/>
      <c r="D933" s="196" t="s">
        <v>573</v>
      </c>
      <c r="E933" s="196" t="s">
        <v>574</v>
      </c>
      <c r="F933" s="614"/>
      <c r="G933" s="614"/>
      <c r="H933" s="312" t="s">
        <v>1482</v>
      </c>
      <c r="I933" s="31"/>
      <c r="J933" s="196" t="s">
        <v>566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575</v>
      </c>
      <c r="B934" s="196" t="s">
        <v>576</v>
      </c>
      <c r="C934" s="196"/>
      <c r="D934" s="196" t="s">
        <v>577</v>
      </c>
      <c r="E934" s="196" t="s">
        <v>578</v>
      </c>
      <c r="F934" s="614"/>
      <c r="G934" s="614"/>
      <c r="H934" s="312" t="s">
        <v>1483</v>
      </c>
      <c r="I934" s="31"/>
      <c r="J934" s="196" t="s">
        <v>570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579</v>
      </c>
      <c r="B935" s="196" t="s">
        <v>580</v>
      </c>
      <c r="C935" s="196"/>
      <c r="D935" s="196" t="s">
        <v>581</v>
      </c>
      <c r="E935" s="196"/>
      <c r="F935" s="614"/>
      <c r="G935" s="614"/>
      <c r="H935" s="312" t="s">
        <v>1484</v>
      </c>
      <c r="I935" s="31"/>
      <c r="J935" s="196" t="s">
        <v>574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4"/>
      <c r="G936" s="614"/>
      <c r="H936" s="312" t="s">
        <v>1485</v>
      </c>
      <c r="I936" s="31"/>
      <c r="J936" s="196" t="s">
        <v>578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4"/>
      <c r="G937" s="614"/>
      <c r="H937" s="312" t="s">
        <v>1486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4"/>
      <c r="G938" s="614"/>
      <c r="H938" s="313" t="s">
        <v>1487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588</v>
      </c>
      <c r="C939" s="196"/>
      <c r="D939" s="196" t="s">
        <v>589</v>
      </c>
      <c r="E939" s="196"/>
      <c r="F939" s="617"/>
      <c r="G939" s="617"/>
      <c r="H939" s="292" t="s">
        <v>43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475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591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592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593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ฟอร์มPAศจ.8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ฟอร์มPAศจ.8!Print_Titles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2022-08-18T07:53:56Z</cp:lastPrinted>
  <dcterms:created xsi:type="dcterms:W3CDTF">2017-02-10T02:55:49Z</dcterms:created>
  <dcterms:modified xsi:type="dcterms:W3CDTF">2022-08-18T08:04:49Z</dcterms:modified>
</cp:coreProperties>
</file>