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tabRatio="861"/>
  </bookViews>
  <sheets>
    <sheet name="1.ER" sheetId="18" r:id="rId1"/>
    <sheet name="2.แผนไทย" sheetId="17" r:id="rId2"/>
    <sheet name="3.รังสิ " sheetId="16" r:id="rId3"/>
    <sheet name="4. LTC" sheetId="14" r:id="rId4"/>
    <sheet name="5. ODSงบค่าเสื่อม" sheetId="1" r:id="rId5"/>
    <sheet name="6.หัวใจ" sheetId="3" r:id="rId6"/>
    <sheet name="7. LAB" sheetId="5" r:id="rId7"/>
    <sheet name="8.COPD" sheetId="15" r:id="rId8"/>
    <sheet name="9.Dentเพิ่ม" sheetId="6" r:id="rId9"/>
    <sheet name="10. MCH" sheetId="7" r:id="rId10"/>
    <sheet name="11.ตา" sheetId="27" r:id="rId11"/>
    <sheet name="12. IMC" sheetId="9" r:id="rId12"/>
    <sheet name="13. NB" sheetId="10" r:id="rId13"/>
    <sheet name="14. มะเร็ง" sheetId="20" r:id="rId14"/>
  </sheets>
  <externalReferences>
    <externalReference r:id="rId15"/>
    <externalReference r:id="rId16"/>
  </externalReferences>
  <definedNames>
    <definedName name="_xlnm._FilterDatabase" localSheetId="0" hidden="1">'1.ER'!$A$3:$I$157</definedName>
    <definedName name="_xlnm._FilterDatabase" localSheetId="9" hidden="1">'10. MCH'!$A$3:$F$71</definedName>
    <definedName name="_xlnm._FilterDatabase" localSheetId="11" hidden="1">'12. IMC'!#REF!</definedName>
    <definedName name="_xlnm._FilterDatabase" localSheetId="12" hidden="1">'13. NB'!$A$3:$E$52</definedName>
    <definedName name="_xlnm._FilterDatabase" localSheetId="13" hidden="1">'14. มะเร็ง'!$A$3:$I$3</definedName>
    <definedName name="_xlnm._FilterDatabase" localSheetId="1" hidden="1">'2.แผนไทย'!$A$3:$I$3</definedName>
    <definedName name="_xlnm._FilterDatabase" localSheetId="2" hidden="1">'3.รังสิ '!$A$3:$I$3</definedName>
    <definedName name="_xlnm._FilterDatabase" localSheetId="3" hidden="1">'4. LTC'!$A$3:$J$3</definedName>
    <definedName name="_xlnm._FilterDatabase" localSheetId="4" hidden="1">'5. ODSงบค่าเสื่อม'!$A$3:$I$7</definedName>
    <definedName name="_xlnm._FilterDatabase" localSheetId="5" hidden="1">'6.หัวใจ'!$A$3:$J$3</definedName>
    <definedName name="_xlnm._FilterDatabase" localSheetId="6" hidden="1">'7. LAB'!$A$3:$F$3</definedName>
    <definedName name="_xlnm._FilterDatabase" localSheetId="8" hidden="1">'9.Dentเพิ่ม'!$A$3:$Z$3</definedName>
    <definedName name="_xlnm.Print_Titles" localSheetId="9">'10. MCH'!$3:$3</definedName>
    <definedName name="_xlnm.Print_Titles" localSheetId="6">'7. LAB'!$3:$3</definedName>
    <definedName name="_xlnm.Print_Titles" localSheetId="8">'9.Dentเพิ่ม'!$4:$4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6" l="1"/>
  <c r="F77" i="9" l="1"/>
  <c r="D52" i="10" l="1"/>
  <c r="E18" i="5"/>
  <c r="H7" i="20"/>
  <c r="F7" i="20"/>
  <c r="E7" i="20"/>
  <c r="C7" i="20"/>
  <c r="B7" i="20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9" i="3" s="1"/>
  <c r="G7" i="1" l="1"/>
  <c r="G6" i="1"/>
  <c r="E157" i="18"/>
  <c r="F53" i="7"/>
  <c r="F50" i="7"/>
  <c r="F42" i="7"/>
  <c r="E42" i="7"/>
  <c r="D42" i="7"/>
  <c r="C42" i="7"/>
  <c r="F31" i="7"/>
  <c r="F30" i="7"/>
  <c r="E30" i="7"/>
  <c r="E31" i="7" s="1"/>
  <c r="C30" i="7"/>
  <c r="F24" i="7"/>
  <c r="F10" i="7"/>
  <c r="F9" i="7"/>
  <c r="C9" i="7"/>
  <c r="E73" i="7" l="1"/>
</calcChain>
</file>

<file path=xl/sharedStrings.xml><?xml version="1.0" encoding="utf-8"?>
<sst xmlns="http://schemas.openxmlformats.org/spreadsheetml/2006/main" count="3706" uniqueCount="1329">
  <si>
    <t>จังหวัด</t>
  </si>
  <si>
    <t>โรงพยาบาล</t>
  </si>
  <si>
    <t>ชื่อครุภัณฑ์</t>
  </si>
  <si>
    <t>ราคากลาง</t>
  </si>
  <si>
    <t>รหัสครุภัณฑ์</t>
  </si>
  <si>
    <t>สกลนคร</t>
  </si>
  <si>
    <t>เครื่องจี้ห้ามเลือดและตัดเนื้อเยื่อด้วยไฟฟ้าขนาดไม่น้อยกว่า 300 วัตต์</t>
  </si>
  <si>
    <t>อายุการใช้งาน</t>
  </si>
  <si>
    <t>ปีที่จัดซื้อ</t>
  </si>
  <si>
    <t>ลำดับ</t>
  </si>
  <si>
    <t>หนองคาย</t>
  </si>
  <si>
    <t>หมายเหตุ</t>
  </si>
  <si>
    <t>รวม</t>
  </si>
  <si>
    <t>อุดรธานี</t>
  </si>
  <si>
    <t>โรงพยาบาลบ้านผือ</t>
  </si>
  <si>
    <t xml:space="preserve"> กล้องส่องตรวจกระเพาะอาหารและลำไส้เล็กส่วนต้นชนิดวิดีทัศน์แบบคมชัด</t>
  </si>
  <si>
    <t>กล้องส่องตรวจลำไส้ใหญ่ชนิดวิดีทัศน์แบบคมชัด</t>
  </si>
  <si>
    <t>MOPH-SC-2</t>
  </si>
  <si>
    <t>MOPH-SC-14</t>
  </si>
  <si>
    <t>ไม่ได้เข้าร่วมโครงการ ODS</t>
  </si>
  <si>
    <t>(มีศัลยแพทย์)</t>
  </si>
  <si>
    <t>กุดจับ</t>
  </si>
  <si>
    <t>เครื่อง Ultrasound</t>
  </si>
  <si>
    <t>(ไม่มีศัลยแพทย์)</t>
  </si>
  <si>
    <t>จำนวน</t>
  </si>
  <si>
    <t>โนนสะอาด</t>
  </si>
  <si>
    <t>เครื่องตรวจคลื่นไฟฟ้าหัวใจ</t>
  </si>
  <si>
    <t>บ้านผือ</t>
  </si>
  <si>
    <t>6515-027-0004/1-2</t>
  </si>
  <si>
    <t>ไชยวาน</t>
  </si>
  <si>
    <t>เครื่องกระตุกไฟฟ้าหัวใจชนิดอัตโนมัติ(AED)</t>
  </si>
  <si>
    <t xml:space="preserve">6515-027-3002/1 ,6515-027-3002/2 </t>
  </si>
  <si>
    <t>เพ็ญ</t>
  </si>
  <si>
    <t>6515-027-3001/2</t>
  </si>
  <si>
    <t>6515-027-2002/8</t>
  </si>
  <si>
    <t>ประจักษ์ศิลปาคม</t>
  </si>
  <si>
    <t>6515-023-0001/1</t>
  </si>
  <si>
    <t>6515-038-0002/1</t>
  </si>
  <si>
    <t>กู่แก้ว</t>
  </si>
  <si>
    <t>6515-038-0002</t>
  </si>
  <si>
    <t>พิบูลย์รักษ์</t>
  </si>
  <si>
    <t>หนองหาน</t>
  </si>
  <si>
    <t>รพ.พระอาจารย์ฝั้น อาจาโร</t>
  </si>
  <si>
    <t>เต่างอย</t>
  </si>
  <si>
    <t>ส่องดาว</t>
  </si>
  <si>
    <t>กุสุมาลย์</t>
  </si>
  <si>
    <t>วาริชภูมิ</t>
  </si>
  <si>
    <t>รพ.อากาศอำนวย</t>
  </si>
  <si>
    <t>โคกศรีสุพรรณ</t>
  </si>
  <si>
    <t>รพ.พังโคน</t>
  </si>
  <si>
    <t>รพ.พระอาจารย์แบน ธนากโร</t>
  </si>
  <si>
    <t>รพ.เจริญศิลป์</t>
  </si>
  <si>
    <t>บึงกาฬ</t>
  </si>
  <si>
    <t>เซกา</t>
  </si>
  <si>
    <t>หนองบัวลำภู</t>
  </si>
  <si>
    <t>นากลาง</t>
  </si>
  <si>
    <t>สุวรรณคูหา</t>
  </si>
  <si>
    <t>โพนพิสัย</t>
  </si>
  <si>
    <t>เครื่องปั่นตกตะกอนงานธนาคารเลือด (Serofuge)</t>
  </si>
  <si>
    <t>หนองแสง</t>
  </si>
  <si>
    <t xml:space="preserve">เครื่องปั่นเหวี่ยงตกตะกอน Centrifuge 24หัว </t>
  </si>
  <si>
    <t>ตู้ดูดไอสารเคมีและกลิ่นแบบครอบอ่าง Fume Hood (Biosafety carbinet Class I)</t>
  </si>
  <si>
    <t>หนองวัวซอ</t>
  </si>
  <si>
    <t>ตู้เย็นเก็บเลือดขนาดไม่น้อยกว่า 20 คิว</t>
  </si>
  <si>
    <t>6530-031-2301/1</t>
  </si>
  <si>
    <t>ตู้เย็นควบคุมอุณหภูมิ 2 ฝาเปิด</t>
  </si>
  <si>
    <t>6515-002-0001/4</t>
  </si>
  <si>
    <t>โนนสัง</t>
  </si>
  <si>
    <t>นาวังเฉลิมพระเกียรติ ๘๐ พรรษา</t>
  </si>
  <si>
    <t>6515-006-0002/01</t>
  </si>
  <si>
    <t>นาวังเฉลิมพระเกียรติ ๘๐พรรษา</t>
  </si>
  <si>
    <t>6515-037-0201/01</t>
  </si>
  <si>
    <t>ศรีบุญเรือง</t>
  </si>
  <si>
    <t>6515-038-0029/01</t>
  </si>
  <si>
    <t>อากาศอำนวย</t>
  </si>
  <si>
    <t>เลย</t>
  </si>
  <si>
    <t>โรงพยาบาลท่าลี่</t>
  </si>
  <si>
    <t>6515-014-0001/5</t>
  </si>
  <si>
    <t>6515-014-0001/6</t>
  </si>
  <si>
    <t>ภูเรือ</t>
  </si>
  <si>
    <t>โซ่พิสัย</t>
  </si>
  <si>
    <t>6650-002-0001-004</t>
  </si>
  <si>
    <t>6650-002-0001-002</t>
  </si>
  <si>
    <t>นครพนม</t>
  </si>
  <si>
    <t>6520-007-0001/3</t>
  </si>
  <si>
    <t>ยูนิตทำฟัน</t>
  </si>
  <si>
    <t>6520-007-0001</t>
  </si>
  <si>
    <t>รพ.เรณูนคร</t>
  </si>
  <si>
    <t>กุดบาก</t>
  </si>
  <si>
    <t>พังโคน</t>
  </si>
  <si>
    <t>6530-001-7121/01.39</t>
  </si>
  <si>
    <t>วังสะพุง</t>
  </si>
  <si>
    <t>ขอใหม่ (พึ่งมีสูติแพทย์ และขยายเป็น Node)</t>
  </si>
  <si>
    <t>6515-026-1002-059ท</t>
  </si>
  <si>
    <t>6515-026-1002/36</t>
  </si>
  <si>
    <t>6515-026-3008</t>
  </si>
  <si>
    <t>6515-027-1001/06.39</t>
  </si>
  <si>
    <t>สระใคร</t>
  </si>
  <si>
    <t>โพธิ์ตาก</t>
  </si>
  <si>
    <t>6515-072-0007/4</t>
  </si>
  <si>
    <t>6515-026-1002   (2562)</t>
  </si>
  <si>
    <t>6515-027-1002/34</t>
  </si>
  <si>
    <t>6515-027-1005/6</t>
  </si>
  <si>
    <t>65150271005/04   ปี 2541</t>
  </si>
  <si>
    <t xml:space="preserve">65150271005/03  ปี 2541 </t>
  </si>
  <si>
    <t>6515-027-1005/1ชำรุดขอทดแทน</t>
  </si>
  <si>
    <t>6515-0380003/5</t>
  </si>
  <si>
    <t>6515-0003-0001/1 (รับ 2554)</t>
  </si>
  <si>
    <t>6515-0027-1005/2  (รับ 2557)</t>
  </si>
  <si>
    <t>6515-0003-0001/7 (รับ 2557)</t>
  </si>
  <si>
    <t>6515-027-2004/16</t>
  </si>
  <si>
    <t>เครื่องฟังเสียงหัวใจทารกในครรภ์ (doptone)</t>
  </si>
  <si>
    <t>เครื่องฟังเสียงหัวใจทารกในครรภ์</t>
  </si>
  <si>
    <t>TERUMO รุ่น 331  ปี 2550</t>
  </si>
  <si>
    <t>6515-027-2004</t>
  </si>
  <si>
    <t>6515-025-1001</t>
  </si>
  <si>
    <t>6515-049-001/7</t>
  </si>
  <si>
    <t>6515-020-0001</t>
  </si>
  <si>
    <t>บ้านแพง</t>
  </si>
  <si>
    <t>R65150500001//3/59</t>
  </si>
  <si>
    <t>เครื่องควบคุมการให้สารละลายทางหลอดเลือดดำ (Infusion Pump)</t>
  </si>
  <si>
    <t>6515 050 00301</t>
  </si>
  <si>
    <t>6515 050 00302</t>
  </si>
  <si>
    <t>คำตากล้า</t>
  </si>
  <si>
    <t>6515-025-003/01</t>
  </si>
  <si>
    <t>6515-027-1002</t>
  </si>
  <si>
    <t>รพร.ด่านซ้าย</t>
  </si>
  <si>
    <t>ทดแทนเครื่องเดิมใช้มา 20 ปี และจะมีสูติแพทย์เพิ่ม</t>
  </si>
  <si>
    <t>ปากชม</t>
  </si>
  <si>
    <t>ภูกระดึง</t>
  </si>
  <si>
    <t>เรณูนคร</t>
  </si>
  <si>
    <t>เครื่องตรวจสุขภาพทารกในครรภ์ ( EFM )</t>
  </si>
  <si>
    <t>เครื่องติดตามการทำงานของหัวใจและสัญญาณชีพอัตโนมัติ</t>
  </si>
  <si>
    <t>พระอาจารย์แบนธนากโร</t>
  </si>
  <si>
    <t>65150271005/7</t>
  </si>
  <si>
    <t>พระอาจาย์ฝั้น อาจาโร</t>
  </si>
  <si>
    <t>6515-027-1005/9</t>
  </si>
  <si>
    <t>6530-004-1103/1</t>
  </si>
  <si>
    <t>ลู่วิ่งไฟฟ้า</t>
  </si>
  <si>
    <t>นาวังเฉลิมพระเกียรติ 80 พรรษา</t>
  </si>
  <si>
    <t>เครื่องช่วยเด็กขั้นสูงชนิดควบคุมแรงดัน (neopuff)</t>
  </si>
  <si>
    <t>6515-003-1201</t>
  </si>
  <si>
    <t>6515-034-0004/2</t>
  </si>
  <si>
    <t>ตู้อบทารกแรกเกิด</t>
  </si>
  <si>
    <t>65-15-025-100-2009</t>
  </si>
  <si>
    <t>ศรีสงคราม</t>
  </si>
  <si>
    <t>บึงโขงหลง</t>
  </si>
  <si>
    <t>ตู้อบทารกแรกเกิดชนิดเคลื่อนย้าย</t>
  </si>
  <si>
    <t>เครื่องให้ความอบอุ่นพร้อมอุปกรณ์ช่วยชีวิตทารกแรกเกิด (Radaint warmer)</t>
  </si>
  <si>
    <t>651-032203007/1/60</t>
  </si>
  <si>
    <t>ศรีเชียงใหม่</t>
  </si>
  <si>
    <t>เครื่องติดตามการทำงานของหัวใจและสัญญาณชีพสำหรับเด็กเล็ก(NIBP)</t>
  </si>
  <si>
    <t>รพ.เต่างอย</t>
  </si>
  <si>
    <t>6515-027-200-003ท</t>
  </si>
  <si>
    <t>เครื่องวัดความอิ่มตัวของออกซิเจนในเลือดและความดันโลหิต</t>
  </si>
  <si>
    <t>6515-302-0001/15</t>
  </si>
  <si>
    <t>6515-026-1002</t>
  </si>
  <si>
    <t>R65150530002/1/60</t>
  </si>
  <si>
    <t>เครื่องควบคุมให้สารละลายทางหลอดเลือดดำ(Infusion  pump)</t>
  </si>
  <si>
    <t>6515-102-0001/4</t>
  </si>
  <si>
    <t>6515-025-1021</t>
  </si>
  <si>
    <t>ILP-LR-28/05/2556</t>
  </si>
  <si>
    <t>เครื่องควบคุมการให้ของเหลวเข้าหลอดเลือดโดยใช้กระบอกฉีดยา(Syring pump)</t>
  </si>
  <si>
    <t>เครื่องส่องไฟรักษาทารกตัวเหลือง ชนิดด้านเดียว</t>
  </si>
  <si>
    <t>พรเจริญ</t>
  </si>
  <si>
    <t>6515-031-0001/1</t>
  </si>
  <si>
    <t>ของบปี 2565</t>
  </si>
  <si>
    <t>เครื่องผลิตออกซิเจนขนาด 10 ลิตร</t>
  </si>
  <si>
    <t>พระอาจารย์แบน ธนากโร</t>
  </si>
  <si>
    <t>รพ.นาแก</t>
  </si>
  <si>
    <t>ผาขาว</t>
  </si>
  <si>
    <t>หนองหิน</t>
  </si>
  <si>
    <t>รพ.โพนพิสัย</t>
  </si>
  <si>
    <t>รพ.รัตนวาปี</t>
  </si>
  <si>
    <t>6515-003-4004/1</t>
  </si>
  <si>
    <t>รพ.สังคม</t>
  </si>
  <si>
    <t>รพ.นากลาง</t>
  </si>
  <si>
    <t>รพ.สต.ท่าดอกแก้ว อ.ท่าอุเทน</t>
  </si>
  <si>
    <t>รพ.สต.พันห่าว อ.นาทม</t>
  </si>
  <si>
    <t>รพ.สต.ดอนนาหงษ์ อ.ธาตุพนม</t>
  </si>
  <si>
    <t>6520-00-5-000-5/1</t>
  </si>
  <si>
    <t>6520-007-0002</t>
  </si>
  <si>
    <t>อายุงานมากกว่า10ปี ใช้งานไม่ได้</t>
  </si>
  <si>
    <t>อายุการใช้งาน10ปี   เก่า ซ่อมบ่อย</t>
  </si>
  <si>
    <t>รพ.สต.หนองผือ อ.ศรีสงคราม</t>
  </si>
  <si>
    <t>6520-004-0001</t>
  </si>
  <si>
    <t>อายุการใช้งาน15ปี   เก่า ซ่อมบ่อย</t>
  </si>
  <si>
    <t>รพ.ท่าอุเทน</t>
  </si>
  <si>
    <t>ชำรุด ใช้งานไม่ได้</t>
  </si>
  <si>
    <t>6520-007-0001(7)</t>
  </si>
  <si>
    <t xml:space="preserve">ยูนิตทำฟัน </t>
  </si>
  <si>
    <t>รพ.สต. ค่ายสว่าง อ.สุวรรณคูหา</t>
  </si>
  <si>
    <t>6520-001-0002</t>
  </si>
  <si>
    <t>ยูนิตใช้งานไม่ได้ อายุใช้งาน 22 ปี</t>
  </si>
  <si>
    <t xml:space="preserve">รพ.สต.โป่งแค อ.นากลาง </t>
  </si>
  <si>
    <t>รพ.สต.โนนม่วง อ.นากลาง</t>
  </si>
  <si>
    <t>4330-0010-004/01</t>
  </si>
  <si>
    <t>6520-007-001</t>
  </si>
  <si>
    <t>13 ปี</t>
  </si>
  <si>
    <t>&gt;15 ปี</t>
  </si>
  <si>
    <t>14 ปี</t>
  </si>
  <si>
    <t>รพ.สต.พระพุทธบาท อ.ศรีเชียงใหม่</t>
  </si>
  <si>
    <t xml:space="preserve">รพ.สต.บ้านเทพประทับ  อ.สังคม </t>
  </si>
  <si>
    <t>รพ.สต.บ้านถ่อน อ.ท่าบ่อ</t>
  </si>
  <si>
    <t>6520-008-0001/04</t>
  </si>
  <si>
    <t>อายุการใช้งาน 18 ปี</t>
  </si>
  <si>
    <t>6520-007-0001/5</t>
  </si>
  <si>
    <t>6525-004-0002-02</t>
  </si>
  <si>
    <t>6525-004-0002-03</t>
  </si>
  <si>
    <t>อายุการใช้งาน18 ปี suction ไม่ดูดมาเรื่อยๆเป็นๆหายๆยูนิตปรับ position ไม่ได้</t>
  </si>
  <si>
    <t>ใช้งานมามากกว่า 20 ปี ซ่อมบ่อยมาก ระบบ suction มีปัญหา</t>
  </si>
  <si>
    <t xml:space="preserve">อายุการใช้งาน 18 ปี suction ไม่ดูด </t>
  </si>
  <si>
    <t>อายุการใช้งาน 14 ปี</t>
  </si>
  <si>
    <t>6520-007-0001/4</t>
  </si>
  <si>
    <t xml:space="preserve">อายุการใช้งาน 8-9 ปี ระบบจ่ายไฟค้างบ่อยครั้งทำให้ปรับเก้าอี้ไม่ได้ ระบบจ่ายน้ำด้ามกรอเร็วใช้งานไม่ได้ ระบบจ่ายน้ำอ่างบ้วนปากชำรุด </t>
  </si>
  <si>
    <t>ได้รับบริจาคมูลนิธิหลวงตามหาบัว ปี 2541 อายุการใช้งาน 24 ปี</t>
  </si>
  <si>
    <t xml:space="preserve">รพ.ประจักษ์ศิลปาคม  </t>
  </si>
  <si>
    <t>6520-007-0001/1</t>
  </si>
  <si>
    <t>ใช้งานมากกว่า 15 ปี ซ่อมบ่อย</t>
  </si>
  <si>
    <t>รพ.น้ำโสม</t>
  </si>
  <si>
    <t>อายุใช้งาน 21 ปี</t>
  </si>
  <si>
    <t>รพ.หนองแสง</t>
  </si>
  <si>
    <t xml:space="preserve">รพ.นายูง </t>
  </si>
  <si>
    <t>อายุใช้งาน 15 ปี ชำรุดบ่อย</t>
  </si>
  <si>
    <t>รพ.สร้างคอม</t>
  </si>
  <si>
    <t>6520-007-0001-6/52</t>
  </si>
  <si>
    <t>อายุใช้งาน 10 ปี  ซ่อมบ่อย</t>
  </si>
  <si>
    <t>รพ.โนนสะอาด</t>
  </si>
  <si>
    <t>6520-007-0001/3/2550</t>
  </si>
  <si>
    <t>อายุใช้งาน 15 ปี ชำรุดใช้งานไม่ได้</t>
  </si>
  <si>
    <t>รพ.ศรีธาตุ</t>
  </si>
  <si>
    <t>อายุใช้งาน 10 ปี  ปรับนอนได้อย่างเดียว</t>
  </si>
  <si>
    <t>รพ.สต.โนนหวายใต้  อ.หนองวัวซอ</t>
  </si>
  <si>
    <t>6520 007 0001/1</t>
  </si>
  <si>
    <t>ใช้งานมากกว่า 10  ปี ชำรุดบ่อย</t>
  </si>
  <si>
    <t>รพ.สต.บ้านหนองแคน อ.ไชยวาน</t>
  </si>
  <si>
    <t>รพ.สต.บ้านสุมเส้า อ.เพ็ญ</t>
  </si>
  <si>
    <t>รพ.เซกา</t>
  </si>
  <si>
    <t>รพ.สต.หนองหัวช้าง  อ.พรเจริญ</t>
  </si>
  <si>
    <t>รพ.สต.หนองพันทา อ.โซ่พิสัย</t>
  </si>
  <si>
    <t>รพ.ภูเรือ</t>
  </si>
  <si>
    <t>ยูนิต ปี2554</t>
  </si>
  <si>
    <t>รพ.ผาขาว</t>
  </si>
  <si>
    <t>6520-007-0001/8</t>
  </si>
  <si>
    <t>ยูนิตเก่า รับบริจาค ม.มหิดล 2557</t>
  </si>
  <si>
    <t>รพ.สต.นาพึง</t>
  </si>
  <si>
    <t>6520-007-0001-1</t>
  </si>
  <si>
    <t>ยูนิตเก่าบริจาค ได้มาปี มกราคม พ.ศ.2557 จาก รพ.มหาราช</t>
  </si>
  <si>
    <t>รพ.สต.ตากแดด</t>
  </si>
  <si>
    <t>ยูนิต ปี 2548</t>
  </si>
  <si>
    <t>รพ.เอราวัณ</t>
  </si>
  <si>
    <t>6520-007-0001-4</t>
  </si>
  <si>
    <t>รพ.สต.หาดแพง อ.ศรีสงคราม</t>
  </si>
  <si>
    <t>รพ.สต.บ้านค้อ อ.โพนสวรรค์</t>
  </si>
  <si>
    <t xml:space="preserve">tripple syringe ของยูนิตน้ำหยด 2 ยูนิต, โคมไฟยูนิตล็อคไม่อยู่, motor suction ไม่แรง เคยให้ช่างมาประเมิน ต้องซื้อ  motor suction ใช้งานมากกว่า10ปี </t>
  </si>
  <si>
    <t xml:space="preserve">เพื่อทดแทน  unit  ทำฟัน ซึ่งเก่าและชำรุด  ใช้งานมาประมาณ 26 ซึ่งซ่อมแล้วก็ไม่สามาณใช้งานได้ปกติ  ซึ่งปัจจุบันได้ใช้ mobie unit ในการทำทดแทนในบางหัตถการ  </t>
  </si>
  <si>
    <t>hight power sution ใช้งานไม่ได้ หัวกรอช้า ใช้งานดับๆติดๆ,  tripple syring น้ำกับลมปนกัน ปุ่มปรับนั่ง ด้านขวามือยูนิตฯ ใช้งานไม่ได้,  ไฟสว่างน้อย อายุการใช้งาน 11 ปี</t>
  </si>
  <si>
    <t>hight power sution ใช้งานไม่ได้ ปั๊มลมไม่ทำงาน, หลอดไฟติดๆ ดับๆ อายุการใช้งาน 10 ปี</t>
  </si>
  <si>
    <t>เครื่องผลิตออกซิเจน 5 ลิตร</t>
  </si>
  <si>
    <t>เครื่องผลิตออกซิเจน 8 ลิตร</t>
  </si>
  <si>
    <t>รพ.สต.โนนสมบูรณ์</t>
  </si>
  <si>
    <t>เครื่องผลิตออกซิเจน 10 ลิตร</t>
  </si>
  <si>
    <t>6515-003-0001-2</t>
  </si>
  <si>
    <t>1ปี</t>
  </si>
  <si>
    <t>รพ.ปากชม</t>
  </si>
  <si>
    <t>6 ปี</t>
  </si>
  <si>
    <t>5 ปี</t>
  </si>
  <si>
    <t>โรงพยาบาลผาขาว</t>
  </si>
  <si>
    <t>6515-003-4406-1</t>
  </si>
  <si>
    <t>6515-003-4406-2/59</t>
  </si>
  <si>
    <t>โรงพยาบาลภูเรือ</t>
  </si>
  <si>
    <t xml:space="preserve"> 6515-003-2431/3</t>
  </si>
  <si>
    <t>สมเด็จพระยุพราชธาตุพนม</t>
  </si>
  <si>
    <t>เครื่องผลิตออกซิเจน 5 ลิตร รุ่นY8F5AW</t>
  </si>
  <si>
    <t>RS-10/651511000010363</t>
  </si>
  <si>
    <t>2 ปี</t>
  </si>
  <si>
    <t>เครื่องผลิตออกซิเจน 5 ลิตร รุ่นOwgels</t>
  </si>
  <si>
    <t>RS-10/651500340043265</t>
  </si>
  <si>
    <t>ได้รับบริจาค (ผ่านการใช้งานแล้ว)</t>
  </si>
  <si>
    <t>โรงพยาบาลท่าอุเทน</t>
  </si>
  <si>
    <t>RS-10/6515-003-4405/1</t>
  </si>
  <si>
    <t>RS-10/6515-003-4405/2</t>
  </si>
  <si>
    <t>RS-10/6515-003-4405/3</t>
  </si>
  <si>
    <t>RS-10/6515-003-4405/4</t>
  </si>
  <si>
    <t>โรงพยาบาลวังยาง</t>
  </si>
  <si>
    <t>RS-10/6515-110-0001-0001</t>
  </si>
  <si>
    <t>RS-10/6515-110-0001-0002</t>
  </si>
  <si>
    <t>RS-10/6515-110-0001-0003</t>
  </si>
  <si>
    <t>RS-10/6515-110-0001-0004</t>
  </si>
  <si>
    <t>โรงพยาบาลนาแก</t>
  </si>
  <si>
    <t>RS-11 /6515-001-0001-07/61</t>
  </si>
  <si>
    <t>RS-11 /6515-001-0001-10/61</t>
  </si>
  <si>
    <t>RS-11 /6515-001-0001-11/61</t>
  </si>
  <si>
    <t>RS-11 /6515-001-0001-12/61</t>
  </si>
  <si>
    <t>RS-11 /6515-001-0001-13/61</t>
  </si>
  <si>
    <t>RS-11 /6515-001-0001-15/61</t>
  </si>
  <si>
    <t>RS-10/6515-004-0001-03/57</t>
  </si>
  <si>
    <t>RS-10/6515-004-0001-09/57</t>
  </si>
  <si>
    <t>RS-10/6515-004-0001-16/58</t>
  </si>
  <si>
    <t>RS-10/6515-004-0001-21/59</t>
  </si>
  <si>
    <t>โรงพยาบาลบ้านแพง</t>
  </si>
  <si>
    <t>RS-10/N1349013</t>
  </si>
  <si>
    <t>RS-10/SN20210728460</t>
  </si>
  <si>
    <t>โรงพยาบาลนาหว้า</t>
  </si>
  <si>
    <t>RS-11/6515-0030302/2-61</t>
  </si>
  <si>
    <t>รพ.สต.ขามเฒ่า</t>
  </si>
  <si>
    <t>RS-11/6515-003-4004</t>
  </si>
  <si>
    <t>อ.เมือง จ.นครพนม</t>
  </si>
  <si>
    <t>รพ.สต.อาจสามารถ</t>
  </si>
  <si>
    <t>RS-11/6530-037-0002-001</t>
  </si>
  <si>
    <t>รพ.สต.นาหลวง</t>
  </si>
  <si>
    <t xml:space="preserve">เครื่องผลิตออกซิเจน 5 ลิตร </t>
  </si>
  <si>
    <t>RS-10/6515-003-001001</t>
  </si>
  <si>
    <t>รพ.สต.โพธิ์ชัย อ.เมือง</t>
  </si>
  <si>
    <t>087-904-5583/1</t>
  </si>
  <si>
    <t>รพ.สต.บ้านนาฮี อ.เมือง</t>
  </si>
  <si>
    <t>6515-003-0001/3</t>
  </si>
  <si>
    <t>6515-129-0001/2</t>
  </si>
  <si>
    <t>6515-129-0001/3</t>
  </si>
  <si>
    <t>6515-003-4001/1</t>
  </si>
  <si>
    <t>6515-025-0011/1</t>
  </si>
  <si>
    <t>6515-025-0011/2</t>
  </si>
  <si>
    <t>RS-10/ศว.6515-003-4004</t>
  </si>
  <si>
    <t>RS-10/6515-003-0001/1</t>
  </si>
  <si>
    <t>RS-10/6515-003-0001/4</t>
  </si>
  <si>
    <t>6515-047-0001/63ชำรุดทดแทน</t>
  </si>
  <si>
    <t>เครื่องตรวจอวัยวะภายในด้วยคลื่นเสียงความถี่สูง ชนิดสี2 หัวตรวจ (U/S)</t>
  </si>
  <si>
    <t>6525-008-1208/1/57ชำรุดทดแทน</t>
  </si>
  <si>
    <t>นาแก</t>
  </si>
  <si>
    <t>6515-008-0007</t>
  </si>
  <si>
    <t>โพนสวรรค์</t>
  </si>
  <si>
    <t>6515-025-001/2-62</t>
  </si>
  <si>
    <t>นาด้วง</t>
  </si>
  <si>
    <t>6515-038-0005/1/51</t>
  </si>
  <si>
    <t>6515-027-1005/1/2560 ชำรุดทดแทน</t>
  </si>
  <si>
    <t>6515-053-0001/4</t>
  </si>
  <si>
    <t>บุ่งคล้า</t>
  </si>
  <si>
    <t>6515-027-0005/7</t>
  </si>
  <si>
    <t xml:space="preserve">รพร.ธาตุพนม </t>
  </si>
  <si>
    <t>6515-027-2002-15 LR</t>
  </si>
  <si>
    <t>6515-069-1302/30</t>
  </si>
  <si>
    <t>เครื่องตรวจสมรรถภาพทารกในครรภ์สำหรับตรวจเด็กแฝด</t>
  </si>
  <si>
    <t>เครื่องบันทึกและติดตามการบีบตัวของมดลูกและการเต้นของหัวใจทารกในครรภ์( NST )</t>
  </si>
  <si>
    <t>6515-027-1006/3</t>
  </si>
  <si>
    <t>R 6515-052-0003/58</t>
  </si>
  <si>
    <t>6515-036-0001/11-63</t>
  </si>
  <si>
    <t>6515-027-0063-01/60 LR</t>
  </si>
  <si>
    <t>6515-027-0063-02/60 LR</t>
  </si>
  <si>
    <t>6515-027-2001/3</t>
  </si>
  <si>
    <t>เครื่องวัดความดันอัตโนมัติ พร้อมวัดความเข้มข้นออกซิเจนในเลือดสำหรับทารกแรกคลอด</t>
  </si>
  <si>
    <t>6515-027-2062/56ชำรุดทดแทน</t>
  </si>
  <si>
    <t>เครื่องวัดออกซิเจนในเลือดอัตโนมัติชนิดพกพา (Pulse Oxymeter )</t>
  </si>
  <si>
    <t>6530-028-0001/1/42</t>
  </si>
  <si>
    <t>รพ.สต.โคกนาดี อ.โคกศรีสุพรรณ</t>
  </si>
  <si>
    <t>เครื่องวัดความดันโลหิตอัตโนมัติ พร้อมวัดความอิ่มตัวของออกซิเจนในเลือด</t>
  </si>
  <si>
    <t>6515-038-0001/58</t>
  </si>
  <si>
    <t>6515-025-1001/1/57ชำรุดทดแทน</t>
  </si>
  <si>
    <t>6515-025-0001-06/46 LR</t>
  </si>
  <si>
    <t>6515-025-0001-32/59 LR</t>
  </si>
  <si>
    <t xml:space="preserve">เครื่องควบคุมสารละลายโดยใช้กระบอกฉีด (Syring pump) </t>
  </si>
  <si>
    <t>เตียงคลอดไฟฟ้า (Operating Bed for Labour )</t>
  </si>
  <si>
    <t>เตียงเฟาว์เลอร์ ชนิดไฟฟ้า</t>
  </si>
  <si>
    <t>6530-028-0001/1/42 (ชำรุดมาก)</t>
  </si>
  <si>
    <t>เตียงตรวจภายในไฟฟ้า( electric examination bed)</t>
  </si>
  <si>
    <t>โคมไฟผ่าตัดเล็กขนาดไม่น้อยกว่า 60,000 ลักซ์ ชนิดแขวนเพดาน</t>
  </si>
  <si>
    <t>6530-005-0001ชำรุดทดแทน</t>
  </si>
  <si>
    <t>เครื่องชั่งน้ำหนักเด็กดิจิตอล</t>
  </si>
  <si>
    <t>R 6530-009-0003/57</t>
  </si>
  <si>
    <t>18 ปี</t>
  </si>
  <si>
    <t>ชำรุด ปี 2561</t>
  </si>
  <si>
    <t>9 ปี</t>
  </si>
  <si>
    <t>ซ่อมบ่อย</t>
  </si>
  <si>
    <t>6650-002-0001/9</t>
  </si>
  <si>
    <t>6515-014-0001/1</t>
  </si>
  <si>
    <t>36 ปี</t>
  </si>
  <si>
    <t>ชำรุด ปี 2560</t>
  </si>
  <si>
    <t>6515-014-2014/12</t>
  </si>
  <si>
    <t>10 ปี</t>
  </si>
  <si>
    <t>ชำรุด</t>
  </si>
  <si>
    <t>15 ปี</t>
  </si>
  <si>
    <t>6515-092-0001/4</t>
  </si>
  <si>
    <t>กล้องจุลทรรศน์ 3 ตา</t>
  </si>
  <si>
    <t>29 ปี</t>
  </si>
  <si>
    <t>รวมเงิน</t>
  </si>
  <si>
    <t>รพ.หนองหาน</t>
  </si>
  <si>
    <t>เครื่องตรวจสมรรถภาพปอด ด้วยเครื่องคอมพิวเตอร์</t>
  </si>
  <si>
    <t>เครื่องชำรุด</t>
  </si>
  <si>
    <t>รพร.บ้านดุง</t>
  </si>
  <si>
    <t>6515-026-3008/1</t>
  </si>
  <si>
    <t>6530-026-3008/1</t>
  </si>
  <si>
    <t>เครื่องเอกซเรย์ทั่วไปขนาดไม่น้อยกว่า 500 mA แบบแขวนเพดาน</t>
  </si>
  <si>
    <t>1,700,000 บาท</t>
  </si>
  <si>
    <t>6525-005-0015/1/2547</t>
  </si>
  <si>
    <t xml:space="preserve"> เครื่องเดิมยี่ห้อ KELEX ซื้อปี 2004 
เป็นชนิดติดผนัง ไม่ติด ceiling ใช้งานลำบากมาก  เวลาที่ต้องใช้กับรถเปลนอน เนื่องจากไม่สามารถ เลื่อน tube มาหารถเข็นได้ ตอนนี้เครื่องมีปัญหาบ่อย ควันขึ้น เหม็นไหม้ , เวลาเครื่องเสีย ก้อใช้เวลานานกว่าจะซ่อมได้ และตอนนี้ทางบริษัทก้อส่งเอกสารแจ้งมาแล้วว่า ไม่มีการผลิตอะไหล่สำรองแล้ว ทางโรงงานเลิกผลิตแล้ว
</t>
  </si>
  <si>
    <t>เครื่องเอกซเรย์ทั่วไปขนาดไม่น้อยกว่า 500 mA. แบบแขวนเพดาน</t>
  </si>
  <si>
    <t>6525-004-1030/3</t>
  </si>
  <si>
    <t>17 ปี</t>
  </si>
  <si>
    <t>เครื่องเดิมยี่ห้อ KELEX รุ่น 3125 ใช้งานมานาน ขณะใช้งาน เอกซเรย์ออกบ้าง ไม่ออกบ้าง  คุณภาพมาตรฐานของเครื่องไม่ผ่านเกณฑ์ของกรมวิทยาศาสตร์การแพทย์</t>
  </si>
  <si>
    <t>6525004-0001/3</t>
  </si>
  <si>
    <t>8 ปี</t>
  </si>
  <si>
    <t>เครื่องเอกซเรย์ทั่วไปเดิมยี่ห้อ EMD รุ่น EPS50 แบบแขวนเพดานปัจจุบันมี 1 เครื่อง ใช้งานมา 8 ปีและมีการซ่อมแซมบ่อยครั้ง ระบบล็อกหลอดและ ceiling มีปัญหา</t>
  </si>
  <si>
    <t>รพ.วังสะพุง (รพ.สต.ปากปวน)</t>
  </si>
  <si>
    <t>พัดลมโคจร ติดเพดาน ขนาดใบพัด 16 นิ้ว</t>
  </si>
  <si>
    <t>4140-001-005/10-13</t>
  </si>
  <si>
    <t>เครื่องปรับอากาศแบบแยกส่วน 24,000 BTU</t>
  </si>
  <si>
    <t>4120-001-0004/5</t>
  </si>
  <si>
    <t>เครื่องไมโครคอมพิวเตอร์ ADM A4PRO-730B LENOVO</t>
  </si>
  <si>
    <t>7440-001-0006/3</t>
  </si>
  <si>
    <t>เครื่องพิมพ์ Ing jet ยี่ห้อ Canon รุ่น Pixma MP 287</t>
  </si>
  <si>
    <t>7440-305-001/3</t>
  </si>
  <si>
    <t>เครื่องวัดความดันแบบตั้งพื้น</t>
  </si>
  <si>
    <t>6515-069-0001</t>
  </si>
  <si>
    <t>รพ.วังสะพุง 
(รพ.สต.เหมืองแบ่ง)</t>
  </si>
  <si>
    <t>ตู้เหล็กแบบบานเลื่อนกระจก</t>
  </si>
  <si>
    <t>7110-001-0010-2</t>
  </si>
  <si>
    <t>เครื่องปรับอากาศติดผนัง</t>
  </si>
  <si>
    <t>4120-001-0003-5</t>
  </si>
  <si>
    <t>เก้าอี้นวดเท้า</t>
  </si>
  <si>
    <t>ตู้อบไอน้ำสมุนไพรก.80ย.80ส180 ซม.</t>
  </si>
  <si>
    <t>6515-039-3102</t>
  </si>
  <si>
    <t>เตียงตรวจโรค</t>
  </si>
  <si>
    <t>6530-001-0001-1</t>
  </si>
  <si>
    <t>เครื่องคอมพิวเตอร์โน๊ตบุ๊ค ยี่ห้อ ASUS สีดำ</t>
  </si>
  <si>
    <t>7440-001-000-3</t>
  </si>
  <si>
    <t>รพ.วังสะพุง 
(รพ.สต.โนนสว่าง)</t>
  </si>
  <si>
    <t>เครื่องรีดถุงพลาดสติกแบบเท้าเหยียบ</t>
  </si>
  <si>
    <t>6530-012-0002.1/62</t>
  </si>
  <si>
    <t>6530-062-0001.1/62</t>
  </si>
  <si>
    <t>เครื่องบดยาสมุนไพรขนาดกระทะกว้าง 20 นิ้ว</t>
  </si>
  <si>
    <t>6640-069-0010.1/63</t>
  </si>
  <si>
    <t>ตู้อบรมร้อนสมุนไพรรุ่น HT-D6P 6 ถาด</t>
  </si>
  <si>
    <t>6630-111-0001.1/63</t>
  </si>
  <si>
    <t>คอมตั้งโต๊ะจอแอลซีดี</t>
  </si>
  <si>
    <t>7440-012-0001/3</t>
  </si>
  <si>
    <t>เครื่องปริ้นเลเลเซอร์P1005</t>
  </si>
  <si>
    <t>7440-013-0001/3</t>
  </si>
  <si>
    <t>เครื่องปรับอากาศติดผนังแบบแยกส่ง 24000</t>
  </si>
  <si>
    <t>4120-001-0005/1-2</t>
  </si>
  <si>
    <t>รพ.วังสะพุง 
(รพ.สต.ทรายขาว)</t>
  </si>
  <si>
    <t>คอมพิวเตอร์โน๊ตบุค HP สำหรับงานประมวลผล</t>
  </si>
  <si>
    <t>7440-001-0004-6</t>
  </si>
  <si>
    <t>7 ปี</t>
  </si>
  <si>
    <t>10 มี.ค.2558</t>
  </si>
  <si>
    <t>อ้างอิง ศูนย์เทคฯ (ICT) (ฉบับ 30 ธ.ค. 64-COM-12)</t>
  </si>
  <si>
    <t>เครื่องปรับอากาศ ขนาด 18000 บีทียู</t>
  </si>
  <si>
    <t>4120-001-0004/2</t>
  </si>
  <si>
    <t>11 ปี</t>
  </si>
  <si>
    <t>7 ม.ค.2554</t>
  </si>
  <si>
    <t>อ้างอิง สำนักงบฯ (ฉบับ ธ.ค.64-OFF-48)</t>
  </si>
  <si>
    <t>4120-001-0004/3</t>
  </si>
  <si>
    <t>รพ.เชียงคาน (รพ.สต.บุฮม)</t>
  </si>
  <si>
    <t>ตู้เหล็กเก็บเอกสาร ๔ ลิ้นชัก</t>
  </si>
  <si>
    <t>7110-002-0041/47-(1-2)</t>
  </si>
  <si>
    <t>คลังยา</t>
  </si>
  <si>
    <t>คอมพิวเตอร์โน้ตบุค Dell</t>
  </si>
  <si>
    <t>04698-7440-001-0002</t>
  </si>
  <si>
    <t>รพ.สต.บ้านบุฮม</t>
  </si>
  <si>
    <t>โต๊ะทำงานไม้ 3  ลิ้นชัก</t>
  </si>
  <si>
    <t>04698-7110-007-0032</t>
  </si>
  <si>
    <t>ห้องบริหาร</t>
  </si>
  <si>
    <t>เก้าอี้บุนวมแบบโช้ค</t>
  </si>
  <si>
    <t>04698-7110-006-0032</t>
  </si>
  <si>
    <t>เครื่องวัดความดันโลหิตดิจิตอลยี่ห้อOMROM</t>
  </si>
  <si>
    <t>คล.6515-069-0004/15</t>
  </si>
  <si>
    <t>ห้องให้บริการ</t>
  </si>
  <si>
    <t>รพ.เชียงคาน (รพ.สต.บ้านธาตุ)</t>
  </si>
  <si>
    <t>คอมพิวเตอร์โน๊ตบุ๊ค</t>
  </si>
  <si>
    <t>รพ.สต.ธ.7440-002-0008/4</t>
  </si>
  <si>
    <t>เครื่องวัดBPชนิดสอดแขน</t>
  </si>
  <si>
    <t>รพ.สต.ธ.6515-069-0007/1</t>
  </si>
  <si>
    <t>รพ.เชียงคาน (รพ.สต.นาจาน)</t>
  </si>
  <si>
    <t>ตู้เก็บเวชภัณฑ์โลหะ 4 บานประตูเปิด สำหรับยาแพทย์แผนไทย</t>
  </si>
  <si>
    <t>04694-7110-2-19</t>
  </si>
  <si>
    <t>ชั้นวางเวชภัณฑ์ไม้ แบบช่องแยก</t>
  </si>
  <si>
    <t>04694-7125-1-2</t>
  </si>
  <si>
    <t>ตู้เก็บยาสมุนไพร บานเลื่อนทึบแบบ 2 ตอน</t>
  </si>
  <si>
    <t>04694-6530-31-1</t>
  </si>
  <si>
    <t>โต๊ะสำนักงาน ไม้ 150*60*75 ซม. งานตรวจโรคทั่วไปและแพทย์แผนไทย</t>
  </si>
  <si>
    <t>04694-7110-7-32</t>
  </si>
  <si>
    <t>ห้องตรวจ</t>
  </si>
  <si>
    <t>Notebook Lenovo งานพัศดุและแผนไทย</t>
  </si>
  <si>
    <t>04694-7440-1-2</t>
  </si>
  <si>
    <t>พัศดุและแผนไทย</t>
  </si>
  <si>
    <t>รพ.เชียงคาน (รพ.สต.บ้านโพน)</t>
  </si>
  <si>
    <t>ตู้เก็บเวชภัณฑ์ยาโลหะ</t>
  </si>
  <si>
    <t>7110-001-0004</t>
  </si>
  <si>
    <t>คลังยา  มีสภาพชำรุจขึ้นสนิม ปิดไม่ได้</t>
  </si>
  <si>
    <t>ห้องตรวจโรคและห้องจ่ายยา มีสภาพชำรุจขึ้นสนิม ปิดไม่ได้</t>
  </si>
  <si>
    <t>เครื่องวัดความดันโลหิตแบบสอดแขนชนิดอัตโนมัติ</t>
  </si>
  <si>
    <t>6515-069-0007</t>
  </si>
  <si>
    <t>เครื่องชั่งน้ำหนักดิจิตอลพร้อมที่วัดส่วนสูง</t>
  </si>
  <si>
    <t>6530-008-0013</t>
  </si>
  <si>
    <t>รพ.เชียงคาน (รพ.สต.หินตั้ง)</t>
  </si>
  <si>
    <t>เครื่องวัดความดันโลหิตสอดแขนชนิดดิจิตอล</t>
  </si>
  <si>
    <t xml:space="preserve"> 6515-0699-0007</t>
  </si>
  <si>
    <t>พ.ศ.2560</t>
  </si>
  <si>
    <t>เครื่องวัดความดันโลหิตนชนิดดิจิตอล ล้อลาก</t>
  </si>
  <si>
    <t xml:space="preserve"> 6515-069-3201</t>
  </si>
  <si>
    <t>หม้อต้มเครื่องมือแพทย์</t>
  </si>
  <si>
    <t xml:space="preserve"> 6503 001 0002</t>
  </si>
  <si>
    <t>พ.ศ.2559</t>
  </si>
  <si>
    <t>คอมพิวเตอร์ 32 บิท มีฮาร์ดดิสก์ จอสี 40 เมกะไบร์</t>
  </si>
  <si>
    <t xml:space="preserve"> 7440 001 0002</t>
  </si>
  <si>
    <t>พ.ศ.2554</t>
  </si>
  <si>
    <t>รพ.เชียงคาน (รพ.สต.หาดทรายขาว)</t>
  </si>
  <si>
    <t>เครื่องชั่งน้ำหนักดิจิตอลพร้อมวัดส่วนสูง</t>
  </si>
  <si>
    <t>6530-008-0013/01</t>
  </si>
  <si>
    <t>เครื่องวัดความดันโลหิตแบบดิจิตอล ชนิดแขนสอด</t>
  </si>
  <si>
    <t>65-6515-069-3201/1</t>
  </si>
  <si>
    <t>ห้องตรวจโรค</t>
  </si>
  <si>
    <t>รพ.เชียงคาน 
(รพ.สต.คกเลาใต้)</t>
  </si>
  <si>
    <t>คล.6530-009-0003</t>
  </si>
  <si>
    <t>รพ.เชียงคาน (รพ.สต.สงเปือย)</t>
  </si>
  <si>
    <t>เครื่องวัดความดันโลหิตแบบสอดแขนอัตโนมัติ</t>
  </si>
  <si>
    <t>615-069-0007</t>
  </si>
  <si>
    <t>3 ปี</t>
  </si>
  <si>
    <t>615-069-0001</t>
  </si>
  <si>
    <t>รพ.เชียงคาน (รพ.สต.ท่าดีหมี)</t>
  </si>
  <si>
    <t>เครื่องความดันดิจิตอลชนิดสอดแขน</t>
  </si>
  <si>
    <t>6515-069-3201/1</t>
  </si>
  <si>
    <t>รพ.เชียงคาน (รพ.สต.ผาแบ่น)</t>
  </si>
  <si>
    <t>6530-001-0002</t>
  </si>
  <si>
    <t>รพ.เชียงคาน (รพ.สต.ท่าบม)</t>
  </si>
  <si>
    <t>เครื่องชั่งน้ำหนักมีที่วัดส่วนสูง</t>
  </si>
  <si>
    <t>6530-008-0013/1</t>
  </si>
  <si>
    <t>เครื่องหมุนเหวี่ยงหาเปอร์เซ็นต์อัดแน่นของเม็ดเลือดแดง(Hematocrit)</t>
  </si>
  <si>
    <t>6515-014-0001/2</t>
  </si>
  <si>
    <t>เครื่องนึ่งฆ่าเชื้อไฟฟ้า ขนาด 40 ลิตร</t>
  </si>
  <si>
    <t>6530-003-0002/01</t>
  </si>
  <si>
    <t>เครื่องซักผ้า ขนาด 8 กก.</t>
  </si>
  <si>
    <t>3510-001-002</t>
  </si>
  <si>
    <t>บริจาค(ชำรุด)</t>
  </si>
  <si>
    <t>รพ.เชียงคาน (รพ.สต.ศรีโพนแท่น)</t>
  </si>
  <si>
    <t>6515-069-002/1</t>
  </si>
  <si>
    <t>ตู้ไม้ 6 ชั้น ประตูกระจก 2 บาน</t>
  </si>
  <si>
    <t>7110-001-0003</t>
  </si>
  <si>
    <t>รพ.ปากชม 
(รพ.สต.โนนสมบูรณ์)</t>
  </si>
  <si>
    <t>เตียงนวดเท้า</t>
  </si>
  <si>
    <t>7105-003-0001-1</t>
  </si>
  <si>
    <t>เตียงนวดไทย</t>
  </si>
  <si>
    <t>6530-001-2111-1-2</t>
  </si>
  <si>
    <t>ใช้งานได้</t>
  </si>
  <si>
    <t>รพ.ผาขาว 
(รพ.สต.สมศักดิ์พัฒนา)</t>
  </si>
  <si>
    <t>เครื่องคอมพิวเตอร์โน้ตบุ๊ก สำหรับงานประมวลผล</t>
  </si>
  <si>
    <t>7440-103-0005</t>
  </si>
  <si>
    <t>เครื่องพิมพ์ Multifunction แบบฉีดหมึก พร้อมติดตั้งถังหมึกพิมพ์ (Ink Tank Printer)</t>
  </si>
  <si>
    <t>7430-304-0006</t>
  </si>
  <si>
    <t>อ้างอิง ศูนย์เทคฯ (ICT) (ฉบับ 30 ธ.ค. 64-COM-25)</t>
  </si>
  <si>
    <t>เครื่องวัดความดันโลหิตแบบตั้งพื้น มีล้อเลื่อน</t>
  </si>
  <si>
    <t>6515-069-0012</t>
  </si>
  <si>
    <t>เครื่องปรับอากาศ แบบแยกส่วน (ราคารวมค่าติดตั้ง) แบบติดผนัง ขนาด 18,000 บีทียู</t>
  </si>
  <si>
    <t>4120-001-0007</t>
  </si>
  <si>
    <t>รพ.ผาขาว (รพ.สต.เพิ่มสุข)</t>
  </si>
  <si>
    <t>ลย.ผข.บพ.1601-024-000-4</t>
  </si>
  <si>
    <t>เครื่องปริ้นเลเซร์</t>
  </si>
  <si>
    <t>ลย.ผข.บพ.1601-009-000-4</t>
  </si>
  <si>
    <t>ลย.ผข.บพ.0107-003-0006</t>
  </si>
  <si>
    <t>โต๊ะทำงานไม้ 150*60*75</t>
  </si>
  <si>
    <t>ลย.ผข.บพ.7110-007-0008-16</t>
  </si>
  <si>
    <t>ตู้เย็น</t>
  </si>
  <si>
    <t>ลย.ผข.บพ.0704-001-000-3</t>
  </si>
  <si>
    <t>4 ปี</t>
  </si>
  <si>
    <t>คอมพิมเตอร์ตั้งโต๊ะ</t>
  </si>
  <si>
    <t>ลย.ผข.บพ.1601-001-000-3</t>
  </si>
  <si>
    <t>รพ.ผาขาว (รพ.สต.พวยเด้ง)</t>
  </si>
  <si>
    <t>คอมพิวเตอร์ HP110</t>
  </si>
  <si>
    <t>7440-001-0005</t>
  </si>
  <si>
    <t>7110-006-0007</t>
  </si>
  <si>
    <t>7105-0301-0002</t>
  </si>
  <si>
    <t>ตู้ไม้เก็บยาสมุนไพร</t>
  </si>
  <si>
    <t>7110-001-0002/3</t>
  </si>
  <si>
    <t>ตู้อบสมุนไพร</t>
  </si>
  <si>
    <t>6530-062-0001</t>
  </si>
  <si>
    <t>หม้ออบสมุนไพรแสตนเลส</t>
  </si>
  <si>
    <t>7330-001-0005-0001</t>
  </si>
  <si>
    <t>เครื่องวัดความดันโลหิตชนิดตลับ</t>
  </si>
  <si>
    <t>6515-069-1201/58</t>
  </si>
  <si>
    <t>รพ.นาด้วง</t>
  </si>
  <si>
    <t>คอมพิวเตอร์ตั้งโต๊ะ สำหรับงานประมวลผล</t>
  </si>
  <si>
    <t>7440-014-0001</t>
  </si>
  <si>
    <t xml:space="preserve">คอมพิวเตอร์ตั้งโต๊ะ </t>
  </si>
  <si>
    <t>7440-011-0001-48</t>
  </si>
  <si>
    <t>4110-001-0007-1</t>
  </si>
  <si>
    <t>เครื่องวัดความดันแบบเชิงกล</t>
  </si>
  <si>
    <t>6515-069-2101-2</t>
  </si>
  <si>
    <t>ใช้งานไม่ได้</t>
  </si>
  <si>
    <t>รพ.ภูหลวง</t>
  </si>
  <si>
    <t xml:space="preserve">ตู้เหล็กแบบบานเลื่อนกระจก </t>
  </si>
  <si>
    <t>ตู้เหล็กเก็บเอกสาร บานเลื่อนกระจก</t>
  </si>
  <si>
    <t>ตู้โชว์กระจก บานเลื่อน</t>
  </si>
  <si>
    <t xml:space="preserve">เก้าอี้นวดเท้า </t>
  </si>
  <si>
    <t>7105-003-0001-2</t>
  </si>
  <si>
    <t xml:space="preserve">ตู้ล็อกเกอร์ 6 ช่อง </t>
  </si>
  <si>
    <t>7110-001-0005</t>
  </si>
  <si>
    <t>ตู้เหล็ก 2 บาน แบบมือจับบิด</t>
  </si>
  <si>
    <t>7110-001-0010-4</t>
  </si>
  <si>
    <t>รพ.ภูหลวง (รพ.สต.ศรีอุบล)</t>
  </si>
  <si>
    <t>08-ครุภัณฑ์คอมพิวเตอร์ เครื่องคอมพิวเตอร์ ALL In One สำหรับงานประมวลผล</t>
  </si>
  <si>
    <t>7440-001-0001-3</t>
  </si>
  <si>
    <t>ปี 2553</t>
  </si>
  <si>
    <t>ชำรุด/ไม่เพียงพอ</t>
  </si>
  <si>
    <t>06-ครุภัณฑ์การแพทย์วินิจฉัย เครื่องวัดความดันโลหิตชนิดอัตโนมัติ แบบสอดแขน</t>
  </si>
  <si>
    <t>6515-069-1201-4</t>
  </si>
  <si>
    <t>ปี 2551</t>
  </si>
  <si>
    <t>เครื่องปรับอากาศ แบบแยกส่วน (ราคารวมค่าติดตั้ง) แบบติดผนัง ขนาด 24,000 บีทียู</t>
  </si>
  <si>
    <t>4120-001-0001-3</t>
  </si>
  <si>
    <t>ปี 2560</t>
  </si>
  <si>
    <t>ชำรุดไม่เพียงพอ</t>
  </si>
  <si>
    <t>4120-001-0001-4</t>
  </si>
  <si>
    <t>รพ.ท่าลี่</t>
  </si>
  <si>
    <t>4110-001-002/11</t>
  </si>
  <si>
    <t>4120-001-0008/5</t>
  </si>
  <si>
    <t>ใช้งานไม่ได้(ชำรุด)</t>
  </si>
  <si>
    <t>4120-001-0008/3</t>
  </si>
  <si>
    <t>7440-012-0001/100</t>
  </si>
  <si>
    <t>รพ.ท่าลี่ (รพ.สต.บ้านเมี่ยง)</t>
  </si>
  <si>
    <t>เครื่องวัดความดันโลหิตแบบดิจิตอล ชนิดสอดแขน</t>
  </si>
  <si>
    <t>6515-0699-0007-1</t>
  </si>
  <si>
    <t>อางอิง สํานักงบฯ (ฉบับ ธ.ค.64-OFF-48)</t>
  </si>
  <si>
    <t>12 ปี</t>
  </si>
  <si>
    <t>1440- 001- 0004- 1</t>
  </si>
  <si>
    <t>เครื่องคอมพิวเตอร์</t>
  </si>
  <si>
    <t>7440-005-0019</t>
  </si>
  <si>
    <t>ซื้อทดแทนเครื่องเดิม</t>
  </si>
  <si>
    <t>ซึ่งหม้อนึ่งลูกประคบ</t>
  </si>
  <si>
    <t>หาซื้อภายในจังหวัดยังไม่ได้(อุดร/ขอนแก่น)</t>
  </si>
  <si>
    <t>เครื่องปรับอากาศแบบแยกส่วน ชนิดตั้งพื้นหรือชนิดแขวน (มีระบบฟอกอากาศ) ขนาด 32,000 บีทียู</t>
  </si>
  <si>
    <t>4120-001-0008</t>
  </si>
  <si>
    <t>ชำรุด น้ำหยดบ่อย ไม่เย็นเวลาให้บริการ</t>
  </si>
  <si>
    <t>หม้อนึ่งลูกประคบสมุนไพรแสตนเลส ชนิดไฟฟ้า ตั้งเวลาได้</t>
  </si>
  <si>
    <t>540-000-24</t>
  </si>
  <si>
    <t>สภาพไม่คงทน ชำรุด ไฟดูดบางครั้ง</t>
  </si>
  <si>
    <t>รพช.โซ่พิสัย</t>
  </si>
  <si>
    <t>หม้อนึ่งลูกประคบสมุนไพร(Herbal compress Sterilizer)</t>
  </si>
  <si>
    <t>7110-011-0002-001(58)</t>
  </si>
  <si>
    <t>รพ.สต.วิศิษฐ์</t>
  </si>
  <si>
    <t>ตู้อบสมุนไพร พร้อมระบบThermostat</t>
  </si>
  <si>
    <t>6530-008-0001/2-5(55)</t>
  </si>
  <si>
    <t>ขนาด 3 ที่นั่ง</t>
  </si>
  <si>
    <t>6515-332-0001/1(55)</t>
  </si>
  <si>
    <t>รพช.ศรีวิไล</t>
  </si>
  <si>
    <t>ตู้เย็นเก็บเวชภัณฑ์ยาแพทย์แผนไทย</t>
  </si>
  <si>
    <t>4110-001-0001-/04</t>
  </si>
  <si>
    <t>รพ.สต.นาแสง</t>
  </si>
  <si>
    <t>แอร์ติดผนัง (ห้องตรวจ)</t>
  </si>
  <si>
    <t>4120-001-005/1</t>
  </si>
  <si>
    <t>รพช.ปากคาด</t>
  </si>
  <si>
    <t>ตู้เย็นเวชภัณฑ์ยาปรุงเฉพาะราย</t>
  </si>
  <si>
    <t>4110-001-0001/9</t>
  </si>
  <si>
    <t>รพช.พรเจริญ</t>
  </si>
  <si>
    <t>ตู้เย็นเวชภัณฑ์ยาแผนไทยขนาด 7 คิวบิกฟุต</t>
  </si>
  <si>
    <t>4110-001-0001-ข</t>
  </si>
  <si>
    <t>13ปี</t>
  </si>
  <si>
    <t>เครื่องวัดความดันโลหิตชนิดอัตโนมัติแบบสอดแขน</t>
  </si>
  <si>
    <t>6515-069-0001-006(58)</t>
  </si>
  <si>
    <t>3510-012-0002-1(55)</t>
  </si>
  <si>
    <t>เครื่องชั่งน้ำหนักแบบดิจิตอลพร้อมที่วัดส่วนสูง</t>
  </si>
  <si>
    <t>7730-003-0002-23(58)</t>
  </si>
  <si>
    <t>เตียงนวดแผนไทย พร้อมเบาะ ขนาด1X2เมตร</t>
  </si>
  <si>
    <t>6530-001-0001/1(54)</t>
  </si>
  <si>
    <t>รพ.สต.หนองญาติ อ.เมือง</t>
  </si>
  <si>
    <t>ตู้อบสมุนไพร พร้อมระบบThermometer</t>
  </si>
  <si>
    <t>6530-004-3008-2</t>
  </si>
  <si>
    <t>6530-001-0007-12</t>
  </si>
  <si>
    <t>เตียงนวดพร้อมเบาะ1</t>
  </si>
  <si>
    <t>6530-001-0001-01</t>
  </si>
  <si>
    <t>เตียงนวดพร้อมเบาะ2</t>
  </si>
  <si>
    <t>6530-001-0001-02</t>
  </si>
  <si>
    <t>รพ.สต.ดอนแดง อ.เมือง</t>
  </si>
  <si>
    <t>4110-001-0001-/01</t>
  </si>
  <si>
    <t>6530-001-0007-02</t>
  </si>
  <si>
    <t>ตู้สต็อกยา</t>
  </si>
  <si>
    <t>7110-007-0001</t>
  </si>
  <si>
    <t>7730-003-0002-01</t>
  </si>
  <si>
    <t>รพ.บ้านแพง</t>
  </si>
  <si>
    <t>6530-001-0001/57</t>
  </si>
  <si>
    <t>6530-001-0002/57</t>
  </si>
  <si>
    <t>เครื่ื่องปรับอากาศห้องนวด</t>
  </si>
  <si>
    <t>4120-002-0001/58</t>
  </si>
  <si>
    <t>รพ.บ้้านแพง</t>
  </si>
  <si>
    <t>ตู้อบไอน้ำสมุนไพร</t>
  </si>
  <si>
    <t>4520-002-0002/55</t>
  </si>
  <si>
    <t>รพ.สต.นามะเขือ อ.ปลาปาก</t>
  </si>
  <si>
    <t xml:space="preserve">เตียงนวดพร้อมเบาะ </t>
  </si>
  <si>
    <t>6530--031-00002</t>
  </si>
  <si>
    <t>ต้ไม้ใส่สัมภาระผู้มารับบริการ</t>
  </si>
  <si>
    <t>7110-004-0003/23</t>
  </si>
  <si>
    <t>หม้อนึ่งลูกประคบสมุนไพร</t>
  </si>
  <si>
    <t>6530-003-002/3</t>
  </si>
  <si>
    <t>7110-006-0019-21</t>
  </si>
  <si>
    <t>รพ.สต.หนองฮี อ.ปลาปาก</t>
  </si>
  <si>
    <t>6530280004/01-02</t>
  </si>
  <si>
    <t>-</t>
  </si>
  <si>
    <t>ตู้เก็บเวชภัณฑ์</t>
  </si>
  <si>
    <t xml:space="preserve">8 ปี </t>
  </si>
  <si>
    <t>รพ.สต.บ้านโพนสวางอ.ปลาปาก</t>
  </si>
  <si>
    <t>ชำรุุด</t>
  </si>
  <si>
    <t>เครื่องปรับอากาศห้องนวด</t>
  </si>
  <si>
    <t>เตียงนวดพร้้อมเบาะ</t>
  </si>
  <si>
    <t xml:space="preserve">รพสต.มหาชัย อ.ปลาปาก </t>
  </si>
  <si>
    <t>ตู้ไม้สัมภาระสำหรับผู้มารับบริการ</t>
  </si>
  <si>
    <t>ไม่มี</t>
  </si>
  <si>
    <t>รพสต.มหาชัย อ.ปลาปาก</t>
  </si>
  <si>
    <t>เตียงนวดพร้อมเบาะ</t>
  </si>
  <si>
    <t>เครื่องปริ้นเตอร์</t>
  </si>
  <si>
    <t>7440-010-001(44)</t>
  </si>
  <si>
    <t>ปริ้นและถ่ายเอกสาร</t>
  </si>
  <si>
    <t>เรณููนคร</t>
  </si>
  <si>
    <t>เก้าอี้สำนักงาน</t>
  </si>
  <si>
    <t>711-006-0019(25)</t>
  </si>
  <si>
    <t>7110-007-0001(27)</t>
  </si>
  <si>
    <t>รพ.สต.นาขาม อ.เรณูนคร</t>
  </si>
  <si>
    <t>7125-002-02</t>
  </si>
  <si>
    <t>เครื่่องชั่งน้ำหนักชนิดยืนพร้อมที่วัดส่วนสูง</t>
  </si>
  <si>
    <t>6530-009-01</t>
  </si>
  <si>
    <t>รพ.สต.โนนสะอาด อ.เรณูนคร</t>
  </si>
  <si>
    <t>นาหว้า</t>
  </si>
  <si>
    <t>6515-069-0006/10</t>
  </si>
  <si>
    <t>เพิ่มประสิทธิภาพ</t>
  </si>
  <si>
    <t>เครื่องวัดความดันแบบแมนนวล</t>
  </si>
  <si>
    <t>6515-069-1201/30</t>
  </si>
  <si>
    <t>รพสต.ภูกระแต อ.ศรีสงคราม</t>
  </si>
  <si>
    <t>6530-004-3008-3</t>
  </si>
  <si>
    <t>หม้อต้มสมุนไพรตู้อบ</t>
  </si>
  <si>
    <t>6530-004-3008-4</t>
  </si>
  <si>
    <t>รพสต.บ้านแค อ.ศรีสงคราม</t>
  </si>
  <si>
    <t>รพ.สต.บ้านอีอูด อ.ศรีสงคราม</t>
  </si>
  <si>
    <t>7110-001-1</t>
  </si>
  <si>
    <t>35 ปี</t>
  </si>
  <si>
    <t>รพ.สต.สามผง อ.ศรีสงคราม</t>
  </si>
  <si>
    <t>7111-003-0008/7</t>
  </si>
  <si>
    <t>7111-003-0007/8</t>
  </si>
  <si>
    <t>7111-003-0006/14</t>
  </si>
  <si>
    <t>7111-003-0005</t>
  </si>
  <si>
    <t>7111-003-0004/10</t>
  </si>
  <si>
    <t>7111-003-0003/1</t>
  </si>
  <si>
    <t>7450-007-0002</t>
  </si>
  <si>
    <t>10  ปี</t>
  </si>
  <si>
    <t>7110-002-0007/1</t>
  </si>
  <si>
    <t>7110-002-0007-4-2</t>
  </si>
  <si>
    <t>4110-0001-001-1</t>
  </si>
  <si>
    <t>11ปี</t>
  </si>
  <si>
    <t>รพ.สต.บ้านหนองกุง อ.นาแก</t>
  </si>
  <si>
    <t>6530-029-0001</t>
  </si>
  <si>
    <t>65300080111/1-2</t>
  </si>
  <si>
    <t>4110-001-0001-01</t>
  </si>
  <si>
    <t>7110-001-0002/1</t>
  </si>
  <si>
    <t>เก้้าอี้สำนักงาน</t>
  </si>
  <si>
    <t>4140-001-0001/2554</t>
  </si>
  <si>
    <t>74900150001-/02-02</t>
  </si>
  <si>
    <t>เครอื่งวัดความดันอัตโนมัติชนิดตั้งโต๊ะ</t>
  </si>
  <si>
    <t>65150010001-01</t>
  </si>
  <si>
    <t>รพ.สต.พิมาน อ.นาแก</t>
  </si>
  <si>
    <t>เตียงนวดเดี่ยว</t>
  </si>
  <si>
    <t>7105-003-7</t>
  </si>
  <si>
    <t>วังยาง</t>
  </si>
  <si>
    <t>เตียงนวดพร้อมเบาะและหมอน1</t>
  </si>
  <si>
    <t>6ปี</t>
  </si>
  <si>
    <t>ได้รับบริจาคแต่ไม่ได้ตามมาตรฐาน</t>
  </si>
  <si>
    <t>เตียงนวดพร้อมเบาะและหมอน2</t>
  </si>
  <si>
    <t>ระบบThermometerในห้องอบสมุนไพร</t>
  </si>
  <si>
    <t>อันเดิมเป็นหม้อมันไม่ร้อน</t>
  </si>
  <si>
    <t>ตู้เก็บเวชภัณฑ์ยาแพทย์แผนไทย</t>
  </si>
  <si>
    <t>6530-003-2420/1</t>
  </si>
  <si>
    <t>ทดแทนตู้เดิมที่ไม่มีกริ่งและที่วัดอุณหภูมิเสีย</t>
  </si>
  <si>
    <t>รพ.สต.บ้านดงหลวง</t>
  </si>
  <si>
    <t xml:space="preserve">ตู้เย็น </t>
  </si>
  <si>
    <t>4110-001-0001/01</t>
  </si>
  <si>
    <t>30 ปี</t>
  </si>
  <si>
    <t>ทดแทนตู้เดิมที่ชำรุด</t>
  </si>
  <si>
    <t>รพ.สต.บ้านโพนปลาโหล</t>
  </si>
  <si>
    <t>6515-039-3102/2</t>
  </si>
  <si>
    <t>ทดแทนตู้อบสมุนไพนเดิมที่ชำรุด</t>
  </si>
  <si>
    <t>6530-001-2111/1</t>
  </si>
  <si>
    <t>ทดแทนเตียงนวดเดิมที่ชำรุด</t>
  </si>
  <si>
    <t>รพ.โพนพิสัย งานผลิตยาสมุนไพร</t>
  </si>
  <si>
    <t>เครื่องหั่นสมุนไพร</t>
  </si>
  <si>
    <t>6530-012-0006/3</t>
  </si>
  <si>
    <t>2553</t>
  </si>
  <si>
    <t>โรงพยาบาลโพนพิสัย เป็นจังหวัด 1 ใน 4 ของโรงพยาบาลรัฐในเขตบริการสุขภาพที่ 8 ที่มีสถานที่ผลิตยาสมุนไพรผ่านมาตรฐานสถานที่ผลิต (WHO GMP) เพื่อให้การผลิตยาสมุนไพรเพียงพอต่อความต้องการของผู้มารับบริการทั้งในหน่วยบริการและนอกหน่วยบริการ จึงจำเป็นอย่างยิ่งที่ต้องเพิ่มกำลังการผลิตให้เพียงพอต่อความต้องการใช้ยาสมุนไพร จำนวนเครื่องมือ เครื่องจักรที่ใช้ในการผลิต ต้องมีอย่างเพียงพอ และเหมาะสมต่อการปฏิบัติงานในแต่ละประเภท รวมถึงเครื่องมือ เครื่องจักร ต้องเป็นไปตามมาตรฐาน GMP ในการแปรรูปสมุนไพรที่ทันสมัยจึงจำเป็นอย่างมากในกระบวนการผลิต (ของที่มีอยู่เดิมมีการชำรุดและซ่อมแซมระหว่างใช้งานบ่อยครั้งเนื่องจากอายุการใช้งานเพิ่มมากขึ้น)</t>
  </si>
  <si>
    <t>6530-012-0006/4</t>
  </si>
  <si>
    <t xml:space="preserve">ตู้อบสมุนไพร ขนาด 20 ถาด (Tray Dry) </t>
  </si>
  <si>
    <t>6520-018-0001/5</t>
  </si>
  <si>
    <t>2555</t>
  </si>
  <si>
    <t>6520-018-0001/6</t>
  </si>
  <si>
    <t>เครื่องล้างสมุนไพร</t>
  </si>
  <si>
    <t>6530-012-0006/6</t>
  </si>
  <si>
    <t>2560</t>
  </si>
  <si>
    <t>เครื่องบดร่อนสมุนไพร</t>
  </si>
  <si>
    <t>6530-012-0006/5</t>
  </si>
  <si>
    <t xml:space="preserve">เครื่องคอมพิวเตอร์ ALL In One สำหรับงานประมวลผล </t>
  </si>
  <si>
    <t>744-012-0001/294</t>
  </si>
  <si>
    <t>เครื่องสารองไฟฟ้า ขนาด 800 VA</t>
  </si>
  <si>
    <t>744-004-0001/61</t>
  </si>
  <si>
    <t>ตู้เย็น ขนาด 9 คิวบิกฟุต</t>
  </si>
  <si>
    <t>4110-001-0004/2</t>
  </si>
  <si>
    <t>รพ.สต.กองนาง</t>
  </si>
  <si>
    <t>6530-062-0001/1-54</t>
  </si>
  <si>
    <t>รพ.หนองวัวซอ</t>
  </si>
  <si>
    <t>1. Defibrillator(เครื่องกระตุกไฟฟ้าหัวใจชนิดไบเฟสิคแบบจอสีพร้อมภาควัดคาร์บอนไดออกไซด์และออกซิเจน)</t>
  </si>
  <si>
    <t>6530-004-1102/  -</t>
  </si>
  <si>
    <t>22 ปี</t>
  </si>
  <si>
    <t>00/00/2543</t>
  </si>
  <si>
    <t>6515-027-1001/DEFER01</t>
  </si>
  <si>
    <t>6515-027-3002</t>
  </si>
  <si>
    <t>20 ปี</t>
  </si>
  <si>
    <t>สร้างคอม</t>
  </si>
  <si>
    <t>65150273001/49</t>
  </si>
  <si>
    <t>14ปี</t>
  </si>
  <si>
    <t>ใช้งานไม่ได้แทงจำหน่าย</t>
  </si>
  <si>
    <t>วังสามหมอ</t>
  </si>
  <si>
    <t>6515-023-003/1/61</t>
  </si>
  <si>
    <t>6515-038-0003/5</t>
  </si>
  <si>
    <t>งบลงทุน</t>
  </si>
  <si>
    <t>SN : 00777</t>
  </si>
  <si>
    <t>SN : 101991006155</t>
  </si>
  <si>
    <t>6515-027-3001/3</t>
  </si>
  <si>
    <t>6515-027-0001-06</t>
  </si>
  <si>
    <t>DF-6</t>
  </si>
  <si>
    <t>ลย.นด.รพ.6515-027-302-4/59</t>
  </si>
  <si>
    <t>งบ ลงทุน</t>
  </si>
  <si>
    <t>6515-038-0003/6</t>
  </si>
  <si>
    <t>งบค่าเสื่อม</t>
  </si>
  <si>
    <t>DEF-ER-02</t>
  </si>
  <si>
    <t xml:space="preserve">4 ปี </t>
  </si>
  <si>
    <t>บริจาค</t>
  </si>
  <si>
    <t>6515-027-3002/2</t>
  </si>
  <si>
    <t>DEF-ER-01</t>
  </si>
  <si>
    <t>เครื่องกระตุกหัวใจไฟฟ้าอัตโนมัติชนิดเคลื่อนย้ายได้</t>
  </si>
  <si>
    <t>SN : AED-02</t>
  </si>
  <si>
    <t>ภูหลวง</t>
  </si>
  <si>
    <t>6515-027-3001-4</t>
  </si>
  <si>
    <t>ปี 2557</t>
  </si>
  <si>
    <t>ขอเครื่องนี้ก่อนครับ</t>
  </si>
  <si>
    <t>6515-034-0009/1</t>
  </si>
  <si>
    <t>3/2557</t>
  </si>
  <si>
    <t>รพ.โพธิ์ตาก</t>
  </si>
  <si>
    <t>6515-027-0051/2</t>
  </si>
  <si>
    <t>AED-ER-01</t>
  </si>
  <si>
    <t xml:space="preserve">6 ปี </t>
  </si>
  <si>
    <t>น้ำโสม</t>
  </si>
  <si>
    <t>รพ.เฝ้าไร่</t>
  </si>
  <si>
    <t>อุปกรณ์ไม่ครบ</t>
  </si>
  <si>
    <t>6515-027-0001/9</t>
  </si>
  <si>
    <t>6515-025-0003-04</t>
  </si>
  <si>
    <t>รพ.กู่แก้ว</t>
  </si>
  <si>
    <t>65150270048/2</t>
  </si>
  <si>
    <t>นาแห้ว</t>
  </si>
  <si>
    <t>6515-023-001/63.01</t>
  </si>
  <si>
    <t>SN : AED-03</t>
  </si>
  <si>
    <t>เครื่องช่วยหายใจอัตโนมัติชนิดเคลื่อนย้ายได้</t>
  </si>
  <si>
    <t>6515-034-0008-1/2553</t>
  </si>
  <si>
    <t>12ปี</t>
  </si>
  <si>
    <t>ในรถรีเฟอร์</t>
  </si>
  <si>
    <t>6515-003-0009/1/2558</t>
  </si>
  <si>
    <t>6515-003-3121/17.17</t>
  </si>
  <si>
    <t>30/07/2557</t>
  </si>
  <si>
    <t>6515-038-0001/3</t>
  </si>
  <si>
    <t>0000-000-0000/560000023</t>
  </si>
  <si>
    <t>6515-027-1001</t>
  </si>
  <si>
    <t>โรงพยาบาลเชียงคาน</t>
  </si>
  <si>
    <t>6515-027-1003-2</t>
  </si>
  <si>
    <t>30 ก.ย 2554</t>
  </si>
  <si>
    <t>รพ.โพนนาแก้ว</t>
  </si>
  <si>
    <t>รพ.พนก 6522-008-1102/4</t>
  </si>
  <si>
    <t>โรงพยาบาลเอราวัณ</t>
  </si>
  <si>
    <t>6515-027-1002-3</t>
  </si>
  <si>
    <t xml:space="preserve"> 2 ก.ย. 2555</t>
  </si>
  <si>
    <t>6515-038-0001/5</t>
  </si>
  <si>
    <t>65153035-0001/2</t>
  </si>
  <si>
    <t>9ปี</t>
  </si>
  <si>
    <t>6515-027-1001/48</t>
  </si>
  <si>
    <t>งบบริจาคจากโครงการโรคหัวใจโรงพยาบาลสกลนคร</t>
  </si>
  <si>
    <t xml:space="preserve">    -   -    /  -</t>
  </si>
  <si>
    <t>รพ.ศรีเขียงใหม่</t>
  </si>
  <si>
    <t>EKG-ER-01</t>
  </si>
  <si>
    <t>6515-025-1003/7</t>
  </si>
  <si>
    <t>6  ปี</t>
  </si>
  <si>
    <t>6515-038-0001/19</t>
  </si>
  <si>
    <t>5ปี</t>
  </si>
  <si>
    <t>6515-038-0002/5</t>
  </si>
  <si>
    <t>รพ.นิคมน้ำอูน</t>
  </si>
  <si>
    <t>6515-038-0001/4</t>
  </si>
  <si>
    <t xml:space="preserve"> ชำรุดใช้งานไม่ได้ (ส่งซ่อมหลายครั้ง)</t>
  </si>
  <si>
    <t>6515-038-0001/10</t>
  </si>
  <si>
    <t>6515-038-0002-6</t>
  </si>
  <si>
    <t>6515-027-1003-3</t>
  </si>
  <si>
    <t xml:space="preserve"> 18 ม.ค. 2651</t>
  </si>
  <si>
    <t>6515-028-0001/7</t>
  </si>
  <si>
    <t>9221-011-905-7</t>
  </si>
  <si>
    <t>ปี2562</t>
  </si>
  <si>
    <t>เครื่องตรวจอวัยวะภายในด้วยคลื่นเสียงความถี่สูงระดับความคมชัดสูง 3 หัวตรวจ(Ultrasound)</t>
  </si>
  <si>
    <t>6530-004-1106-1</t>
  </si>
  <si>
    <t xml:space="preserve"> 27เม.ย. 2553</t>
  </si>
  <si>
    <t>65250081208/1/2557 รับเข้า 3/4/57</t>
  </si>
  <si>
    <t>6525.006.0001-6</t>
  </si>
  <si>
    <t>5มค.59</t>
  </si>
  <si>
    <t>6525-008-1104-3</t>
  </si>
  <si>
    <t xml:space="preserve"> 9 มิ.ย.2558</t>
  </si>
  <si>
    <t>6515-008-2101/7</t>
  </si>
  <si>
    <t>6525-008-2201/1</t>
  </si>
  <si>
    <t>เครอื่ งช่วยหายใจชนิดควบคุมด้วยปริมาตรและความ ดัน ขนาดเล็ก</t>
  </si>
  <si>
    <t>6515-056-001/2</t>
  </si>
  <si>
    <t>งบบริจาค</t>
  </si>
  <si>
    <t>VEN-ER-01</t>
  </si>
  <si>
    <t>6515-027-1005/5</t>
  </si>
  <si>
    <t>เครื่องให้สารละลายทางหลอดเลือดดำ</t>
  </si>
  <si>
    <t>6515-025-1001/1</t>
  </si>
  <si>
    <t>6515-025-1001/2</t>
  </si>
  <si>
    <t>6515-025-1001/3</t>
  </si>
  <si>
    <t>SN:1008000143</t>
  </si>
  <si>
    <t>6515-025-0001/24</t>
  </si>
  <si>
    <t>10ปี</t>
  </si>
  <si>
    <t>6515-025-0001/25</t>
  </si>
  <si>
    <t>6515-025-0001/26</t>
  </si>
  <si>
    <t>6515-025-1001/5</t>
  </si>
  <si>
    <t xml:space="preserve"> 9 ปี</t>
  </si>
  <si>
    <t>23  ธค 2556</t>
  </si>
  <si>
    <t xml:space="preserve">6515 - 025 - 0001 - 11 / 56 </t>
  </si>
  <si>
    <t>IFP-ER-01</t>
  </si>
  <si>
    <t>6515-069-0001/2</t>
  </si>
  <si>
    <t>6515-025-1001/08</t>
  </si>
  <si>
    <t>6515-025-1001/14</t>
  </si>
  <si>
    <t>15 ต.ค 2557</t>
  </si>
  <si>
    <t>6515-025-1001-5</t>
  </si>
  <si>
    <t xml:space="preserve"> 21 ม.ค. 2557</t>
  </si>
  <si>
    <t>IP-3</t>
  </si>
  <si>
    <t>ลย.นด.รพ.6515-022-2102-4/57</t>
  </si>
  <si>
    <t>6515-025-1001/12</t>
  </si>
  <si>
    <t>6515-051-0001/3</t>
  </si>
  <si>
    <t>ชำรุดบ่อย</t>
  </si>
  <si>
    <t>6515-050-0001-55</t>
  </si>
  <si>
    <t>6515-003-4407/8</t>
  </si>
  <si>
    <t>IFP-ER-02</t>
  </si>
  <si>
    <t xml:space="preserve">5 ปี </t>
  </si>
  <si>
    <t>ไม่ผ่านการ calibation</t>
  </si>
  <si>
    <t>6530-101-0001/40</t>
  </si>
  <si>
    <t>6515-050-0001/23</t>
  </si>
  <si>
    <t>6515-025-1001/9</t>
  </si>
  <si>
    <t>19 พค 2560</t>
  </si>
  <si>
    <t>1510-010-148</t>
  </si>
  <si>
    <t>ปี2560</t>
  </si>
  <si>
    <t>6515-050-0001/7</t>
  </si>
  <si>
    <t>6515-025-1001-23</t>
  </si>
  <si>
    <t xml:space="preserve"> 29 ก.ย. 2563</t>
  </si>
  <si>
    <t>6515-069-3101/05-017</t>
  </si>
  <si>
    <t>6515-027-0023/4</t>
  </si>
  <si>
    <t>6515-029-0101/22</t>
  </si>
  <si>
    <t>MT-ER-01</t>
  </si>
  <si>
    <t>6515-027-1003/7</t>
  </si>
  <si>
    <t>บ้านม่วง</t>
  </si>
  <si>
    <t>6515-029-0101-25</t>
  </si>
  <si>
    <t>6515-038-00006/9</t>
  </si>
  <si>
    <t>รพ.พนก 6515-029-0101/6</t>
  </si>
  <si>
    <t>6515-028-0003/03-017</t>
  </si>
  <si>
    <t>28/06/2556</t>
  </si>
  <si>
    <t>6515-027-0011</t>
  </si>
  <si>
    <t>07/07/2559</t>
  </si>
  <si>
    <t>PTM-ER-01</t>
  </si>
  <si>
    <t>65150270026/1</t>
  </si>
  <si>
    <t>6515-038-001/61</t>
  </si>
  <si>
    <t>4ปี</t>
  </si>
  <si>
    <t>ระบบไฟชำรุด</t>
  </si>
  <si>
    <t>65150260007-1/2561</t>
  </si>
  <si>
    <t>6515-069-1301/1</t>
  </si>
  <si>
    <t>ฝร.6515-027-3005/4/ER</t>
  </si>
  <si>
    <t>ชำรุด ซ่อมมากกว่า 3 ครั้ง/ปี</t>
  </si>
  <si>
    <t>เครื่องวัดค่าความเข้มข้นของคาร์บอนไดออกไซด์ในลมหายใจที่ขณะหายใจออกสุด</t>
  </si>
  <si>
    <t>Ref : 605102</t>
  </si>
  <si>
    <t>เครื่องติดตามสัญญาณชีพ พร้อมเครื่องกระตุกหัวใจ ในรถพยาบาลเพื่อเชื่อมต่อระบบศูนย์กลางการรักษา ทางไกล</t>
  </si>
  <si>
    <t>6515-021-2002/1</t>
  </si>
  <si>
    <t>6515-026-1002-3</t>
  </si>
  <si>
    <t>8 พ.ค 2557</t>
  </si>
  <si>
    <t>6515-027-1003/8</t>
  </si>
  <si>
    <t>5820-015-0000/50-317</t>
  </si>
  <si>
    <t>10/03/2557</t>
  </si>
  <si>
    <t>6515-027-2001-3</t>
  </si>
  <si>
    <t>เครื่องดูดเสมหะ</t>
  </si>
  <si>
    <t>6530-038-0001</t>
  </si>
  <si>
    <t>6515-035-0001</t>
  </si>
  <si>
    <t>10/04/2556</t>
  </si>
  <si>
    <t>6520-004-0004/3</t>
  </si>
  <si>
    <t>6520-004-0004/4</t>
  </si>
  <si>
    <t>SUC-ER-01</t>
  </si>
  <si>
    <t>6515-033-0301/1</t>
  </si>
  <si>
    <t>SN : 18A789A0040</t>
  </si>
  <si>
    <t>เครื่องจี้ไฟฟ้า</t>
  </si>
  <si>
    <t>651500290002/1</t>
  </si>
  <si>
    <t xml:space="preserve">9 ปี </t>
  </si>
  <si>
    <t>00/00/2556</t>
  </si>
  <si>
    <t>6515 - 035 - 0203 - 2 / 56</t>
  </si>
  <si>
    <t>เครื่องจี้และตัดเนื้อไฟฟ้าER02</t>
  </si>
  <si>
    <t>0000-000-0000/570000084</t>
  </si>
  <si>
    <t>25/02/2557</t>
  </si>
  <si>
    <t>เครื่องจี้ห้ามเลือดและตัดเนื้อเยื่อด้วยไฟฟ้า</t>
  </si>
  <si>
    <t>6510-035-004221</t>
  </si>
  <si>
    <t>โคมไฟส่องตรวจ</t>
  </si>
  <si>
    <t>6530-005-1111/11</t>
  </si>
  <si>
    <t>6530-005-2116/3</t>
  </si>
  <si>
    <t xml:space="preserve"> 2 เม.ย. 56</t>
  </si>
  <si>
    <t>เครื่องตัดเผือกไฟฟ้า</t>
  </si>
  <si>
    <t>6515-042-0001/2</t>
  </si>
  <si>
    <t>23 ปี</t>
  </si>
  <si>
    <t>เครื่องปั่นฮีมาโตคริต</t>
  </si>
  <si>
    <t>6515-006-0002/7</t>
  </si>
  <si>
    <t>6515-006-0003/06-017</t>
  </si>
  <si>
    <t>09/12/2556</t>
  </si>
  <si>
    <t xml:space="preserve">เตียงEmergency Stretcher </t>
  </si>
  <si>
    <t>6530-038-2201/1</t>
  </si>
  <si>
    <t>6530-038-2201/2</t>
  </si>
  <si>
    <t>6530-001-2121/40</t>
  </si>
  <si>
    <t xml:space="preserve">เต่างอย </t>
  </si>
  <si>
    <t>6515-122-0003/08</t>
  </si>
  <si>
    <t>งบเสื่อม</t>
  </si>
  <si>
    <t>6530-001-1121/1</t>
  </si>
  <si>
    <t>เงินบริจาค</t>
  </si>
  <si>
    <t>หุ่น CPR</t>
  </si>
  <si>
    <t>CPR-ER-01</t>
  </si>
  <si>
    <t xml:space="preserve">20 ปี </t>
  </si>
  <si>
    <t>เก่าและชำรุด</t>
  </si>
  <si>
    <t>เครื่องช่วยกระบวนการปั๊มและฟื้นคืนชีพผู้ป่วย</t>
  </si>
  <si>
    <t>1 ปี</t>
  </si>
  <si>
    <t>10/08/2564</t>
  </si>
  <si>
    <t>รถพยาบาลฉุกเฉิน ระดับ advance ตามเกณฑ์มาตรฐานกระทรวง</t>
  </si>
  <si>
    <t>2310-001-0001-2/39</t>
  </si>
  <si>
    <t>24 ปี</t>
  </si>
  <si>
    <t>2310 - 001 - 0001 - 2</t>
  </si>
  <si>
    <t>2310-001-0003/49</t>
  </si>
  <si>
    <t>16ปี</t>
  </si>
  <si>
    <t>นข 1066 เลย</t>
  </si>
  <si>
    <t>2310-001-0001-2</t>
  </si>
  <si>
    <t>16 ปี</t>
  </si>
  <si>
    <t xml:space="preserve">ทะเบียน นข 1157 เลย </t>
  </si>
  <si>
    <t>2310-001-0003/52.02</t>
  </si>
  <si>
    <t>2310-001-0003/52.01</t>
  </si>
  <si>
    <t>2310-001-0003/3</t>
  </si>
  <si>
    <t xml:space="preserve"> 13 ปี</t>
  </si>
  <si>
    <t>ปี 2552</t>
  </si>
  <si>
    <t>นข 1529 เลย</t>
  </si>
  <si>
    <t>รพ.สระใคร</t>
  </si>
  <si>
    <t>2310-001-0003/2</t>
  </si>
  <si>
    <t>11 ปี 5 เดือน</t>
  </si>
  <si>
    <t xml:space="preserve">มีสภาพเก่า และชำรุดซ่อมแซมบ่อยครั้ง </t>
  </si>
  <si>
    <t>2310-001-0003/4</t>
  </si>
  <si>
    <t xml:space="preserve"> 11 ปี</t>
  </si>
  <si>
    <t xml:space="preserve"> ปี 2554</t>
  </si>
  <si>
    <t>นข 2312 เลย</t>
  </si>
  <si>
    <t>2310-001-0001/1</t>
  </si>
  <si>
    <t>ไม่เพียงพอ ซ่อมมากว่า 3ครั้ง/ปี</t>
  </si>
  <si>
    <t>เครื่องติดตามสัญญาณขณะ refer Telemedicine</t>
  </si>
  <si>
    <t>เตียงผ่าตัดทั่วไประบบไฟฟ้า พร้อมรีโมทคอนโทรล</t>
  </si>
  <si>
    <t>6530-001-4122/2</t>
  </si>
  <si>
    <t>เพื่อทดแทน</t>
  </si>
  <si>
    <t>เครื่องจี้ห้ามเลือดและตัดเนื้อเยื่อด้วยไฟฟ้าชนิดปรับพลังงานอัตโนมัติ</t>
  </si>
  <si>
    <t>6515-035-0203/1</t>
  </si>
  <si>
    <t>กล้องส่องตรวจกระเพาะอาหารและลำไส้เล็กส่วนต้นชนิดวีดิทัศน์แบบคมชัด</t>
  </si>
  <si>
    <t>6515-022-3201/7</t>
  </si>
  <si>
    <t>เพื่อทดแทนและเพิ่มศักยภาพ</t>
  </si>
  <si>
    <t>เครื่องวัดความดันโลหิต แบบสอดแขน ชนิดอัตโนมัติ</t>
  </si>
  <si>
    <t>เครื่องนึ่งฆ่าเชื้อจุลินทรีย์ด้วยไอน้ำระบบอัตโนมัติขนาดไม่น้อยกว่า 700 ลิตร ห้องนึ่งทรงกระบอกชนิด 1 ประตู</t>
  </si>
  <si>
    <t>6530-003-1420/1</t>
  </si>
  <si>
    <t xml:space="preserve">เครื่องซีลซองแบบมีเครื่องตัดในตัวเครื่องอัตโนมัติ </t>
  </si>
  <si>
    <t>6515-039-4007/5</t>
  </si>
  <si>
    <t>เครื่องกรองอนุภาคในอากาศและกำจัดไวรัสชนิดเคลื่อนย้ายได้</t>
  </si>
  <si>
    <t>6515-039-1111/2</t>
  </si>
  <si>
    <t>ราคากลาง 
(บาท)</t>
  </si>
  <si>
    <t>รวมเป็นเงิน 
(บาท)</t>
  </si>
  <si>
    <t>เครื่องกระตุกไฟฟ้าหัวใจชนิดไบเฟสิค พร้อมภาควัดออกซิเจนและคาร์บอนไดออกไซด์ในเลือด 
Biphasic Defibrillator with Blood Oxygen and Carbon Dioxide Oxygen Monitor</t>
  </si>
  <si>
    <t>6515-027-0001-005</t>
  </si>
  <si>
    <t>มีอายุการใช้งานมา  7 ปี ส่งซ่อมบ่อยครั้ง</t>
  </si>
  <si>
    <t>รพ.ศรีสงคราม</t>
  </si>
  <si>
    <t xml:space="preserve">  6515-027-0001/65-54</t>
  </si>
  <si>
    <t xml:space="preserve">  	D6515-027-0028</t>
  </si>
  <si>
    <t>รพ.วานรนิวาส</t>
  </si>
  <si>
    <t>6515-027-0045/05</t>
  </si>
  <si>
    <t xml:space="preserve">อายุงานนาน 9 ปี แบตเสื่อม </t>
  </si>
  <si>
    <t>ชำรุด ไม่สามารถติดแผ่น Paddle ได้ และไม่เพียงพอกับความต้องการใช้งานใช้ร่วมกันกับงาน EMS, รถ Refer, ER และหน่วยงาน IPD</t>
  </si>
  <si>
    <t>เครื่องกระตุกไฟฟ้าชนิดไบเฟสิกพร้อมภาควัดออกซิเจนในเลือด (Biphasic Defibrillator with blood Oxygen Monitor)</t>
  </si>
  <si>
    <t>6515-021-0003-1</t>
  </si>
  <si>
    <t>สภาพชำรุด ใช้งานตั้งปี 2557</t>
  </si>
  <si>
    <t>สภาพชำรุด ใช้งานไม่ได้</t>
  </si>
  <si>
    <t>รัตนวาปี</t>
  </si>
  <si>
    <t xml:space="preserve">6515-038-0003/11 </t>
  </si>
  <si>
    <t>(ซ่อมบ่อย)</t>
  </si>
  <si>
    <t xml:space="preserve">สภาพชำรุด </t>
  </si>
  <si>
    <t>เครื่องกระตุกไฟฟ้าหัวใจชนิดอัตโนมัต(AED)</t>
  </si>
  <si>
    <t>6515-027-3001/4</t>
  </si>
  <si>
    <t>เครื่องตรวจคลื่นไฟฟ้าหัวใจพร้อมระบบวิเคราะห์ผลบันทึกกระดาษความร้อนขนาดเอ 4 (Electrocaediography)</t>
  </si>
  <si>
    <t>(65150271001/07) เครื่องชำรุด ส่งซ่อม+แทงจำหน่าย ขอทดแทน</t>
  </si>
  <si>
    <t>(6515.038.0001/5/Jul2560) ชำรุด ส่งซ่อม 3 ครั้ง (ตอนนี้ทั้ง รพ.มีใช้เครื่องเดียว)</t>
  </si>
  <si>
    <t xml:space="preserve"> (6515-027-1001/3 )</t>
  </si>
  <si>
    <t xml:space="preserve">ชำรุด </t>
  </si>
  <si>
    <t>สังคม</t>
  </si>
  <si>
    <t xml:space="preserve">3920-005-0007/4-6 </t>
  </si>
  <si>
    <t>(ชำรุด)</t>
  </si>
  <si>
    <t>65150380001/24</t>
  </si>
  <si>
    <t xml:space="preserve"> (ชำรุดซ่อมบ่อย)</t>
  </si>
  <si>
    <t>นายูง</t>
  </si>
  <si>
    <t xml:space="preserve">6515-038-0001   </t>
  </si>
  <si>
    <t xml:space="preserve">สภาพชำรุด ใช้งานตั้งแต่ 24/12/2558 </t>
  </si>
  <si>
    <t xml:space="preserve">สร้างคอม </t>
  </si>
  <si>
    <t xml:space="preserve"> 651506921002/63 </t>
  </si>
  <si>
    <t>ได้งบ 65</t>
  </si>
  <si>
    <t>รพ. กุสุมาลย์</t>
  </si>
  <si>
    <t>6515-0271002/2</t>
  </si>
  <si>
    <t>5 ปี อุปกรณ์เริ่มชำรุดเคย เปลี่ยนสาย lead แล้ว 1 ครั้ง</t>
  </si>
  <si>
    <t>รพ.ส่องดาว</t>
  </si>
  <si>
    <t>เนื่องจากเครื่องเก่าชำรุดหน้าจอเลื่อนมองไม่ชัดแบตเตอรี่เสื่อมสภาพและต้องใช้ร่วมกันกับ LR และ OPD</t>
  </si>
  <si>
    <t>6515-027-2002/1</t>
  </si>
  <si>
    <t>ชำรุด, เครื่อง Interfere  ส่งซ่อมยังเหมือนเดิม, ประมวลผลช้า 2- 5 นาที</t>
  </si>
  <si>
    <t>6515-027-1003/9</t>
  </si>
  <si>
    <r>
      <t xml:space="preserve">ชำรุด อายุการใช้งานนาน ประมวลผลช้า </t>
    </r>
    <r>
      <rPr>
        <sz val="14"/>
        <color rgb="FFFF0000"/>
        <rFont val="TH SarabunPSK"/>
        <family val="2"/>
      </rPr>
      <t>และเป็นโรงพยาบาลที่เข้าร่วมโครงการปฏิบัติการดูแลผู้ป่วยโรคกล้ามเนื้อหัวใจขาดเลือดเฉียบพลันระยะวิกฤต ณ จุดเกิดเหตุ</t>
    </r>
  </si>
  <si>
    <t>6515-027-0004</t>
  </si>
  <si>
    <t>ไม่เพียงพอต่อการให้บริการ</t>
  </si>
  <si>
    <t>เครื่องวัดความดันโลหิตชนิดอัตโนมัต วัดความอิ่มตัวของออกซิเจนในเลือด อุณหภูมิร่างกาย พร้อมระบบเชื่อมต่อ
ฐานข้อมูล(Vital sign mornitor)</t>
  </si>
  <si>
    <t>6515-027-2002/006</t>
  </si>
  <si>
    <t xml:space="preserve"> (ซ่อมบ่อย)</t>
  </si>
  <si>
    <t>เฝ้าไร่</t>
  </si>
  <si>
    <t xml:space="preserve">ฝร6515-038-001/9 </t>
  </si>
  <si>
    <t>(ชำรุดซ่อมบ่อย)</t>
  </si>
  <si>
    <t>6515-038-00006/28</t>
  </si>
  <si>
    <t>ปัจจุบัน เครื่องที่สามารถ Moniter และสามารถบันทึกข้อมูลได้ มี 1เครื่อง ไม่เพียงพอต่อการใช้งาน  เครื่องที่ต้องการซื้อทดแทนมีสภาพเก่า และส่งซ่อมจำนวนบ่อยครั้ง แบตเตอรรี่เสื่อมสภาพ และไม่สามารถดูข้อมูลย้อนหลังได้</t>
  </si>
  <si>
    <t>6515-069-0010-21</t>
  </si>
  <si>
    <t>อายุการใช้งาน 6 ปี เปลี่ยนซ่อมอะไหล่บ่อย และชำรุด</t>
  </si>
  <si>
    <t>เครื่องควบคุมการให้สารน้ำทางหลอดเลือดดำชนิด 1 สาย  (Infusion pump)</t>
  </si>
  <si>
    <t>ง515-025-1001/7</t>
  </si>
  <si>
    <t xml:space="preserve">6515-025-1001/56-1 </t>
  </si>
  <si>
    <t>total</t>
  </si>
  <si>
    <t>รพ.สต. ศรีวิชัย</t>
  </si>
  <si>
    <t>รพ.สต. ห้วยหว้า</t>
  </si>
  <si>
    <t>รพ.สต. บ้านหนองบัวเหนือ</t>
  </si>
  <si>
    <t>เครื่องผลิตออกซิเจน 10 ลิตร รุ่น oc-s100</t>
  </si>
  <si>
    <t>6515-003-0001-1/61</t>
  </si>
  <si>
    <t>เมือง</t>
  </si>
  <si>
    <t>6515-003-0001-2/61</t>
  </si>
  <si>
    <t>6515-003-0001-3/63</t>
  </si>
  <si>
    <t>6515-003-0001-4/63</t>
  </si>
  <si>
    <t>6530-004-0019/1</t>
  </si>
  <si>
    <t>6515-026-2001/1</t>
  </si>
  <si>
    <t>พระอาจารย์ฝั้น อาจาโร</t>
  </si>
  <si>
    <t>เครื่องผ่าตัดต้อกระจกด้วยคลื่นเสียงความถี่สูง</t>
  </si>
  <si>
    <t>6515-0340-0002/3</t>
  </si>
  <si>
    <t>เครื่องเดิมบริษัทจะยกเลิกการผลิตและจำหน่ายอุปกรณ์ประกอบการใช้งาน ในปี 2566</t>
  </si>
  <si>
    <t>6515-034-0037</t>
  </si>
  <si>
    <t>เครื่องเดิมบริษัทจะยกเลิกการผลิตและจำหน่ายอุปกรณ์ประกอบการใช้งาน ในปี 2567</t>
  </si>
  <si>
    <t>เอราวัณ</t>
  </si>
  <si>
    <t xml:space="preserve">เครื่องตรวจจอประสาทตา </t>
  </si>
  <si>
    <t>6515-057-0003.1/51</t>
  </si>
  <si>
    <t>6515-114-0001/1-60 (LR)</t>
  </si>
  <si>
    <t>651-502-61002-4</t>
  </si>
  <si>
    <t>6515-026-1002-31</t>
  </si>
  <si>
    <t>6515-027-0017</t>
  </si>
  <si>
    <t>6515-038-0004/14</t>
  </si>
  <si>
    <t>9902-013-0006</t>
  </si>
  <si>
    <t>เครื่องช่วยเด็กขั้นสูงชนิดควบคุมแรงดัน(Neopuff)</t>
  </si>
  <si>
    <t>5150340011/2</t>
  </si>
  <si>
    <t>สมเด็จพระยุพราชบ้านดุง</t>
  </si>
  <si>
    <t>LR-BCPH1071/SN111117003647</t>
  </si>
  <si>
    <t>6515-034-00041</t>
  </si>
  <si>
    <t xml:space="preserve">6515-000-3111/1-63 </t>
  </si>
  <si>
    <t>5150950001/1</t>
  </si>
  <si>
    <t>651102552001/3</t>
  </si>
  <si>
    <t>6515-025-0001/113</t>
  </si>
  <si>
    <t>ปลาปาก</t>
  </si>
  <si>
    <t>เครื่องควบคุมการให้สารละลายทางหลอดเลือดดำ(Infusion pump)</t>
  </si>
  <si>
    <t>6530-039-0001</t>
  </si>
  <si>
    <t>พระอาจารย์ฝั้นอาจาโร</t>
  </si>
  <si>
    <t>6530 - 101 - 0001- 41</t>
  </si>
  <si>
    <t>65150490001/3</t>
  </si>
  <si>
    <t>เครื่องควบคุมให้สารละลายทางหลอดเลือดดำ (Infusion Pump)</t>
  </si>
  <si>
    <t>6515-025-0023</t>
  </si>
  <si>
    <t>เครื่องควบคุมให้สารละลายทางหลอดเลือดดำ(Infusion pump)</t>
  </si>
  <si>
    <t>6515-025-1001/40</t>
  </si>
  <si>
    <t>6515-031-0005</t>
  </si>
  <si>
    <t xml:space="preserve">เครื่องส่องไฟรักษาทารกตัวเหลือง ชนิดด้านเดียว
</t>
  </si>
  <si>
    <t>6530-005-0008</t>
  </si>
  <si>
    <t>655030201/2/PEB2558</t>
  </si>
  <si>
    <t>6515-031-0201</t>
  </si>
  <si>
    <t>6515-031-0202-4</t>
  </si>
  <si>
    <t>เครื่องให้ความอบอุ่นพร้อมอุปกรณ์ช่วยชีวิตทารกแรกเกิด(Radaint warmer)</t>
  </si>
  <si>
    <t>65150340009/1</t>
  </si>
  <si>
    <t>6515-003-0006</t>
  </si>
  <si>
    <t>6515-069-0010-11</t>
  </si>
  <si>
    <t>6515-102-0001/2</t>
  </si>
  <si>
    <t>6515-114-0001/16</t>
  </si>
  <si>
    <t>65150261002-43</t>
  </si>
  <si>
    <t xml:space="preserve">สมเด็จพระยุพราชธาตุพนม </t>
  </si>
  <si>
    <t>6515-038-0002-21 Ped</t>
  </si>
  <si>
    <t>65300300002/60-1</t>
  </si>
  <si>
    <t xml:space="preserve">โรงพยาบาลสมเด็จพระยุพราชธาตุพนม </t>
  </si>
  <si>
    <t>6515-0310003-01/56 Ped</t>
  </si>
  <si>
    <t>6515-031-0205-6</t>
  </si>
  <si>
    <t xml:space="preserve">6530-035-0001/2 </t>
  </si>
  <si>
    <t>รายการครุภัณฑ์  ของบค่าเสื่อม  (ซื้อทดแทน)  ปี 2566  สาขา .......ER.....  ผ่านการพิจารณาจาก  Focal Point แล้ว</t>
  </si>
  <si>
    <t>ขอความกรุณา SP ประสาน งานยุทธศาสตร์ รพ. M 2, F1, F2 ,F3 ,รพสต. Key ข้อมูลในโปรแกรม R8IBMS  ภายในวันที่  26 สค  65</t>
  </si>
  <si>
    <t>รายการครุภัณฑ์  ของบค่าเสื่อม  (ซื้อทดแทน)  ปี 2566  สาขา แพทย์แผนไทย  ผ่านการพิจารณาจาก  Focal Point แล้ว</t>
  </si>
  <si>
    <t>รายการครุภัณฑ์  ของบค่าเสื่อม  (ซื้อทดแทน)  ปี 2566  สาขารังสีการแพทย์  ผ่านการพิจารณาจาก  Focal Point แล้ว</t>
  </si>
  <si>
    <t>รายการครุภัณฑ์  ของบค่าเสื่อม  (ซื้อทดแทน)  ปี 2566  สาขา  LTC  ผ่านการพิจารณาจาก  Focal Point แล้ว</t>
  </si>
  <si>
    <t>รายการครุภัณฑ์  ของบค่าเสื่อม  (ซื้อทดแทน)  ปี 2566  สาขา   ODS  ผ่านการพิจารณาจาก  Focal Point แล้ว</t>
  </si>
  <si>
    <t>รายการครุภัณฑ์  ของบค่าเสื่อม  (ซื้อทดแทน)  ปี 2566  สาขา  หัวใจ  ผ่านการพิจารณาจาก  Focal Point แล้ว</t>
  </si>
  <si>
    <t>รายการครุภัณฑ์  ของบค่าเสื่อม  (ซื้อทดแทน)  ปี 2566  สาขา LAB  ผ่านการพิจารณาจาก  Focal Point แล้ว</t>
  </si>
  <si>
    <t>สำรอง</t>
  </si>
  <si>
    <t>นิคมน้ำอูน F3</t>
  </si>
  <si>
    <t>เสื่อมสภาพ ที่ดูดน้ำลายเบา foot switch เมื่อเหยียบไปสักพักหัวกรอ จะหยุดหมุน อายุการใช้งาน 16 ปี</t>
  </si>
  <si>
    <t>ส่องดาว F2</t>
  </si>
  <si>
    <t>คำตากล้า F2</t>
  </si>
  <si>
    <t>บ้านม่วง F1</t>
  </si>
  <si>
    <t>ได้รับบริจาคสำนักงานสลากกินแบ่ง ปี 2549 อายุการใช้งาน 16 ปี ระบบหลอดไฟไม่สว่าง และยูนิตค้าง ชำรุดบ่อยครั้ง</t>
  </si>
  <si>
    <t>อากาศอำนวย F1</t>
  </si>
  <si>
    <t xml:space="preserve">อายุการใช้งาน 9 ปี อะไหล่เก้าอี้นั่งหลุดชำรุด </t>
  </si>
  <si>
    <t>รายการครุภัณฑ์  ของบค่าเสื่อม  (ซื้อทดแทน)  ปี 2566  สาขา สุขภาพช่องปาก  ผ่านการพิจารณาจาก  Focal Point แล้ว</t>
  </si>
  <si>
    <t xml:space="preserve">รายการครุภัณฑ์  สาขา IMC  เพื่อของบค่าเสื่อม  ปี 66   (ซื้อทดแทน)  </t>
  </si>
  <si>
    <t>นาทม</t>
  </si>
  <si>
    <t>F2</t>
  </si>
  <si>
    <t>เครื่องดึงคอและหลังอัตโนมัติ พร้อมเตียงปรับระดับได้</t>
  </si>
  <si>
    <t>65300040057/1</t>
  </si>
  <si>
    <t>2557</t>
  </si>
  <si>
    <t>M2</t>
  </si>
  <si>
    <t>เครื่องอบความร้อนคลื่นสั้น</t>
  </si>
  <si>
    <t>6530-004-000901</t>
  </si>
  <si>
    <t>2539</t>
  </si>
  <si>
    <t>เครื่องช่วยพยุงตัวแบบมีรางเลื่อน</t>
  </si>
  <si>
    <t>moph-pt-18</t>
  </si>
  <si>
    <t>เครื่องกระตุ้นกล้ามเนื้อด้วยไฟฟ้า พร้อมอัลตร้าซาวน์</t>
  </si>
  <si>
    <t>6530-004-1103/26</t>
  </si>
  <si>
    <t>2559</t>
  </si>
  <si>
    <t>ปากคาด</t>
  </si>
  <si>
    <t>จักรยานไฟฟ้ากายภาพบำบัด แบบปั่นแขน – ขา</t>
  </si>
  <si>
    <t>6530-004-0010/2</t>
  </si>
  <si>
    <t>2552</t>
  </si>
  <si>
    <t>จักรยานนั่งปั่น</t>
  </si>
  <si>
    <t>6530-004-0010/1</t>
  </si>
  <si>
    <t>2551</t>
  </si>
  <si>
    <t>6530-004-0010/5</t>
  </si>
  <si>
    <t>2556</t>
  </si>
  <si>
    <t>6530-004-0025/2</t>
  </si>
  <si>
    <t>65-6530-004-1305-001</t>
  </si>
  <si>
    <t>หม้อต้มแผ่นความร้อน ขนาดไม่น้อยกว่า 12 แผ่น (พร้อมแผ่นร้อน)</t>
  </si>
  <si>
    <t>6530-004-0038-001</t>
  </si>
  <si>
    <t>ศรีวิไล</t>
  </si>
  <si>
    <t>6530-004-115-02/59</t>
  </si>
  <si>
    <t>7ปี</t>
  </si>
  <si>
    <t>6530-004-0022/1</t>
  </si>
  <si>
    <t>6530-400-1101/1</t>
  </si>
  <si>
    <t xml:space="preserve">10ปี </t>
  </si>
  <si>
    <t>F3</t>
  </si>
  <si>
    <t>6530-004-0023/1</t>
  </si>
  <si>
    <t>6530-004-0033/1</t>
  </si>
  <si>
    <t>6525-008-0001/7</t>
  </si>
  <si>
    <t>2558</t>
  </si>
  <si>
    <t>สมเด็จพระยุพราชด่านซ้าย</t>
  </si>
  <si>
    <t>เครื่องอัลตราซาวน์เพื่อการรักษา</t>
  </si>
  <si>
    <t>65300041105/59.02</t>
  </si>
  <si>
    <t>17/05/59</t>
  </si>
  <si>
    <t>6530-004-1105/55.05</t>
  </si>
  <si>
    <t>โรงพยาบาลภูหลวง</t>
  </si>
  <si>
    <t>ULT PT 01</t>
  </si>
  <si>
    <t>โรงพยาบาลวังสะพุง</t>
  </si>
  <si>
    <t>เตียงฝึกปรับระดับได้</t>
  </si>
  <si>
    <t>6530-004-1103/1REH</t>
  </si>
  <si>
    <t>เครื่องวัดความดันโลหิตชนิดอัตโนมัติ ชนิดเคลื่อนที่</t>
  </si>
  <si>
    <t>6515-027-0023/3</t>
  </si>
  <si>
    <t>หม้อแช่พาราฟิน</t>
  </si>
  <si>
    <t>6530-004-0003/1ปี57</t>
  </si>
  <si>
    <t>6530-004-0002/1ปี54</t>
  </si>
  <si>
    <t>6530-004-0002/1</t>
  </si>
  <si>
    <t>6530-004-1103-1/57</t>
  </si>
  <si>
    <t>6530-004-1105/3</t>
  </si>
  <si>
    <t>เจริญศิลป์</t>
  </si>
  <si>
    <t>6530-004-0008/1</t>
  </si>
  <si>
    <t>ชุดจักรยานฟื้นฟูสมรรถภาพผู้ป่วยแบบนั่งปั่น) พร้อมวัดความดันโลหิต และวัดปริมาณความอิ่มตัวของออกซิเจนในเลือด</t>
  </si>
  <si>
    <t>6530-004-0007/1</t>
  </si>
  <si>
    <t>6515-037-0110/1</t>
  </si>
  <si>
    <t>นิคมน้ำอูน</t>
  </si>
  <si>
    <t>6-525-006-0002/1</t>
  </si>
  <si>
    <t>ชุดจักรยานฟื้นฟูสมรรถภาพผู้ป่วยแบบนั่งปั่นพร้อมวัดความดันโลหิตและวัดปริมาณความอิ่มตัวของออกซิเจนในเลือด</t>
  </si>
  <si>
    <t>F1</t>
  </si>
  <si>
    <t>6530-004-0052/1</t>
  </si>
  <si>
    <t>เตียงเฟาว์เลอร์ ชนิดไฟฟ้า 2 ไก</t>
  </si>
  <si>
    <t>6530-0010011/1</t>
  </si>
  <si>
    <t>6530-004-1312/1</t>
  </si>
  <si>
    <t>เครื่องกระตุ้นกล้ามเนื้อด้วยไฟฟ้า</t>
  </si>
  <si>
    <t>6515-038-0001/1</t>
  </si>
  <si>
    <t>6525-008-2101/1</t>
  </si>
  <si>
    <t>เครื่องฝึกยืน พร้อมเตียงไฟฟ้า</t>
  </si>
  <si>
    <t>653-0008-0001/1</t>
  </si>
  <si>
    <t>6530-040-1001/1</t>
  </si>
  <si>
    <t>6530-004-1105/2</t>
  </si>
  <si>
    <t>โพนนาแก้ว</t>
  </si>
  <si>
    <t>รพ.พนก6525-008-1103/02</t>
  </si>
  <si>
    <t>65300040024/2</t>
  </si>
  <si>
    <t>ชุดจักรยานฟื้นฟูสมรรถภาพผู้ป่วยแบบนั่งปั่น พร้อมวัดความดันโลหิต และวัดปริมาณความอิ่มตัวของออกซิเจนในเลือด</t>
  </si>
  <si>
    <t>65300042001/1</t>
  </si>
  <si>
    <t>65300040026-01</t>
  </si>
  <si>
    <t>65300041105/46</t>
  </si>
  <si>
    <t>19 ปี</t>
  </si>
  <si>
    <t>6525008.0019/01</t>
  </si>
  <si>
    <t>6530-004-024</t>
  </si>
  <si>
    <t>ทุ่งฝน</t>
  </si>
  <si>
    <t>ราวฝึกเดินแบบปรับระดับได้</t>
  </si>
  <si>
    <t>6530--004-0038/1</t>
  </si>
  <si>
    <t>65300041105/01</t>
  </si>
  <si>
    <t>โรงพยาบาลกู่แก้ว</t>
  </si>
  <si>
    <t>6530-004-004/1</t>
  </si>
  <si>
    <t>6530-004-0001/1</t>
  </si>
  <si>
    <t>โรงพยาบาลจักษ์ศิลปาคม</t>
  </si>
  <si>
    <t>6530-013-0001/1</t>
  </si>
  <si>
    <t>เตียงฝึกคนไข้</t>
  </si>
  <si>
    <t>8000-001-0002/2 /59</t>
  </si>
  <si>
    <t>เครื่องกระตุ้นปลายประสาทด้วยไฟฟ้า</t>
  </si>
  <si>
    <t>PT-7 (6515-053-001)</t>
  </si>
  <si>
    <t>65300041102/6</t>
  </si>
  <si>
    <t>มากกว่า 15 ปี</t>
  </si>
  <si>
    <t>นานกว่า 2550</t>
  </si>
  <si>
    <t>6530-0041108/1</t>
  </si>
  <si>
    <t>65300041201/1</t>
  </si>
  <si>
    <t>65300041306/1</t>
  </si>
  <si>
    <t>65300041106/2</t>
  </si>
  <si>
    <t>6525-008-1102/2559/59/2559</t>
  </si>
  <si>
    <t>6515-031-1101-1/53</t>
  </si>
  <si>
    <t>5820-020-0001-1</t>
  </si>
  <si>
    <t>รายการครุภัณฑ์  ของบค่าเสื่อม  (ซื้อทดแทน)  ปี 2566  สาขา มะเร็ง  ผ่านการพิจารณาจาก  Focal Point แล้ว</t>
  </si>
  <si>
    <t>รายการครุภัณฑ์  ของบค่าเสื่อม  (ซื้อทดแทน)  ปี 2566  สาขาทารกแรกเกิด ผ่านการพิจารณาจาก  Focal Point แล้ว</t>
  </si>
  <si>
    <t>รายการครุภัณฑ์  ของบค่าเสื่อม  (ซื้อทดแทน)  ปี 2566  สาขา IMC   ผ่านการพิจารณาจาก  Focal Point แล้ว</t>
  </si>
  <si>
    <t>รายการครุภัณฑ์  ของบค่าเสื่อม  (ซื้อทดแทน)  ปี 2566  สาขา จักษุ  ผ่านการพิจารณาจาก  Focal Point แล้ว</t>
  </si>
  <si>
    <t>รายการครุภัณฑ์  ของบค่าเสื่อม  (ซื้อทดแทน)  ปี 2566  สาขาแม่และเด็ก ผ่านการพิจารณาจาก  Focal Point แล้ว</t>
  </si>
  <si>
    <t>รายการครุภัณฑ์  ของบค่าเสื่อม  (ซื้อทดแทน)  ปี 2566  สาขา COPD ผ่านการพิจารณาจาก  Focal Point แล้ว</t>
  </si>
  <si>
    <t>รพ.สต.โคกคอน</t>
  </si>
  <si>
    <t>10 ปี 6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</si>
</sst>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&quot; &quot;* #,##0&quot; &quot;;&quot;-&quot;* #,##0&quot; &quot;;&quot; &quot;* &quot;-&quot;??&quot; &quot;"/>
    <numFmt numFmtId="167" formatCode="[$-1070000]d/mm/yyyy;@"/>
    <numFmt numFmtId="168" formatCode="&quot; &quot;#,##0"/>
  </numFmts>
  <fonts count="4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Angsana New"/>
      <family val="1"/>
    </font>
    <font>
      <sz val="10"/>
      <name val="Arial"/>
      <family val="2"/>
    </font>
    <font>
      <sz val="11"/>
      <name val="Calibri"/>
      <family val="2"/>
    </font>
    <font>
      <sz val="16"/>
      <color indexed="8"/>
      <name val="TH SarabunPSK"/>
      <family val="2"/>
    </font>
    <font>
      <sz val="11"/>
      <name val="Tahoma"/>
      <family val="2"/>
    </font>
    <font>
      <b/>
      <sz val="14"/>
      <color rgb="FFFA7D00"/>
      <name val="TH SarabunPSK"/>
      <family val="2"/>
      <charset val="222"/>
    </font>
    <font>
      <sz val="10"/>
      <color indexed="8"/>
      <name val="Tahoma"/>
      <family val="2"/>
    </font>
    <font>
      <sz val="11"/>
      <color indexed="8"/>
      <name val="Calibri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4"/>
      <color theme="1" tint="0.14999847407452621"/>
      <name val="TH SarabunPSK"/>
      <family val="2"/>
    </font>
    <font>
      <b/>
      <sz val="13"/>
      <name val="TH SarabunPSK"/>
      <family val="2"/>
    </font>
    <font>
      <sz val="14"/>
      <color theme="1"/>
      <name val="TH Sarabun New"/>
      <family val="2"/>
    </font>
    <font>
      <sz val="14"/>
      <name val="FreesiaUPC"/>
      <family val="2"/>
    </font>
    <font>
      <sz val="10"/>
      <name val="Calibri"/>
      <family val="2"/>
      <scheme val="minor"/>
    </font>
    <font>
      <b/>
      <sz val="16"/>
      <name val="FreesiaUPC"/>
      <family val="2"/>
    </font>
    <font>
      <sz val="11"/>
      <color theme="1"/>
      <name val="Tahoma"/>
      <family val="2"/>
      <charset val="222"/>
    </font>
    <font>
      <sz val="16"/>
      <color rgb="FF000000"/>
      <name val="TH SarabunPSK"/>
      <family val="2"/>
      <charset val="222"/>
    </font>
    <font>
      <sz val="11"/>
      <color theme="1"/>
      <name val="Tahoma"/>
      <family val="2"/>
    </font>
    <font>
      <b/>
      <sz val="10"/>
      <color rgb="FFFF0000"/>
      <name val="Tahoma"/>
      <family val="2"/>
    </font>
    <font>
      <sz val="12"/>
      <name val="TH SarabunPSK"/>
      <family val="2"/>
    </font>
    <font>
      <b/>
      <sz val="14"/>
      <color rgb="FFFF0000"/>
      <name val="FreesiaUPC"/>
      <family val="2"/>
    </font>
    <font>
      <b/>
      <sz val="11"/>
      <color rgb="FFFF0000"/>
      <name val="Thai Sara ban"/>
      <charset val="222"/>
    </font>
    <font>
      <sz val="14"/>
      <color theme="1"/>
      <name val="Sarabun"/>
    </font>
    <font>
      <sz val="14"/>
      <color theme="1"/>
      <name val="Calibri"/>
      <family val="2"/>
      <charset val="222"/>
      <scheme val="minor"/>
    </font>
    <font>
      <sz val="14"/>
      <color rgb="FFFF0000"/>
      <name val="Sarabun"/>
      <charset val="222"/>
    </font>
    <font>
      <sz val="14"/>
      <color rgb="FFFF0000"/>
      <name val="Sarabun"/>
    </font>
    <font>
      <sz val="12"/>
      <color theme="1"/>
      <name val="Sarabun"/>
      <charset val="222"/>
    </font>
    <font>
      <sz val="16"/>
      <color indexed="8"/>
      <name val="TH SarabunPSK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>
      <alignment vertical="center"/>
    </xf>
    <xf numFmtId="0" fontId="9" fillId="0" borderId="0">
      <alignment vertical="center"/>
    </xf>
    <xf numFmtId="0" fontId="10" fillId="4" borderId="1" applyNumberFormat="0" applyAlignment="0" applyProtection="0"/>
    <xf numFmtId="0" fontId="11" fillId="0" borderId="0"/>
    <xf numFmtId="0" fontId="12" fillId="0" borderId="0" applyNumberFormat="0" applyFill="0" applyBorder="0" applyProtection="0"/>
    <xf numFmtId="0" fontId="21" fillId="0" borderId="0" applyNumberFormat="0" applyFill="0" applyBorder="0" applyProtection="0"/>
    <xf numFmtId="43" fontId="21" fillId="0" borderId="0" applyFont="0" applyFill="0" applyBorder="0" applyAlignment="0" applyProtection="0"/>
    <xf numFmtId="0" fontId="21" fillId="0" borderId="0" applyNumberFormat="0" applyFill="0" applyBorder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1" fillId="0" borderId="0"/>
  </cellStyleXfs>
  <cellXfs count="45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3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0" xfId="0" applyFont="1"/>
    <xf numFmtId="0" fontId="18" fillId="0" borderId="3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8" fillId="0" borderId="3" xfId="0" applyFont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vertical="top"/>
    </xf>
    <xf numFmtId="0" fontId="16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/>
    </xf>
    <xf numFmtId="3" fontId="16" fillId="3" borderId="3" xfId="0" applyNumberFormat="1" applyFont="1" applyFill="1" applyBorder="1" applyAlignment="1">
      <alignment vertical="top"/>
    </xf>
    <xf numFmtId="3" fontId="16" fillId="3" borderId="3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3" fillId="3" borderId="3" xfId="0" applyFont="1" applyFill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3" fontId="19" fillId="3" borderId="3" xfId="0" applyNumberFormat="1" applyFont="1" applyFill="1" applyBorder="1" applyAlignment="1">
      <alignment horizontal="right" vertical="top"/>
    </xf>
    <xf numFmtId="0" fontId="16" fillId="0" borderId="3" xfId="0" applyFont="1" applyBorder="1" applyAlignment="1">
      <alignment horizontal="left"/>
    </xf>
    <xf numFmtId="0" fontId="18" fillId="0" borderId="3" xfId="0" applyFont="1" applyBorder="1" applyAlignment="1">
      <alignment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vertical="top"/>
    </xf>
    <xf numFmtId="0" fontId="13" fillId="0" borderId="5" xfId="0" applyFont="1" applyBorder="1" applyAlignment="1">
      <alignment horizontal="left" vertical="top"/>
    </xf>
    <xf numFmtId="3" fontId="18" fillId="0" borderId="3" xfId="0" applyNumberFormat="1" applyFont="1" applyBorder="1" applyAlignment="1">
      <alignment horizontal="right" vertical="top" wrapText="1"/>
    </xf>
    <xf numFmtId="3" fontId="13" fillId="3" borderId="3" xfId="0" applyNumberFormat="1" applyFont="1" applyFill="1" applyBorder="1" applyAlignment="1">
      <alignment horizontal="right" vertical="top"/>
    </xf>
    <xf numFmtId="3" fontId="13" fillId="3" borderId="3" xfId="0" applyNumberFormat="1" applyFont="1" applyFill="1" applyBorder="1" applyAlignment="1">
      <alignment horizontal="right" vertical="top" wrapText="1"/>
    </xf>
    <xf numFmtId="3" fontId="13" fillId="0" borderId="2" xfId="0" applyNumberFormat="1" applyFont="1" applyBorder="1" applyAlignment="1">
      <alignment horizontal="right" vertical="top"/>
    </xf>
    <xf numFmtId="3" fontId="18" fillId="3" borderId="3" xfId="0" applyNumberFormat="1" applyFont="1" applyFill="1" applyBorder="1" applyAlignment="1">
      <alignment horizontal="right" vertical="top" wrapText="1"/>
    </xf>
    <xf numFmtId="0" fontId="3" fillId="5" borderId="3" xfId="0" applyFont="1" applyFill="1" applyBorder="1"/>
    <xf numFmtId="0" fontId="3" fillId="3" borderId="3" xfId="9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13" fillId="3" borderId="3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3" fontId="16" fillId="0" borderId="3" xfId="0" applyNumberFormat="1" applyFont="1" applyBorder="1" applyAlignment="1">
      <alignment vertical="top" wrapText="1"/>
    </xf>
    <xf numFmtId="3" fontId="13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/>
    <xf numFmtId="0" fontId="16" fillId="0" borderId="10" xfId="0" applyFont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0" fillId="0" borderId="3" xfId="0" applyBorder="1"/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0" borderId="0" xfId="0" applyFont="1"/>
    <xf numFmtId="0" fontId="3" fillId="0" borderId="10" xfId="0" applyFont="1" applyBorder="1"/>
    <xf numFmtId="0" fontId="0" fillId="0" borderId="10" xfId="0" applyBorder="1"/>
    <xf numFmtId="0" fontId="16" fillId="3" borderId="10" xfId="0" applyFont="1" applyFill="1" applyBorder="1" applyAlignment="1">
      <alignment horizontal="left" vertical="top"/>
    </xf>
    <xf numFmtId="0" fontId="16" fillId="3" borderId="10" xfId="0" applyFont="1" applyFill="1" applyBorder="1" applyAlignment="1">
      <alignment vertical="top"/>
    </xf>
    <xf numFmtId="0" fontId="13" fillId="3" borderId="10" xfId="0" applyFont="1" applyFill="1" applyBorder="1"/>
    <xf numFmtId="3" fontId="13" fillId="3" borderId="10" xfId="0" applyNumberFormat="1" applyFont="1" applyFill="1" applyBorder="1"/>
    <xf numFmtId="0" fontId="16" fillId="0" borderId="10" xfId="0" applyFont="1" applyBorder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0" fontId="16" fillId="3" borderId="10" xfId="0" applyFont="1" applyFill="1" applyBorder="1" applyAlignment="1">
      <alignment horizontal="left" vertical="top" wrapText="1"/>
    </xf>
    <xf numFmtId="3" fontId="16" fillId="3" borderId="10" xfId="0" applyNumberFormat="1" applyFont="1" applyFill="1" applyBorder="1" applyAlignment="1">
      <alignment horizontal="right" vertical="top"/>
    </xf>
    <xf numFmtId="0" fontId="16" fillId="0" borderId="10" xfId="0" applyFont="1" applyBorder="1" applyAlignment="1">
      <alignment horizontal="left" vertical="top" wrapText="1"/>
    </xf>
    <xf numFmtId="0" fontId="26" fillId="0" borderId="10" xfId="0" applyFont="1" applyBorder="1"/>
    <xf numFmtId="0" fontId="29" fillId="3" borderId="10" xfId="0" applyFont="1" applyFill="1" applyBorder="1" applyAlignment="1">
      <alignment horizontal="left" vertical="top"/>
    </xf>
    <xf numFmtId="0" fontId="29" fillId="3" borderId="10" xfId="0" applyFont="1" applyFill="1" applyBorder="1" applyAlignment="1">
      <alignment vertical="top" wrapText="1"/>
    </xf>
    <xf numFmtId="0" fontId="19" fillId="3" borderId="10" xfId="0" applyFont="1" applyFill="1" applyBorder="1" applyAlignment="1">
      <alignment horizontal="left" vertical="top"/>
    </xf>
    <xf numFmtId="3" fontId="16" fillId="3" borderId="10" xfId="0" applyNumberFormat="1" applyFont="1" applyFill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0" xfId="9" applyFont="1" applyBorder="1" applyAlignment="1">
      <alignment horizontal="left" vertical="top" wrapText="1"/>
    </xf>
    <xf numFmtId="0" fontId="16" fillId="0" borderId="10" xfId="0" applyFont="1" applyBorder="1" applyAlignment="1">
      <alignment vertical="top"/>
    </xf>
    <xf numFmtId="0" fontId="13" fillId="3" borderId="10" xfId="0" applyFont="1" applyFill="1" applyBorder="1" applyAlignment="1">
      <alignment vertical="top"/>
    </xf>
    <xf numFmtId="3" fontId="13" fillId="3" borderId="10" xfId="0" applyNumberFormat="1" applyFont="1" applyFill="1" applyBorder="1" applyAlignment="1">
      <alignment vertical="top"/>
    </xf>
    <xf numFmtId="0" fontId="13" fillId="0" borderId="10" xfId="0" applyFont="1" applyBorder="1" applyAlignment="1">
      <alignment horizontal="left" vertical="top"/>
    </xf>
    <xf numFmtId="0" fontId="16" fillId="3" borderId="10" xfId="0" applyFont="1" applyFill="1" applyBorder="1" applyAlignment="1">
      <alignment vertical="top" wrapText="1"/>
    </xf>
    <xf numFmtId="3" fontId="19" fillId="3" borderId="10" xfId="0" applyNumberFormat="1" applyFont="1" applyFill="1" applyBorder="1" applyAlignment="1">
      <alignment horizontal="right" vertical="top"/>
    </xf>
    <xf numFmtId="0" fontId="13" fillId="3" borderId="10" xfId="0" applyFont="1" applyFill="1" applyBorder="1" applyAlignment="1">
      <alignment vertical="top" wrapText="1"/>
    </xf>
    <xf numFmtId="0" fontId="18" fillId="3" borderId="10" xfId="0" applyFont="1" applyFill="1" applyBorder="1" applyAlignment="1">
      <alignment horizontal="left" vertical="top"/>
    </xf>
    <xf numFmtId="0" fontId="13" fillId="3" borderId="6" xfId="0" applyFont="1" applyFill="1" applyBorder="1" applyAlignment="1">
      <alignment horizontal="left" vertical="top"/>
    </xf>
    <xf numFmtId="0" fontId="13" fillId="3" borderId="13" xfId="0" applyFont="1" applyFill="1" applyBorder="1" applyAlignment="1">
      <alignment vertical="top" wrapText="1"/>
    </xf>
    <xf numFmtId="0" fontId="13" fillId="0" borderId="6" xfId="0" applyFont="1" applyBorder="1" applyAlignment="1">
      <alignment horizontal="left" vertical="top"/>
    </xf>
    <xf numFmtId="0" fontId="13" fillId="3" borderId="9" xfId="0" applyFont="1" applyFill="1" applyBorder="1" applyAlignment="1">
      <alignment vertical="top" wrapText="1"/>
    </xf>
    <xf numFmtId="0" fontId="18" fillId="3" borderId="3" xfId="0" applyFont="1" applyFill="1" applyBorder="1" applyAlignment="1">
      <alignment horizontal="left" vertical="top"/>
    </xf>
    <xf numFmtId="0" fontId="13" fillId="0" borderId="3" xfId="0" applyFont="1" applyBorder="1" applyAlignment="1">
      <alignment vertical="top"/>
    </xf>
    <xf numFmtId="3" fontId="18" fillId="3" borderId="14" xfId="0" applyNumberFormat="1" applyFont="1" applyFill="1" applyBorder="1" applyAlignment="1">
      <alignment horizontal="right" vertical="top"/>
    </xf>
    <xf numFmtId="0" fontId="13" fillId="0" borderId="3" xfId="9" applyFont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vertical="top"/>
    </xf>
    <xf numFmtId="0" fontId="13" fillId="0" borderId="5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/>
    </xf>
    <xf numFmtId="3" fontId="16" fillId="3" borderId="3" xfId="0" applyNumberFormat="1" applyFont="1" applyFill="1" applyBorder="1" applyAlignment="1">
      <alignment horizontal="right"/>
    </xf>
    <xf numFmtId="0" fontId="16" fillId="3" borderId="6" xfId="0" applyFont="1" applyFill="1" applyBorder="1" applyAlignment="1">
      <alignment horizontal="left" vertical="top"/>
    </xf>
    <xf numFmtId="3" fontId="29" fillId="3" borderId="3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/>
    </xf>
    <xf numFmtId="3" fontId="29" fillId="3" borderId="10" xfId="0" applyNumberFormat="1" applyFont="1" applyFill="1" applyBorder="1" applyAlignment="1">
      <alignment horizontal="right" vertical="top"/>
    </xf>
    <xf numFmtId="0" fontId="16" fillId="3" borderId="6" xfId="0" applyFont="1" applyFill="1" applyBorder="1" applyAlignment="1">
      <alignment vertical="top"/>
    </xf>
    <xf numFmtId="0" fontId="29" fillId="3" borderId="11" xfId="0" applyFont="1" applyFill="1" applyBorder="1" applyAlignment="1">
      <alignment horizontal="left" vertical="top"/>
    </xf>
    <xf numFmtId="0" fontId="13" fillId="3" borderId="6" xfId="0" applyFont="1" applyFill="1" applyBorder="1" applyAlignment="1">
      <alignment horizontal="left" vertical="top" wrapText="1"/>
    </xf>
    <xf numFmtId="0" fontId="13" fillId="0" borderId="6" xfId="9" applyFont="1" applyBorder="1" applyAlignment="1">
      <alignment horizontal="left" vertical="top"/>
    </xf>
    <xf numFmtId="0" fontId="19" fillId="0" borderId="10" xfId="9" applyFont="1" applyBorder="1" applyAlignment="1">
      <alignment horizontal="left" vertical="top"/>
    </xf>
    <xf numFmtId="0" fontId="18" fillId="3" borderId="5" xfId="0" applyFont="1" applyFill="1" applyBorder="1" applyAlignment="1">
      <alignment vertical="top"/>
    </xf>
    <xf numFmtId="0" fontId="16" fillId="3" borderId="2" xfId="0" applyFont="1" applyFill="1" applyBorder="1" applyAlignment="1">
      <alignment vertical="top"/>
    </xf>
    <xf numFmtId="0" fontId="16" fillId="3" borderId="10" xfId="0" applyFont="1" applyFill="1" applyBorder="1"/>
    <xf numFmtId="0" fontId="16" fillId="0" borderId="10" xfId="0" applyFont="1" applyBorder="1"/>
    <xf numFmtId="0" fontId="16" fillId="3" borderId="10" xfId="0" applyFont="1" applyFill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6" fillId="3" borderId="10" xfId="0" applyNumberFormat="1" applyFont="1" applyFill="1" applyBorder="1"/>
    <xf numFmtId="3" fontId="13" fillId="3" borderId="10" xfId="0" applyNumberFormat="1" applyFont="1" applyFill="1" applyBorder="1" applyAlignment="1">
      <alignment horizontal="right" vertical="top"/>
    </xf>
    <xf numFmtId="0" fontId="16" fillId="3" borderId="7" xfId="0" applyFont="1" applyFill="1" applyBorder="1" applyAlignment="1">
      <alignment horizontal="left" vertical="top"/>
    </xf>
    <xf numFmtId="3" fontId="16" fillId="3" borderId="15" xfId="0" applyNumberFormat="1" applyFont="1" applyFill="1" applyBorder="1" applyAlignment="1">
      <alignment horizontal="right" vertical="top"/>
    </xf>
    <xf numFmtId="0" fontId="16" fillId="3" borderId="16" xfId="0" applyFont="1" applyFill="1" applyBorder="1" applyAlignment="1">
      <alignment horizontal="left" vertical="top"/>
    </xf>
    <xf numFmtId="3" fontId="16" fillId="3" borderId="17" xfId="0" applyNumberFormat="1" applyFont="1" applyFill="1" applyBorder="1" applyAlignment="1">
      <alignment horizontal="right" vertical="top"/>
    </xf>
    <xf numFmtId="0" fontId="13" fillId="0" borderId="9" xfId="0" applyFont="1" applyBorder="1" applyAlignment="1">
      <alignment horizontal="left" vertical="top"/>
    </xf>
    <xf numFmtId="3" fontId="16" fillId="3" borderId="18" xfId="0" applyNumberFormat="1" applyFont="1" applyFill="1" applyBorder="1" applyAlignment="1">
      <alignment horizontal="right" vertical="top"/>
    </xf>
    <xf numFmtId="0" fontId="29" fillId="3" borderId="3" xfId="0" applyFont="1" applyFill="1" applyBorder="1" applyAlignment="1">
      <alignment horizontal="left" vertical="top"/>
    </xf>
    <xf numFmtId="0" fontId="29" fillId="3" borderId="3" xfId="0" applyFont="1" applyFill="1" applyBorder="1" applyAlignment="1">
      <alignment vertical="top" wrapText="1"/>
    </xf>
    <xf numFmtId="0" fontId="13" fillId="3" borderId="9" xfId="0" applyFont="1" applyFill="1" applyBorder="1" applyAlignment="1">
      <alignment horizontal="left" vertical="top"/>
    </xf>
    <xf numFmtId="3" fontId="13" fillId="3" borderId="3" xfId="0" applyNumberFormat="1" applyFont="1" applyFill="1" applyBorder="1" applyAlignment="1">
      <alignment vertical="top"/>
    </xf>
    <xf numFmtId="0" fontId="16" fillId="0" borderId="19" xfId="0" applyFont="1" applyBorder="1" applyAlignment="1">
      <alignment horizontal="left" vertical="top"/>
    </xf>
    <xf numFmtId="0" fontId="13" fillId="3" borderId="9" xfId="0" applyFont="1" applyFill="1" applyBorder="1" applyAlignment="1">
      <alignment vertical="top"/>
    </xf>
    <xf numFmtId="0" fontId="13" fillId="0" borderId="4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7" xfId="9" applyFont="1" applyBorder="1" applyAlignment="1">
      <alignment horizontal="left" vertical="top"/>
    </xf>
    <xf numFmtId="0" fontId="13" fillId="0" borderId="4" xfId="9" applyFont="1" applyBorder="1" applyAlignment="1">
      <alignment horizontal="left" vertical="top"/>
    </xf>
    <xf numFmtId="0" fontId="13" fillId="0" borderId="3" xfId="9" applyFont="1" applyBorder="1" applyAlignment="1">
      <alignment horizontal="left" vertical="top"/>
    </xf>
    <xf numFmtId="0" fontId="0" fillId="3" borderId="0" xfId="0" applyFill="1"/>
    <xf numFmtId="3" fontId="0" fillId="3" borderId="0" xfId="0" applyNumberFormat="1" applyFill="1"/>
    <xf numFmtId="0" fontId="16" fillId="0" borderId="3" xfId="0" applyFont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wrapText="1"/>
    </xf>
    <xf numFmtId="0" fontId="16" fillId="0" borderId="3" xfId="0" applyFont="1" applyBorder="1" applyAlignment="1">
      <alignment horizontal="center" vertical="center"/>
    </xf>
    <xf numFmtId="164" fontId="16" fillId="3" borderId="3" xfId="2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64" fontId="13" fillId="3" borderId="3" xfId="2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0" fillId="3" borderId="3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center"/>
    </xf>
    <xf numFmtId="164" fontId="15" fillId="7" borderId="3" xfId="2" applyNumberFormat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31" fillId="0" borderId="3" xfId="0" applyFont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justify" vertical="top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center"/>
    </xf>
    <xf numFmtId="164" fontId="3" fillId="0" borderId="3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2" applyNumberFormat="1" applyFont="1" applyFill="1" applyBorder="1" applyAlignment="1">
      <alignment vertical="center"/>
    </xf>
    <xf numFmtId="0" fontId="3" fillId="0" borderId="3" xfId="0" applyFont="1" applyBorder="1"/>
    <xf numFmtId="164" fontId="3" fillId="0" borderId="3" xfId="2" applyNumberFormat="1" applyFont="1" applyFill="1" applyBorder="1" applyAlignment="1"/>
    <xf numFmtId="0" fontId="3" fillId="0" borderId="3" xfId="0" applyFont="1" applyBorder="1" applyAlignment="1">
      <alignment horizontal="left"/>
    </xf>
    <xf numFmtId="49" fontId="3" fillId="0" borderId="3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164" fontId="2" fillId="0" borderId="3" xfId="2" applyNumberFormat="1" applyFont="1" applyFill="1" applyBorder="1" applyAlignment="1"/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165" fontId="3" fillId="0" borderId="3" xfId="2" applyNumberFormat="1" applyFont="1" applyFill="1" applyBorder="1" applyAlignment="1">
      <alignment horizontal="center"/>
    </xf>
    <xf numFmtId="165" fontId="3" fillId="0" borderId="3" xfId="2" applyNumberFormat="1" applyFont="1" applyFill="1" applyBorder="1" applyAlignment="1">
      <alignment vertical="center"/>
    </xf>
    <xf numFmtId="165" fontId="3" fillId="0" borderId="3" xfId="2" applyNumberFormat="1" applyFont="1" applyFill="1" applyBorder="1" applyAlignment="1">
      <alignment horizontal="left" vertical="center"/>
    </xf>
    <xf numFmtId="165" fontId="3" fillId="0" borderId="3" xfId="2" applyNumberFormat="1" applyFont="1" applyFill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top"/>
    </xf>
    <xf numFmtId="0" fontId="2" fillId="0" borderId="3" xfId="20" applyFont="1" applyFill="1" applyBorder="1" applyAlignment="1">
      <alignment vertical="center"/>
    </xf>
    <xf numFmtId="0" fontId="2" fillId="0" borderId="3" xfId="20" applyFont="1" applyFill="1" applyBorder="1" applyAlignment="1">
      <alignment horizontal="left" vertical="center"/>
    </xf>
    <xf numFmtId="0" fontId="2" fillId="0" borderId="3" xfId="20" applyFont="1" applyFill="1" applyBorder="1" applyAlignment="1">
      <alignment vertical="center" wrapText="1"/>
    </xf>
    <xf numFmtId="0" fontId="2" fillId="0" borderId="3" xfId="2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6" fillId="0" borderId="3" xfId="0" applyFont="1" applyBorder="1"/>
    <xf numFmtId="164" fontId="3" fillId="0" borderId="3" xfId="2" applyNumberFormat="1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4" fontId="2" fillId="0" borderId="3" xfId="2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top"/>
    </xf>
    <xf numFmtId="164" fontId="3" fillId="0" borderId="3" xfId="2" applyNumberFormat="1" applyFont="1" applyFill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21" applyFont="1" applyBorder="1" applyAlignment="1">
      <alignment horizontal="center" vertical="center"/>
    </xf>
    <xf numFmtId="0" fontId="3" fillId="0" borderId="3" xfId="21" applyFont="1" applyBorder="1" applyAlignment="1">
      <alignment horizontal="left" vertical="center"/>
    </xf>
    <xf numFmtId="164" fontId="3" fillId="0" borderId="3" xfId="2" applyNumberFormat="1" applyFont="1" applyBorder="1" applyAlignment="1">
      <alignment vertical="center"/>
    </xf>
    <xf numFmtId="0" fontId="3" fillId="0" borderId="3" xfId="22" applyFont="1" applyBorder="1" applyAlignment="1">
      <alignment horizontal="center" vertical="center"/>
    </xf>
    <xf numFmtId="0" fontId="3" fillId="0" borderId="3" xfId="22" applyFont="1" applyBorder="1" applyAlignment="1">
      <alignment horizontal="left" vertical="center"/>
    </xf>
    <xf numFmtId="0" fontId="3" fillId="0" borderId="3" xfId="23" applyFont="1" applyBorder="1" applyAlignment="1">
      <alignment horizontal="center" vertical="center"/>
    </xf>
    <xf numFmtId="0" fontId="3" fillId="0" borderId="3" xfId="23" applyFont="1" applyBorder="1" applyAlignment="1">
      <alignment horizontal="left" vertical="center"/>
    </xf>
    <xf numFmtId="1" fontId="3" fillId="0" borderId="3" xfId="21" applyNumberFormat="1" applyFont="1" applyBorder="1" applyAlignment="1">
      <alignment horizontal="center" vertical="center"/>
    </xf>
    <xf numFmtId="0" fontId="3" fillId="0" borderId="3" xfId="21" applyFont="1" applyBorder="1" applyAlignment="1">
      <alignment horizontal="center"/>
    </xf>
    <xf numFmtId="0" fontId="3" fillId="0" borderId="3" xfId="21" applyFont="1" applyBorder="1" applyAlignment="1">
      <alignment horizontal="left"/>
    </xf>
    <xf numFmtId="3" fontId="3" fillId="0" borderId="3" xfId="0" applyNumberFormat="1" applyFont="1" applyBorder="1"/>
    <xf numFmtId="0" fontId="26" fillId="6" borderId="3" xfId="0" applyFont="1" applyFill="1" applyBorder="1"/>
    <xf numFmtId="3" fontId="26" fillId="6" borderId="3" xfId="0" applyNumberFormat="1" applyFont="1" applyFill="1" applyBorder="1"/>
    <xf numFmtId="0" fontId="26" fillId="6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164" fontId="3" fillId="0" borderId="3" xfId="2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0" xfId="2" applyNumberFormat="1" applyFont="1" applyAlignment="1"/>
    <xf numFmtId="0" fontId="3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wrapText="1"/>
    </xf>
    <xf numFmtId="4" fontId="32" fillId="0" borderId="3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/>
    </xf>
    <xf numFmtId="15" fontId="32" fillId="0" borderId="3" xfId="0" applyNumberFormat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 wrapText="1"/>
    </xf>
    <xf numFmtId="4" fontId="33" fillId="0" borderId="21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7" fontId="33" fillId="0" borderId="0" xfId="0" applyNumberFormat="1" applyFont="1" applyAlignment="1">
      <alignment horizontal="left" vertical="center"/>
    </xf>
    <xf numFmtId="49" fontId="33" fillId="0" borderId="3" xfId="0" applyNumberFormat="1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43" fontId="33" fillId="0" borderId="3" xfId="2" applyFont="1" applyFill="1" applyBorder="1" applyAlignment="1">
      <alignment horizontal="left" vertical="center"/>
    </xf>
    <xf numFmtId="43" fontId="33" fillId="0" borderId="3" xfId="2" applyFont="1" applyFill="1" applyBorder="1" applyAlignment="1">
      <alignment horizontal="center" vertical="center"/>
    </xf>
    <xf numFmtId="14" fontId="33" fillId="0" borderId="3" xfId="0" applyNumberFormat="1" applyFont="1" applyBorder="1" applyAlignment="1">
      <alignment horizontal="left" vertical="center"/>
    </xf>
    <xf numFmtId="15" fontId="33" fillId="0" borderId="3" xfId="0" applyNumberFormat="1" applyFont="1" applyBorder="1" applyAlignment="1">
      <alignment horizontal="left" vertical="center"/>
    </xf>
    <xf numFmtId="4" fontId="33" fillId="0" borderId="3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4" fontId="33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3" fillId="0" borderId="22" xfId="0" applyFont="1" applyBorder="1" applyAlignment="1">
      <alignment horizontal="left" vertical="center"/>
    </xf>
    <xf numFmtId="0" fontId="33" fillId="0" borderId="22" xfId="0" applyFont="1" applyBorder="1" applyAlignment="1">
      <alignment horizontal="center" vertical="center"/>
    </xf>
    <xf numFmtId="14" fontId="33" fillId="0" borderId="22" xfId="0" applyNumberFormat="1" applyFont="1" applyBorder="1" applyAlignment="1">
      <alignment horizontal="left" vertical="center"/>
    </xf>
    <xf numFmtId="0" fontId="33" fillId="0" borderId="3" xfId="10" applyFont="1" applyFill="1" applyBorder="1" applyAlignment="1">
      <alignment horizontal="left" vertical="center"/>
    </xf>
    <xf numFmtId="0" fontId="33" fillId="0" borderId="3" xfId="0" quotePrefix="1" applyFont="1" applyBorder="1" applyAlignment="1">
      <alignment horizontal="left" vertical="center"/>
    </xf>
    <xf numFmtId="15" fontId="33" fillId="0" borderId="5" xfId="0" applyNumberFormat="1" applyFont="1" applyBorder="1" applyAlignment="1">
      <alignment horizontal="left" vertical="center"/>
    </xf>
    <xf numFmtId="4" fontId="33" fillId="0" borderId="3" xfId="2" applyNumberFormat="1" applyFont="1" applyFill="1" applyBorder="1" applyAlignment="1">
      <alignment horizontal="center" vertical="center"/>
    </xf>
    <xf numFmtId="0" fontId="33" fillId="0" borderId="23" xfId="0" applyFont="1" applyBorder="1" applyAlignment="1">
      <alignment horizontal="left" vertical="center"/>
    </xf>
    <xf numFmtId="0" fontId="33" fillId="0" borderId="3" xfId="0" applyFont="1" applyBorder="1" applyAlignment="1">
      <alignment vertical="center"/>
    </xf>
    <xf numFmtId="167" fontId="33" fillId="0" borderId="3" xfId="0" applyNumberFormat="1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14" fontId="33" fillId="0" borderId="3" xfId="0" applyNumberFormat="1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" fontId="33" fillId="0" borderId="21" xfId="2" applyNumberFormat="1" applyFont="1" applyFill="1" applyBorder="1" applyAlignment="1">
      <alignment horizontal="center" vertical="center"/>
    </xf>
    <xf numFmtId="3" fontId="33" fillId="0" borderId="3" xfId="0" applyNumberFormat="1" applyFont="1" applyBorder="1" applyAlignment="1">
      <alignment horizontal="center" vertical="center"/>
    </xf>
    <xf numFmtId="0" fontId="33" fillId="0" borderId="20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vertical="center"/>
    </xf>
    <xf numFmtId="0" fontId="33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left" vertical="center" shrinkToFit="1"/>
    </xf>
    <xf numFmtId="4" fontId="34" fillId="2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4" fontId="32" fillId="0" borderId="0" xfId="0" applyNumberFormat="1" applyFont="1" applyAlignment="1">
      <alignment horizontal="center" vertical="center"/>
    </xf>
    <xf numFmtId="3" fontId="16" fillId="0" borderId="10" xfId="0" applyNumberFormat="1" applyFont="1" applyBorder="1"/>
    <xf numFmtId="0" fontId="1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27" fillId="0" borderId="0" xfId="0" applyFont="1"/>
    <xf numFmtId="0" fontId="16" fillId="3" borderId="10" xfId="0" applyFont="1" applyFill="1" applyBorder="1" applyAlignment="1">
      <alignment horizontal="center" vertical="top"/>
    </xf>
    <xf numFmtId="0" fontId="16" fillId="3" borderId="10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168" fontId="16" fillId="0" borderId="10" xfId="0" applyNumberFormat="1" applyFont="1" applyBorder="1" applyAlignment="1">
      <alignment vertical="top"/>
    </xf>
    <xf numFmtId="0" fontId="13" fillId="0" borderId="10" xfId="0" applyFont="1" applyBorder="1" applyAlignment="1">
      <alignment horizontal="center" vertical="top"/>
    </xf>
    <xf numFmtId="165" fontId="16" fillId="0" borderId="10" xfId="2" applyNumberFormat="1" applyFont="1" applyFill="1" applyBorder="1" applyAlignment="1">
      <alignment vertical="top"/>
    </xf>
    <xf numFmtId="3" fontId="16" fillId="0" borderId="10" xfId="0" applyNumberFormat="1" applyFont="1" applyBorder="1" applyAlignment="1">
      <alignment vertical="top"/>
    </xf>
    <xf numFmtId="0" fontId="16" fillId="0" borderId="10" xfId="0" applyFont="1" applyBorder="1" applyAlignment="1">
      <alignment horizontal="center" vertical="top"/>
    </xf>
    <xf numFmtId="164" fontId="13" fillId="0" borderId="10" xfId="2" applyNumberFormat="1" applyFont="1" applyFill="1" applyBorder="1" applyAlignment="1">
      <alignment vertical="top"/>
    </xf>
    <xf numFmtId="0" fontId="16" fillId="0" borderId="2" xfId="0" applyFont="1" applyBorder="1" applyAlignment="1">
      <alignment horizontal="left" vertical="top" wrapText="1"/>
    </xf>
    <xf numFmtId="3" fontId="16" fillId="0" borderId="10" xfId="0" applyNumberFormat="1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165" fontId="16" fillId="0" borderId="10" xfId="2" applyNumberFormat="1" applyFont="1" applyFill="1" applyBorder="1" applyAlignment="1">
      <alignment vertical="top" wrapText="1"/>
    </xf>
    <xf numFmtId="3" fontId="16" fillId="0" borderId="10" xfId="0" applyNumberFormat="1" applyFont="1" applyBorder="1" applyAlignment="1">
      <alignment horizontal="right" vertical="top" wrapText="1"/>
    </xf>
    <xf numFmtId="0" fontId="13" fillId="0" borderId="10" xfId="0" applyFont="1" applyBorder="1" applyAlignment="1">
      <alignment horizontal="left" vertical="top" wrapText="1"/>
    </xf>
    <xf numFmtId="164" fontId="13" fillId="0" borderId="10" xfId="3" applyNumberFormat="1" applyFont="1" applyFill="1" applyBorder="1" applyAlignment="1">
      <alignment vertical="top"/>
    </xf>
    <xf numFmtId="164" fontId="16" fillId="0" borderId="10" xfId="3" applyNumberFormat="1" applyFont="1" applyFill="1" applyBorder="1" applyAlignment="1">
      <alignment horizontal="right" vertical="top"/>
    </xf>
    <xf numFmtId="3" fontId="13" fillId="0" borderId="10" xfId="0" applyNumberFormat="1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49" fontId="13" fillId="0" borderId="10" xfId="4" applyNumberFormat="1" applyFont="1" applyFill="1" applyBorder="1" applyAlignment="1">
      <alignment horizontal="left" vertical="top" wrapText="1"/>
    </xf>
    <xf numFmtId="164" fontId="13" fillId="0" borderId="10" xfId="3" applyNumberFormat="1" applyFont="1" applyFill="1" applyBorder="1" applyAlignment="1">
      <alignment vertical="top" wrapText="1"/>
    </xf>
    <xf numFmtId="0" fontId="13" fillId="0" borderId="10" xfId="5" applyFont="1" applyBorder="1" applyAlignment="1">
      <alignment horizontal="left" vertical="top"/>
    </xf>
    <xf numFmtId="164" fontId="16" fillId="0" borderId="10" xfId="17" applyNumberFormat="1" applyFont="1" applyFill="1" applyBorder="1" applyAlignment="1">
      <alignment vertical="top"/>
    </xf>
    <xf numFmtId="164" fontId="16" fillId="0" borderId="10" xfId="3" applyNumberFormat="1" applyFont="1" applyFill="1" applyBorder="1" applyAlignment="1">
      <alignment vertical="top"/>
    </xf>
    <xf numFmtId="0" fontId="13" fillId="0" borderId="10" xfId="0" quotePrefix="1" applyFont="1" applyBorder="1" applyAlignment="1">
      <alignment horizontal="left" vertical="top"/>
    </xf>
    <xf numFmtId="0" fontId="18" fillId="0" borderId="10" xfId="6" applyFont="1" applyBorder="1" applyAlignment="1">
      <alignment horizontal="left" vertical="top"/>
    </xf>
    <xf numFmtId="164" fontId="18" fillId="0" borderId="10" xfId="2" applyNumberFormat="1" applyFont="1" applyFill="1" applyBorder="1" applyAlignment="1">
      <alignment vertical="top"/>
    </xf>
    <xf numFmtId="164" fontId="16" fillId="9" borderId="10" xfId="0" applyNumberFormat="1" applyFont="1" applyFill="1" applyBorder="1"/>
    <xf numFmtId="164" fontId="16" fillId="0" borderId="0" xfId="0" applyNumberFormat="1" applyFont="1"/>
    <xf numFmtId="0" fontId="16" fillId="0" borderId="24" xfId="0" applyFont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3" fillId="0" borderId="24" xfId="0" applyFont="1" applyBorder="1"/>
    <xf numFmtId="3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3" fontId="3" fillId="0" borderId="24" xfId="0" applyNumberFormat="1" applyFont="1" applyBorder="1"/>
    <xf numFmtId="0" fontId="26" fillId="0" borderId="24" xfId="0" applyFont="1" applyBorder="1" applyAlignment="1">
      <alignment horizontal="right"/>
    </xf>
    <xf numFmtId="0" fontId="35" fillId="0" borderId="24" xfId="0" applyFont="1" applyBorder="1"/>
    <xf numFmtId="0" fontId="36" fillId="0" borderId="24" xfId="0" applyFont="1" applyBorder="1"/>
    <xf numFmtId="3" fontId="36" fillId="0" borderId="24" xfId="0" applyNumberFormat="1" applyFont="1" applyBorder="1"/>
    <xf numFmtId="49" fontId="36" fillId="0" borderId="24" xfId="0" applyNumberFormat="1" applyFont="1" applyBorder="1" applyAlignment="1">
      <alignment horizontal="left"/>
    </xf>
    <xf numFmtId="1" fontId="36" fillId="0" borderId="24" xfId="0" applyNumberFormat="1" applyFont="1" applyBorder="1" applyAlignment="1">
      <alignment horizontal="left" wrapText="1"/>
    </xf>
    <xf numFmtId="0" fontId="36" fillId="0" borderId="24" xfId="0" applyFont="1" applyBorder="1" applyAlignment="1">
      <alignment vertical="center" wrapText="1"/>
    </xf>
    <xf numFmtId="3" fontId="36" fillId="0" borderId="24" xfId="0" applyNumberFormat="1" applyFont="1" applyBorder="1" applyAlignment="1">
      <alignment horizontal="right" vertical="center" wrapText="1"/>
    </xf>
    <xf numFmtId="0" fontId="36" fillId="0" borderId="24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164" fontId="3" fillId="0" borderId="24" xfId="2" applyNumberFormat="1" applyFont="1" applyBorder="1" applyAlignment="1"/>
    <xf numFmtId="164" fontId="3" fillId="0" borderId="24" xfId="2" applyNumberFormat="1" applyFont="1" applyBorder="1"/>
    <xf numFmtId="0" fontId="3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horizontal="center"/>
    </xf>
    <xf numFmtId="0" fontId="36" fillId="0" borderId="24" xfId="0" applyFont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center"/>
    </xf>
    <xf numFmtId="49" fontId="3" fillId="0" borderId="24" xfId="0" applyNumberFormat="1" applyFont="1" applyBorder="1"/>
    <xf numFmtId="0" fontId="26" fillId="0" borderId="24" xfId="0" applyFont="1" applyBorder="1" applyAlignment="1">
      <alignment horizontal="left"/>
    </xf>
    <xf numFmtId="3" fontId="26" fillId="0" borderId="24" xfId="0" applyNumberFormat="1" applyFont="1" applyBorder="1" applyAlignment="1">
      <alignment horizontal="right"/>
    </xf>
    <xf numFmtId="0" fontId="32" fillId="0" borderId="24" xfId="0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4" fontId="32" fillId="0" borderId="24" xfId="0" applyNumberFormat="1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 wrapText="1"/>
    </xf>
    <xf numFmtId="0" fontId="32" fillId="0" borderId="24" xfId="0" quotePrefix="1" applyFont="1" applyBorder="1" applyAlignment="1">
      <alignment horizontal="left" vertical="center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4" fontId="3" fillId="0" borderId="3" xfId="2" applyNumberFormat="1" applyFont="1" applyBorder="1" applyAlignment="1">
      <alignment vertical="top" wrapText="1"/>
    </xf>
    <xf numFmtId="0" fontId="3" fillId="0" borderId="20" xfId="0" applyFont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2" fillId="8" borderId="3" xfId="5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right" vertical="top"/>
    </xf>
    <xf numFmtId="164" fontId="3" fillId="0" borderId="3" xfId="2" applyNumberFormat="1" applyFont="1" applyBorder="1" applyAlignment="1">
      <alignment vertical="top"/>
    </xf>
    <xf numFmtId="3" fontId="16" fillId="0" borderId="3" xfId="0" applyNumberFormat="1" applyFont="1" applyBorder="1" applyAlignment="1">
      <alignment horizontal="center"/>
    </xf>
    <xf numFmtId="0" fontId="37" fillId="0" borderId="5" xfId="0" applyFont="1" applyBorder="1"/>
    <xf numFmtId="3" fontId="37" fillId="0" borderId="5" xfId="0" applyNumberFormat="1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5" xfId="10" applyFont="1" applyBorder="1"/>
    <xf numFmtId="3" fontId="37" fillId="0" borderId="5" xfId="10" applyNumberFormat="1" applyFont="1" applyBorder="1" applyAlignment="1">
      <alignment horizontal="center"/>
    </xf>
    <xf numFmtId="0" fontId="37" fillId="0" borderId="5" xfId="1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2" xfId="10" applyNumberFormat="1" applyFont="1" applyFill="1" applyBorder="1"/>
    <xf numFmtId="0" fontId="13" fillId="0" borderId="5" xfId="10" applyNumberFormat="1" applyFont="1" applyFill="1" applyBorder="1"/>
    <xf numFmtId="3" fontId="13" fillId="0" borderId="12" xfId="10" applyNumberFormat="1" applyFont="1" applyFill="1" applyBorder="1" applyAlignment="1">
      <alignment horizontal="center"/>
    </xf>
    <xf numFmtId="0" fontId="13" fillId="0" borderId="3" xfId="10" applyNumberFormat="1" applyFont="1" applyFill="1" applyBorder="1"/>
    <xf numFmtId="3" fontId="13" fillId="0" borderId="3" xfId="10" applyNumberFormat="1" applyFont="1" applyFill="1" applyBorder="1" applyAlignment="1">
      <alignment horizontal="center"/>
    </xf>
    <xf numFmtId="0" fontId="13" fillId="0" borderId="3" xfId="10" applyNumberFormat="1" applyFont="1" applyFill="1" applyBorder="1" applyAlignment="1">
      <alignment vertical="top"/>
    </xf>
    <xf numFmtId="49" fontId="20" fillId="0" borderId="3" xfId="10" applyNumberFormat="1" applyFont="1" applyFill="1" applyBorder="1"/>
    <xf numFmtId="166" fontId="20" fillId="0" borderId="16" xfId="10" applyNumberFormat="1" applyFont="1" applyFill="1" applyBorder="1" applyAlignment="1">
      <alignment horizontal="center" vertical="center"/>
    </xf>
    <xf numFmtId="49" fontId="20" fillId="0" borderId="3" xfId="10" applyNumberFormat="1" applyFont="1" applyFill="1" applyBorder="1" applyAlignment="1">
      <alignment horizontal="left"/>
    </xf>
    <xf numFmtId="49" fontId="20" fillId="0" borderId="3" xfId="10" applyNumberFormat="1" applyFont="1" applyFill="1" applyBorder="1" applyAlignment="1">
      <alignment vertical="center" wrapText="1"/>
    </xf>
    <xf numFmtId="166" fontId="20" fillId="0" borderId="16" xfId="10" applyNumberFormat="1" applyFont="1" applyFill="1" applyBorder="1" applyAlignment="1">
      <alignment horizontal="center" vertical="center" wrapText="1"/>
    </xf>
    <xf numFmtId="49" fontId="20" fillId="0" borderId="3" xfId="10" applyNumberFormat="1" applyFont="1" applyFill="1" applyBorder="1" applyAlignment="1">
      <alignment horizontal="left" vertical="center" wrapText="1"/>
    </xf>
    <xf numFmtId="3" fontId="13" fillId="0" borderId="16" xfId="10" applyNumberFormat="1" applyFont="1" applyFill="1" applyBorder="1" applyAlignment="1">
      <alignment horizontal="center"/>
    </xf>
    <xf numFmtId="0" fontId="13" fillId="0" borderId="13" xfId="10" applyNumberFormat="1" applyFont="1" applyFill="1" applyBorder="1"/>
    <xf numFmtId="3" fontId="13" fillId="0" borderId="13" xfId="10" applyNumberFormat="1" applyFont="1" applyFill="1" applyBorder="1" applyAlignment="1">
      <alignment horizontal="center"/>
    </xf>
    <xf numFmtId="0" fontId="13" fillId="0" borderId="12" xfId="0" applyFont="1" applyBorder="1"/>
    <xf numFmtId="49" fontId="13" fillId="0" borderId="3" xfId="10" applyNumberFormat="1" applyFont="1" applyFill="1" applyBorder="1"/>
    <xf numFmtId="3" fontId="13" fillId="0" borderId="3" xfId="10" applyNumberFormat="1" applyFont="1" applyFill="1" applyBorder="1" applyAlignment="1">
      <alignment horizontal="center" vertical="center"/>
    </xf>
    <xf numFmtId="49" fontId="13" fillId="0" borderId="3" xfId="10" applyNumberFormat="1" applyFont="1" applyFill="1" applyBorder="1" applyAlignment="1">
      <alignment horizontal="left"/>
    </xf>
    <xf numFmtId="0" fontId="13" fillId="0" borderId="3" xfId="10" applyNumberFormat="1" applyFont="1" applyFill="1" applyBorder="1" applyAlignment="1">
      <alignment horizontal="left"/>
    </xf>
    <xf numFmtId="0" fontId="39" fillId="0" borderId="12" xfId="10" applyNumberFormat="1" applyFont="1" applyFill="1" applyBorder="1"/>
    <xf numFmtId="49" fontId="13" fillId="0" borderId="12" xfId="10" applyNumberFormat="1" applyFont="1" applyFill="1" applyBorder="1"/>
    <xf numFmtId="0" fontId="13" fillId="0" borderId="12" xfId="10" applyNumberFormat="1" applyFont="1" applyFill="1" applyBorder="1" applyAlignment="1">
      <alignment vertical="top"/>
    </xf>
    <xf numFmtId="166" fontId="20" fillId="0" borderId="3" xfId="10" applyNumberFormat="1" applyFont="1" applyFill="1" applyBorder="1" applyAlignment="1">
      <alignment horizontal="center" vertical="center"/>
    </xf>
    <xf numFmtId="49" fontId="13" fillId="0" borderId="3" xfId="10" applyNumberFormat="1" applyFont="1" applyFill="1" applyBorder="1" applyAlignment="1">
      <alignment vertical="center"/>
    </xf>
    <xf numFmtId="49" fontId="13" fillId="0" borderId="3" xfId="10" applyNumberFormat="1" applyFont="1" applyFill="1" applyBorder="1" applyAlignment="1">
      <alignment horizontal="left" vertical="center"/>
    </xf>
    <xf numFmtId="0" fontId="13" fillId="0" borderId="3" xfId="10" applyNumberFormat="1" applyFont="1" applyFill="1" applyBorder="1" applyAlignment="1">
      <alignment vertical="top" wrapText="1"/>
    </xf>
    <xf numFmtId="49" fontId="13" fillId="0" borderId="12" xfId="10" applyNumberFormat="1" applyFont="1" applyFill="1" applyBorder="1" applyAlignment="1">
      <alignment vertical="top"/>
    </xf>
    <xf numFmtId="1" fontId="13" fillId="0" borderId="12" xfId="10" applyNumberFormat="1" applyFont="1" applyFill="1" applyBorder="1" applyAlignment="1">
      <alignment horizontal="left" vertical="top"/>
    </xf>
    <xf numFmtId="0" fontId="13" fillId="0" borderId="3" xfId="10" applyNumberFormat="1" applyFont="1" applyFill="1" applyBorder="1" applyAlignment="1">
      <alignment horizontal="left" vertical="center"/>
    </xf>
    <xf numFmtId="49" fontId="14" fillId="0" borderId="12" xfId="10" applyNumberFormat="1" applyFont="1" applyFill="1" applyBorder="1" applyAlignment="1">
      <alignment horizontal="center"/>
    </xf>
    <xf numFmtId="166" fontId="20" fillId="0" borderId="3" xfId="10" applyNumberFormat="1" applyFont="1" applyFill="1" applyBorder="1" applyAlignment="1">
      <alignment horizontal="right" vertical="center"/>
    </xf>
    <xf numFmtId="49" fontId="20" fillId="0" borderId="3" xfId="10" applyNumberFormat="1" applyFont="1" applyFill="1" applyBorder="1" applyAlignment="1">
      <alignment vertical="top"/>
    </xf>
    <xf numFmtId="166" fontId="0" fillId="0" borderId="0" xfId="0" applyNumberFormat="1"/>
    <xf numFmtId="0" fontId="16" fillId="0" borderId="0" xfId="0" applyFont="1" applyAlignment="1">
      <alignment vertical="top"/>
    </xf>
    <xf numFmtId="3" fontId="0" fillId="0" borderId="3" xfId="0" applyNumberFormat="1" applyBorder="1" applyAlignment="1">
      <alignment horizontal="center"/>
    </xf>
    <xf numFmtId="0" fontId="32" fillId="3" borderId="0" xfId="0" applyFont="1" applyFill="1" applyAlignment="1">
      <alignment vertical="center"/>
    </xf>
    <xf numFmtId="0" fontId="15" fillId="0" borderId="24" xfId="0" applyFont="1" applyBorder="1" applyAlignment="1">
      <alignment horizontal="center" vertical="top"/>
    </xf>
    <xf numFmtId="0" fontId="15" fillId="0" borderId="24" xfId="0" applyFont="1" applyBorder="1" applyAlignment="1">
      <alignment horizontal="left" vertical="top"/>
    </xf>
    <xf numFmtId="0" fontId="13" fillId="0" borderId="24" xfId="0" applyFont="1" applyBorder="1" applyAlignment="1">
      <alignment horizontal="left" vertical="top"/>
    </xf>
    <xf numFmtId="0" fontId="16" fillId="0" borderId="24" xfId="0" applyFont="1" applyBorder="1" applyAlignment="1">
      <alignment vertical="top"/>
    </xf>
    <xf numFmtId="0" fontId="18" fillId="0" borderId="24" xfId="0" applyFont="1" applyBorder="1" applyAlignment="1">
      <alignment horizontal="left" vertical="top"/>
    </xf>
    <xf numFmtId="3" fontId="16" fillId="0" borderId="24" xfId="0" applyNumberFormat="1" applyFont="1" applyBorder="1" applyAlignment="1">
      <alignment horizontal="right" vertical="top"/>
    </xf>
    <xf numFmtId="0" fontId="16" fillId="0" borderId="24" xfId="0" applyFont="1" applyBorder="1" applyAlignment="1">
      <alignment horizontal="left" vertical="top"/>
    </xf>
    <xf numFmtId="0" fontId="16" fillId="0" borderId="24" xfId="0" applyFont="1" applyBorder="1" applyAlignment="1">
      <alignment vertical="top" wrapText="1"/>
    </xf>
    <xf numFmtId="0" fontId="16" fillId="0" borderId="24" xfId="0" applyFont="1" applyBorder="1" applyAlignment="1">
      <alignment horizontal="left"/>
    </xf>
    <xf numFmtId="3" fontId="16" fillId="0" borderId="24" xfId="0" applyNumberFormat="1" applyFont="1" applyBorder="1" applyAlignment="1">
      <alignment horizontal="right"/>
    </xf>
    <xf numFmtId="0" fontId="16" fillId="0" borderId="24" xfId="0" applyFont="1" applyBorder="1" applyAlignment="1">
      <alignment horizontal="left" wrapText="1"/>
    </xf>
    <xf numFmtId="2" fontId="16" fillId="0" borderId="24" xfId="0" applyNumberFormat="1" applyFont="1" applyBorder="1" applyAlignment="1">
      <alignment horizontal="left" wrapText="1"/>
    </xf>
    <xf numFmtId="0" fontId="16" fillId="0" borderId="2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/>
    </xf>
    <xf numFmtId="0" fontId="2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0" fillId="3" borderId="0" xfId="0" applyFont="1" applyFill="1" applyAlignment="1">
      <alignment vertical="center"/>
    </xf>
    <xf numFmtId="0" fontId="40" fillId="3" borderId="8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7" fillId="3" borderId="8" xfId="0" applyFont="1" applyFill="1" applyBorder="1" applyAlignment="1">
      <alignment vertical="center"/>
    </xf>
    <xf numFmtId="0" fontId="24" fillId="3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49" fontId="26" fillId="3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6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quotePrefix="1" applyNumberFormat="1" applyFont="1" applyFill="1" applyBorder="1" applyAlignment="1">
      <alignment horizontal="center" vertical="center"/>
    </xf>
    <xf numFmtId="1" fontId="26" fillId="3" borderId="3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left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3" fontId="26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3" fontId="25" fillId="3" borderId="3" xfId="0" applyNumberFormat="1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 shrinkToFit="1"/>
    </xf>
    <xf numFmtId="0" fontId="41" fillId="3" borderId="0" xfId="0" applyFont="1" applyFill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2" fillId="0" borderId="0" xfId="0" applyFont="1" applyAlignment="1">
      <alignment vertical="top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6" fillId="0" borderId="0" xfId="0" applyFont="1" applyAlignment="1">
      <alignment vertical="top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 wrapText="1"/>
    </xf>
    <xf numFmtId="0" fontId="0" fillId="0" borderId="24" xfId="0" applyBorder="1" applyAlignment="1">
      <alignment horizontal="left"/>
    </xf>
    <xf numFmtId="3" fontId="0" fillId="0" borderId="24" xfId="0" applyNumberFormat="1" applyBorder="1" applyAlignment="1">
      <alignment horizontal="right"/>
    </xf>
    <xf numFmtId="0" fontId="0" fillId="0" borderId="24" xfId="0" applyBorder="1"/>
    <xf numFmtId="49" fontId="47" fillId="0" borderId="9" xfId="0" applyNumberFormat="1" applyFont="1" applyBorder="1"/>
    <xf numFmtId="49" fontId="47" fillId="0" borderId="9" xfId="0" applyNumberFormat="1" applyFont="1" applyBorder="1" applyAlignment="1">
      <alignment horizontal="left"/>
    </xf>
    <xf numFmtId="49" fontId="47" fillId="3" borderId="9" xfId="0" applyNumberFormat="1" applyFont="1" applyFill="1" applyBorder="1" applyAlignment="1">
      <alignment horizontal="left" vertical="center" wrapText="1"/>
    </xf>
    <xf numFmtId="4" fontId="47" fillId="0" borderId="9" xfId="0" applyNumberFormat="1" applyFont="1" applyBorder="1" applyAlignment="1">
      <alignment horizontal="right"/>
    </xf>
    <xf numFmtId="49" fontId="47" fillId="3" borderId="9" xfId="0" applyNumberFormat="1" applyFont="1" applyFill="1" applyBorder="1" applyAlignment="1">
      <alignment horizontal="center" vertical="center" wrapText="1"/>
    </xf>
    <xf numFmtId="49" fontId="47" fillId="0" borderId="9" xfId="0" applyNumberFormat="1" applyFont="1" applyBorder="1" applyAlignment="1">
      <alignment vertical="top" wrapText="1"/>
    </xf>
    <xf numFmtId="4" fontId="47" fillId="3" borderId="9" xfId="0" applyNumberFormat="1" applyFont="1" applyFill="1" applyBorder="1" applyAlignment="1">
      <alignment horizontal="right" vertical="center" wrapText="1"/>
    </xf>
    <xf numFmtId="49" fontId="47" fillId="3" borderId="9" xfId="0" applyNumberFormat="1" applyFont="1" applyFill="1" applyBorder="1" applyAlignment="1">
      <alignment horizontal="center"/>
    </xf>
    <xf numFmtId="0" fontId="47" fillId="0" borderId="9" xfId="0" applyFont="1" applyBorder="1"/>
    <xf numFmtId="49" fontId="47" fillId="0" borderId="9" xfId="0" applyNumberFormat="1" applyFont="1" applyBorder="1" applyAlignment="1">
      <alignment wrapText="1"/>
    </xf>
    <xf numFmtId="49" fontId="47" fillId="0" borderId="9" xfId="0" applyNumberFormat="1" applyFont="1" applyBorder="1" applyAlignment="1">
      <alignment horizontal="center"/>
    </xf>
  </cellXfs>
  <cellStyles count="25">
    <cellStyle name="Calculation 2" xfId="8"/>
    <cellStyle name="Comma" xfId="2" builtinId="3"/>
    <cellStyle name="Comma 2" xfId="3"/>
    <cellStyle name="Comma 2 2" xfId="17"/>
    <cellStyle name="Comma 3" xfId="12"/>
    <cellStyle name="Comma 3 2" xfId="19"/>
    <cellStyle name="Hyperlink" xfId="20" builtinId="8"/>
    <cellStyle name="Normal" xfId="0" builtinId="0"/>
    <cellStyle name="Normal 2" xfId="10"/>
    <cellStyle name="Normal 2 2" xfId="6"/>
    <cellStyle name="Normal 3" xfId="11"/>
    <cellStyle name="Normal_Sheet1" xfId="9"/>
    <cellStyle name="เครื่องหมายจุลภาค 2" xfId="4"/>
    <cellStyle name="เครื่องหมายจุลภาค 2 2" xfId="18"/>
    <cellStyle name="ปกติ 2" xfId="7"/>
    <cellStyle name="ปกติ 2 2" xfId="1"/>
    <cellStyle name="ปกติ 2 2 2" xfId="13"/>
    <cellStyle name="ปกติ 2 2 3" xfId="16"/>
    <cellStyle name="ปกติ 2 2 3 2" xfId="23"/>
    <cellStyle name="ปกติ 3" xfId="5"/>
    <cellStyle name="ปกติ 4 2" xfId="22"/>
    <cellStyle name="ปกติ 5" xfId="14"/>
    <cellStyle name="ปกติ 6" xfId="15"/>
    <cellStyle name="ปกติ 7" xfId="21"/>
    <cellStyle name="ปกติ_Sheet1" xfId="2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pso/Downloads/&#3615;&#3629;&#3619;&#3660;&#3617;&#3591;&#3610;&#3588;&#3656;&#3634;&#3648;&#3626;&#3639;&#3656;&#3629;&#3617;&#3648;&#3586;&#3605;66%20&#3592;&#3633;&#3591;&#3627;&#3623;&#3633;&#3604;&#3648;&#3621;&#36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SP/Downloads/2.&#3626;&#3635;&#3619;&#3623;&#3592;&#3619;&#3634;&#3618;&#3585;&#3634;&#3619;&#3588;&#3619;&#3640;&#3616;&#3633;&#3603;&#3601;&#3660;_&#3591;&#3610;&#3588;&#3656;&#3634;&#3648;&#3626;&#3639;&#3656;&#3629;&#3617;&#3611;&#3637;66_&#3648;&#3614;&#3636;&#3656;&#3617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 Newborn Loei"/>
      <sheetName val="SP แม่และเด็ก Loei (2)"/>
      <sheetName val="Sheet2"/>
      <sheetName val="Sheet3"/>
    </sheetNames>
    <sheetDataSet>
      <sheetData sheetId="0"/>
      <sheetData sheetId="1">
        <row r="4">
          <cell r="E4" t="str">
            <v>6515-027-1005/1</v>
          </cell>
        </row>
        <row r="5">
          <cell r="B5" t="str">
            <v>ท่าลี่</v>
          </cell>
          <cell r="D5">
            <v>300000</v>
          </cell>
          <cell r="E5" t="str">
            <v>6515-0271005/8</v>
          </cell>
        </row>
        <row r="7">
          <cell r="B7" t="str">
            <v>วังสะพุง</v>
          </cell>
          <cell r="E7" t="str">
            <v>6515-053-0001-6</v>
          </cell>
        </row>
        <row r="8">
          <cell r="B8" t="str">
            <v>วังสะพุง</v>
          </cell>
          <cell r="E8" t="str">
            <v>6515-026-1002-31</v>
          </cell>
        </row>
        <row r="9">
          <cell r="E9" t="str">
            <v>6515-026-1002-63</v>
          </cell>
        </row>
        <row r="10">
          <cell r="E10" t="str">
            <v>6515-038-002-1</v>
          </cell>
        </row>
        <row r="11">
          <cell r="E11" t="str">
            <v>ลย.นด.รพ.6515-027-2004-2/59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"/>
    </sheetNames>
    <sheetDataSet>
      <sheetData sheetId="0" refreshError="1">
        <row r="4">
          <cell r="B4" t="str">
            <v>บึงกาฬ</v>
          </cell>
          <cell r="C4" t="str">
            <v>ปากคาด</v>
          </cell>
          <cell r="E4">
            <v>70000</v>
          </cell>
          <cell r="F4" t="str">
            <v>6515-069-0002/62</v>
          </cell>
          <cell r="H4">
            <v>2554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57"/>
  <sheetViews>
    <sheetView tabSelected="1" workbookViewId="0">
      <selection activeCell="C6" sqref="C6"/>
    </sheetView>
  </sheetViews>
  <sheetFormatPr defaultColWidth="9" defaultRowHeight="20.25"/>
  <cols>
    <col min="1" max="1" width="5.5703125" style="263" customWidth="1"/>
    <col min="2" max="2" width="9.85546875" style="264" customWidth="1"/>
    <col min="3" max="3" width="29.5703125" style="264" customWidth="1"/>
    <col min="4" max="4" width="37.42578125" style="265" customWidth="1"/>
    <col min="5" max="5" width="19.28515625" style="266" customWidth="1"/>
    <col min="6" max="6" width="15.140625" style="265" customWidth="1"/>
    <col min="7" max="7" width="10.42578125" style="263" customWidth="1"/>
    <col min="8" max="8" width="11.42578125" style="264" customWidth="1"/>
    <col min="9" max="9" width="22.42578125" style="264" customWidth="1"/>
    <col min="10" max="16384" width="9" style="211"/>
  </cols>
  <sheetData>
    <row r="1" spans="1:9" s="388" customFormat="1" ht="21.75">
      <c r="A1" s="431" t="s">
        <v>1193</v>
      </c>
      <c r="B1" s="431"/>
      <c r="C1" s="431"/>
      <c r="D1" s="431"/>
      <c r="E1" s="431"/>
      <c r="F1" s="431"/>
      <c r="G1" s="431"/>
      <c r="H1" s="431"/>
      <c r="I1" s="431"/>
    </row>
    <row r="2" spans="1:9" s="388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>
      <c r="A3" s="212" t="s">
        <v>9</v>
      </c>
      <c r="B3" s="213" t="s">
        <v>0</v>
      </c>
      <c r="C3" s="213" t="s">
        <v>1</v>
      </c>
      <c r="D3" s="214" t="s">
        <v>2</v>
      </c>
      <c r="E3" s="215" t="s">
        <v>3</v>
      </c>
      <c r="F3" s="214" t="s">
        <v>4</v>
      </c>
      <c r="G3" s="212" t="s">
        <v>7</v>
      </c>
      <c r="H3" s="213" t="s">
        <v>8</v>
      </c>
      <c r="I3" s="213" t="s">
        <v>11</v>
      </c>
    </row>
    <row r="4" spans="1:9" ht="58.5" customHeight="1">
      <c r="A4" s="331">
        <v>1</v>
      </c>
      <c r="B4" s="332" t="s">
        <v>13</v>
      </c>
      <c r="C4" s="332" t="s">
        <v>798</v>
      </c>
      <c r="D4" s="216" t="s">
        <v>799</v>
      </c>
      <c r="E4" s="333">
        <v>450000</v>
      </c>
      <c r="F4" s="334" t="s">
        <v>800</v>
      </c>
      <c r="G4" s="331" t="s">
        <v>801</v>
      </c>
      <c r="H4" s="334" t="s">
        <v>802</v>
      </c>
      <c r="I4" s="332"/>
    </row>
    <row r="5" spans="1:9" ht="58.5" customHeight="1">
      <c r="A5" s="331">
        <v>2</v>
      </c>
      <c r="B5" s="332" t="s">
        <v>13</v>
      </c>
      <c r="C5" s="332" t="s">
        <v>798</v>
      </c>
      <c r="D5" s="334" t="s">
        <v>799</v>
      </c>
      <c r="E5" s="333">
        <v>450000</v>
      </c>
      <c r="F5" s="334" t="s">
        <v>803</v>
      </c>
      <c r="G5" s="331" t="s">
        <v>801</v>
      </c>
      <c r="H5" s="334" t="s">
        <v>802</v>
      </c>
      <c r="I5" s="332"/>
    </row>
    <row r="6" spans="1:9" ht="58.5" customHeight="1">
      <c r="A6" s="331">
        <v>3</v>
      </c>
      <c r="B6" s="332" t="s">
        <v>13</v>
      </c>
      <c r="C6" s="332" t="s">
        <v>29</v>
      </c>
      <c r="D6" s="216" t="s">
        <v>799</v>
      </c>
      <c r="E6" s="333">
        <v>450000</v>
      </c>
      <c r="F6" s="334" t="s">
        <v>804</v>
      </c>
      <c r="G6" s="331" t="s">
        <v>805</v>
      </c>
      <c r="H6" s="332">
        <v>2545</v>
      </c>
      <c r="I6" s="332"/>
    </row>
    <row r="7" spans="1:9" ht="58.5" customHeight="1">
      <c r="A7" s="331">
        <v>4</v>
      </c>
      <c r="B7" s="332" t="s">
        <v>13</v>
      </c>
      <c r="C7" s="332" t="s">
        <v>29</v>
      </c>
      <c r="D7" s="334" t="s">
        <v>799</v>
      </c>
      <c r="E7" s="333">
        <v>450000</v>
      </c>
      <c r="F7" s="334" t="s">
        <v>804</v>
      </c>
      <c r="G7" s="331" t="s">
        <v>805</v>
      </c>
      <c r="H7" s="332">
        <v>2545</v>
      </c>
      <c r="I7" s="332"/>
    </row>
    <row r="8" spans="1:9" ht="58.5" customHeight="1">
      <c r="A8" s="331">
        <v>5</v>
      </c>
      <c r="B8" s="332" t="s">
        <v>13</v>
      </c>
      <c r="C8" s="332" t="s">
        <v>806</v>
      </c>
      <c r="D8" s="334" t="s">
        <v>799</v>
      </c>
      <c r="E8" s="333">
        <v>450000</v>
      </c>
      <c r="F8" s="334" t="s">
        <v>807</v>
      </c>
      <c r="G8" s="331" t="s">
        <v>808</v>
      </c>
      <c r="H8" s="332">
        <v>2549</v>
      </c>
      <c r="I8" s="334" t="s">
        <v>809</v>
      </c>
    </row>
    <row r="9" spans="1:9" ht="58.5" customHeight="1">
      <c r="A9" s="331">
        <v>6</v>
      </c>
      <c r="B9" s="332" t="s">
        <v>13</v>
      </c>
      <c r="C9" s="332" t="s">
        <v>810</v>
      </c>
      <c r="D9" s="334" t="s">
        <v>799</v>
      </c>
      <c r="E9" s="333">
        <v>450000</v>
      </c>
      <c r="F9" s="334" t="s">
        <v>811</v>
      </c>
      <c r="G9" s="331" t="s">
        <v>808</v>
      </c>
      <c r="H9" s="332">
        <v>2549</v>
      </c>
      <c r="I9" s="334" t="s">
        <v>809</v>
      </c>
    </row>
    <row r="10" spans="1:9" ht="58.5" customHeight="1">
      <c r="A10" s="331">
        <v>7</v>
      </c>
      <c r="B10" s="332" t="s">
        <v>5</v>
      </c>
      <c r="C10" s="332" t="s">
        <v>44</v>
      </c>
      <c r="D10" s="334" t="s">
        <v>799</v>
      </c>
      <c r="E10" s="333">
        <v>450000</v>
      </c>
      <c r="F10" s="334" t="s">
        <v>812</v>
      </c>
      <c r="G10" s="331" t="s">
        <v>446</v>
      </c>
      <c r="H10" s="332">
        <v>2554</v>
      </c>
      <c r="I10" s="335" t="s">
        <v>813</v>
      </c>
    </row>
    <row r="11" spans="1:9" ht="58.5" customHeight="1">
      <c r="A11" s="331">
        <v>8</v>
      </c>
      <c r="B11" s="332" t="s">
        <v>13</v>
      </c>
      <c r="C11" s="332" t="s">
        <v>387</v>
      </c>
      <c r="D11" s="334" t="s">
        <v>799</v>
      </c>
      <c r="E11" s="333">
        <v>450000</v>
      </c>
      <c r="F11" s="334" t="s">
        <v>814</v>
      </c>
      <c r="G11" s="331">
        <v>7</v>
      </c>
      <c r="H11" s="332">
        <v>2559</v>
      </c>
      <c r="I11" s="332"/>
    </row>
    <row r="12" spans="1:9" ht="58.5" customHeight="1">
      <c r="A12" s="331">
        <v>9</v>
      </c>
      <c r="B12" s="332" t="s">
        <v>13</v>
      </c>
      <c r="C12" s="332" t="s">
        <v>387</v>
      </c>
      <c r="D12" s="334" t="s">
        <v>799</v>
      </c>
      <c r="E12" s="333">
        <v>450000</v>
      </c>
      <c r="F12" s="334" t="s">
        <v>815</v>
      </c>
      <c r="G12" s="331">
        <v>7</v>
      </c>
      <c r="H12" s="332">
        <v>2559</v>
      </c>
      <c r="I12" s="332"/>
    </row>
    <row r="13" spans="1:9" ht="58.5" customHeight="1">
      <c r="A13" s="331">
        <v>10</v>
      </c>
      <c r="B13" s="332" t="s">
        <v>5</v>
      </c>
      <c r="C13" s="332" t="s">
        <v>51</v>
      </c>
      <c r="D13" s="334" t="s">
        <v>799</v>
      </c>
      <c r="E13" s="333">
        <v>450000</v>
      </c>
      <c r="F13" s="217" t="s">
        <v>816</v>
      </c>
      <c r="G13" s="212" t="s">
        <v>441</v>
      </c>
      <c r="H13" s="218">
        <v>2558</v>
      </c>
      <c r="I13" s="213"/>
    </row>
    <row r="14" spans="1:9" ht="58.5" customHeight="1">
      <c r="A14" s="212">
        <v>14</v>
      </c>
      <c r="B14" s="213" t="s">
        <v>5</v>
      </c>
      <c r="C14" s="213" t="s">
        <v>74</v>
      </c>
      <c r="D14" s="214" t="s">
        <v>799</v>
      </c>
      <c r="E14" s="215">
        <v>450000</v>
      </c>
      <c r="F14" s="214" t="s">
        <v>817</v>
      </c>
      <c r="G14" s="212" t="s">
        <v>265</v>
      </c>
      <c r="H14" s="219">
        <v>240766</v>
      </c>
      <c r="I14" s="213" t="s">
        <v>813</v>
      </c>
    </row>
    <row r="15" spans="1:9" ht="58.5" customHeight="1">
      <c r="A15" s="212">
        <v>15</v>
      </c>
      <c r="B15" s="213" t="s">
        <v>75</v>
      </c>
      <c r="C15" s="213" t="s">
        <v>332</v>
      </c>
      <c r="D15" s="214" t="s">
        <v>799</v>
      </c>
      <c r="E15" s="215">
        <v>450000</v>
      </c>
      <c r="F15" s="214" t="s">
        <v>818</v>
      </c>
      <c r="G15" s="212">
        <v>6</v>
      </c>
      <c r="H15" s="213">
        <v>2559</v>
      </c>
      <c r="I15" s="213" t="s">
        <v>819</v>
      </c>
    </row>
    <row r="16" spans="1:9" ht="58.5" customHeight="1">
      <c r="A16" s="212">
        <v>17</v>
      </c>
      <c r="B16" s="213" t="s">
        <v>5</v>
      </c>
      <c r="C16" s="213" t="s">
        <v>123</v>
      </c>
      <c r="D16" s="214" t="s">
        <v>799</v>
      </c>
      <c r="E16" s="215">
        <v>450000</v>
      </c>
      <c r="F16" s="214" t="s">
        <v>821</v>
      </c>
      <c r="G16" s="212" t="s">
        <v>266</v>
      </c>
      <c r="H16" s="213">
        <v>2560</v>
      </c>
      <c r="I16" s="213" t="s">
        <v>822</v>
      </c>
    </row>
    <row r="17" spans="1:9" ht="58.5" customHeight="1">
      <c r="A17" s="212">
        <v>18</v>
      </c>
      <c r="B17" s="213" t="s">
        <v>10</v>
      </c>
      <c r="C17" s="214" t="s">
        <v>175</v>
      </c>
      <c r="D17" s="214" t="s">
        <v>799</v>
      </c>
      <c r="E17" s="215">
        <v>450000</v>
      </c>
      <c r="F17" s="214" t="s">
        <v>823</v>
      </c>
      <c r="G17" s="212" t="s">
        <v>824</v>
      </c>
      <c r="H17" s="213">
        <v>2561</v>
      </c>
      <c r="I17" s="213" t="s">
        <v>825</v>
      </c>
    </row>
    <row r="18" spans="1:9" ht="58.5" customHeight="1">
      <c r="A18" s="212">
        <v>19</v>
      </c>
      <c r="B18" s="220" t="s">
        <v>5</v>
      </c>
      <c r="C18" s="220" t="s">
        <v>49</v>
      </c>
      <c r="D18" s="214" t="s">
        <v>799</v>
      </c>
      <c r="E18" s="215">
        <v>450000</v>
      </c>
      <c r="F18" s="216" t="s">
        <v>826</v>
      </c>
      <c r="G18" s="221" t="s">
        <v>561</v>
      </c>
      <c r="H18" s="220">
        <v>2561</v>
      </c>
      <c r="I18" s="220"/>
    </row>
    <row r="19" spans="1:9" ht="58.5" customHeight="1">
      <c r="A19" s="212">
        <v>20</v>
      </c>
      <c r="B19" s="213" t="s">
        <v>10</v>
      </c>
      <c r="C19" s="214" t="s">
        <v>175</v>
      </c>
      <c r="D19" s="214" t="s">
        <v>799</v>
      </c>
      <c r="E19" s="215">
        <v>450000</v>
      </c>
      <c r="F19" s="214" t="s">
        <v>827</v>
      </c>
      <c r="G19" s="212" t="s">
        <v>561</v>
      </c>
      <c r="H19" s="213">
        <v>2561</v>
      </c>
      <c r="I19" s="213" t="s">
        <v>378</v>
      </c>
    </row>
    <row r="20" spans="1:9" ht="33.75" customHeight="1">
      <c r="A20" s="212">
        <v>21</v>
      </c>
      <c r="B20" s="222" t="s">
        <v>13</v>
      </c>
      <c r="C20" s="222" t="s">
        <v>387</v>
      </c>
      <c r="D20" s="223" t="s">
        <v>828</v>
      </c>
      <c r="E20" s="224">
        <v>50000</v>
      </c>
      <c r="F20" s="222" t="s">
        <v>829</v>
      </c>
      <c r="G20" s="225">
        <v>10</v>
      </c>
      <c r="H20" s="222">
        <v>2555</v>
      </c>
      <c r="I20" s="222"/>
    </row>
    <row r="21" spans="1:9" ht="33.75" customHeight="1">
      <c r="A21" s="212">
        <v>22</v>
      </c>
      <c r="B21" s="222" t="s">
        <v>75</v>
      </c>
      <c r="C21" s="222" t="s">
        <v>830</v>
      </c>
      <c r="D21" s="223" t="s">
        <v>828</v>
      </c>
      <c r="E21" s="224">
        <v>50000</v>
      </c>
      <c r="F21" s="222" t="s">
        <v>831</v>
      </c>
      <c r="G21" s="225">
        <v>9</v>
      </c>
      <c r="H21" s="226" t="s">
        <v>832</v>
      </c>
      <c r="I21" s="222" t="s">
        <v>833</v>
      </c>
    </row>
    <row r="22" spans="1:9" ht="33.75" customHeight="1">
      <c r="A22" s="212">
        <v>23</v>
      </c>
      <c r="B22" s="222" t="s">
        <v>13</v>
      </c>
      <c r="C22" s="222" t="s">
        <v>41</v>
      </c>
      <c r="D22" s="223" t="s">
        <v>828</v>
      </c>
      <c r="E22" s="224">
        <v>50000</v>
      </c>
      <c r="F22" s="222" t="s">
        <v>834</v>
      </c>
      <c r="G22" s="225">
        <v>9</v>
      </c>
      <c r="H22" s="222">
        <v>2556</v>
      </c>
      <c r="I22" s="222" t="s">
        <v>378</v>
      </c>
    </row>
    <row r="23" spans="1:9" ht="33.75" customHeight="1">
      <c r="A23" s="212">
        <v>24</v>
      </c>
      <c r="B23" s="222" t="s">
        <v>75</v>
      </c>
      <c r="C23" s="222" t="s">
        <v>129</v>
      </c>
      <c r="D23" s="223" t="s">
        <v>828</v>
      </c>
      <c r="E23" s="224">
        <v>50000</v>
      </c>
      <c r="F23" s="222"/>
      <c r="G23" s="225">
        <v>8</v>
      </c>
      <c r="H23" s="227" t="s">
        <v>835</v>
      </c>
      <c r="I23" s="222"/>
    </row>
    <row r="24" spans="1:9" ht="33.75" customHeight="1">
      <c r="A24" s="212">
        <v>25</v>
      </c>
      <c r="B24" s="222" t="s">
        <v>10</v>
      </c>
      <c r="C24" s="222" t="s">
        <v>836</v>
      </c>
      <c r="D24" s="223" t="s">
        <v>828</v>
      </c>
      <c r="E24" s="224">
        <v>50000</v>
      </c>
      <c r="F24" s="228" t="s">
        <v>837</v>
      </c>
      <c r="G24" s="229" t="s">
        <v>441</v>
      </c>
      <c r="H24" s="228">
        <v>2558</v>
      </c>
      <c r="I24" s="222"/>
    </row>
    <row r="25" spans="1:9" ht="33.75" customHeight="1">
      <c r="A25" s="212">
        <v>26</v>
      </c>
      <c r="B25" s="222" t="s">
        <v>10</v>
      </c>
      <c r="C25" s="223" t="s">
        <v>175</v>
      </c>
      <c r="D25" s="223" t="s">
        <v>828</v>
      </c>
      <c r="E25" s="224">
        <v>50000</v>
      </c>
      <c r="F25" s="228" t="s">
        <v>838</v>
      </c>
      <c r="G25" s="229" t="s">
        <v>839</v>
      </c>
      <c r="H25" s="228">
        <v>2559</v>
      </c>
      <c r="I25" s="222" t="s">
        <v>378</v>
      </c>
    </row>
    <row r="26" spans="1:9" ht="33.75" customHeight="1">
      <c r="A26" s="212">
        <v>27</v>
      </c>
      <c r="B26" s="222" t="s">
        <v>13</v>
      </c>
      <c r="C26" s="222" t="s">
        <v>840</v>
      </c>
      <c r="D26" s="223" t="s">
        <v>828</v>
      </c>
      <c r="E26" s="224">
        <v>50000</v>
      </c>
      <c r="F26" s="228"/>
      <c r="G26" s="229" t="s">
        <v>265</v>
      </c>
      <c r="H26" s="228">
        <v>2558</v>
      </c>
      <c r="I26" s="222"/>
    </row>
    <row r="27" spans="1:9" ht="33.75" customHeight="1">
      <c r="A27" s="212">
        <v>28</v>
      </c>
      <c r="B27" s="222" t="s">
        <v>10</v>
      </c>
      <c r="C27" s="222" t="s">
        <v>841</v>
      </c>
      <c r="D27" s="223" t="s">
        <v>828</v>
      </c>
      <c r="E27" s="224">
        <v>50000</v>
      </c>
      <c r="F27" s="228" t="s">
        <v>838</v>
      </c>
      <c r="G27" s="229" t="s">
        <v>265</v>
      </c>
      <c r="H27" s="228">
        <v>2560</v>
      </c>
      <c r="I27" s="222" t="s">
        <v>842</v>
      </c>
    </row>
    <row r="28" spans="1:9" ht="33.75" customHeight="1">
      <c r="A28" s="212">
        <v>29</v>
      </c>
      <c r="B28" s="222" t="s">
        <v>5</v>
      </c>
      <c r="C28" s="222" t="s">
        <v>42</v>
      </c>
      <c r="D28" s="223" t="s">
        <v>828</v>
      </c>
      <c r="E28" s="224">
        <v>50000</v>
      </c>
      <c r="F28" s="228" t="s">
        <v>843</v>
      </c>
      <c r="G28" s="229" t="s">
        <v>266</v>
      </c>
      <c r="H28" s="228">
        <v>2560</v>
      </c>
      <c r="I28" s="222"/>
    </row>
    <row r="29" spans="1:9" ht="33.75" customHeight="1">
      <c r="A29" s="212">
        <v>30</v>
      </c>
      <c r="B29" s="230" t="s">
        <v>5</v>
      </c>
      <c r="C29" s="230" t="s">
        <v>74</v>
      </c>
      <c r="D29" s="223" t="s">
        <v>828</v>
      </c>
      <c r="E29" s="224">
        <v>50000</v>
      </c>
      <c r="F29" s="230" t="s">
        <v>844</v>
      </c>
      <c r="G29" s="231" t="s">
        <v>266</v>
      </c>
      <c r="H29" s="230">
        <v>241114</v>
      </c>
      <c r="I29" s="230" t="s">
        <v>822</v>
      </c>
    </row>
    <row r="30" spans="1:9" ht="33.75" customHeight="1">
      <c r="A30" s="212">
        <v>31</v>
      </c>
      <c r="B30" s="222" t="s">
        <v>13</v>
      </c>
      <c r="C30" s="222" t="s">
        <v>845</v>
      </c>
      <c r="D30" s="223" t="s">
        <v>828</v>
      </c>
      <c r="E30" s="224">
        <v>50000</v>
      </c>
      <c r="F30" s="222" t="s">
        <v>846</v>
      </c>
      <c r="G30" s="225" t="s">
        <v>561</v>
      </c>
      <c r="H30" s="232">
        <v>241479</v>
      </c>
      <c r="I30" s="222"/>
    </row>
    <row r="31" spans="1:9" ht="33.75" customHeight="1">
      <c r="A31" s="212">
        <v>32</v>
      </c>
      <c r="B31" s="222" t="s">
        <v>75</v>
      </c>
      <c r="C31" s="222" t="s">
        <v>847</v>
      </c>
      <c r="D31" s="223" t="s">
        <v>828</v>
      </c>
      <c r="E31" s="224">
        <v>50000</v>
      </c>
      <c r="F31" s="222" t="s">
        <v>848</v>
      </c>
      <c r="G31" s="225" t="s">
        <v>275</v>
      </c>
      <c r="H31" s="222">
        <v>2563</v>
      </c>
      <c r="I31" s="222"/>
    </row>
    <row r="32" spans="1:9" ht="33.75" customHeight="1">
      <c r="A32" s="212">
        <v>33</v>
      </c>
      <c r="B32" s="222" t="s">
        <v>13</v>
      </c>
      <c r="C32" s="222" t="s">
        <v>387</v>
      </c>
      <c r="D32" s="223" t="s">
        <v>828</v>
      </c>
      <c r="E32" s="224">
        <v>50000</v>
      </c>
      <c r="F32" s="222" t="s">
        <v>849</v>
      </c>
      <c r="G32" s="225">
        <v>6</v>
      </c>
      <c r="H32" s="222">
        <v>2559</v>
      </c>
      <c r="I32" s="222"/>
    </row>
    <row r="33" spans="1:9" ht="33.75" customHeight="1">
      <c r="A33" s="212">
        <v>34</v>
      </c>
      <c r="B33" s="222" t="s">
        <v>75</v>
      </c>
      <c r="C33" s="222" t="s">
        <v>171</v>
      </c>
      <c r="D33" s="223" t="s">
        <v>828</v>
      </c>
      <c r="E33" s="224">
        <v>50000</v>
      </c>
      <c r="F33" s="222" t="s">
        <v>831</v>
      </c>
      <c r="G33" s="225">
        <v>5</v>
      </c>
      <c r="H33" s="233">
        <v>22102</v>
      </c>
      <c r="I33" s="222"/>
    </row>
    <row r="34" spans="1:9" s="235" customFormat="1" ht="21.75" customHeight="1">
      <c r="A34" s="212">
        <v>35</v>
      </c>
      <c r="B34" s="222" t="s">
        <v>13</v>
      </c>
      <c r="C34" s="222" t="s">
        <v>806</v>
      </c>
      <c r="D34" s="223" t="s">
        <v>850</v>
      </c>
      <c r="E34" s="234">
        <v>160000</v>
      </c>
      <c r="F34" s="222" t="s">
        <v>851</v>
      </c>
      <c r="G34" s="225" t="s">
        <v>852</v>
      </c>
      <c r="H34" s="222">
        <v>2553</v>
      </c>
      <c r="I34" s="222" t="s">
        <v>853</v>
      </c>
    </row>
    <row r="35" spans="1:9" s="235" customFormat="1" ht="21.75" customHeight="1">
      <c r="A35" s="212">
        <v>36</v>
      </c>
      <c r="B35" s="222" t="s">
        <v>13</v>
      </c>
      <c r="C35" s="222" t="s">
        <v>810</v>
      </c>
      <c r="D35" s="222" t="s">
        <v>850</v>
      </c>
      <c r="E35" s="234">
        <v>160000</v>
      </c>
      <c r="F35" s="222" t="s">
        <v>854</v>
      </c>
      <c r="G35" s="225" t="s">
        <v>852</v>
      </c>
      <c r="H35" s="222">
        <v>2553</v>
      </c>
      <c r="I35" s="222" t="s">
        <v>853</v>
      </c>
    </row>
    <row r="36" spans="1:9" s="235" customFormat="1" ht="21.75" customHeight="1">
      <c r="A36" s="212">
        <v>37</v>
      </c>
      <c r="B36" s="222" t="s">
        <v>13</v>
      </c>
      <c r="C36" s="222" t="s">
        <v>798</v>
      </c>
      <c r="D36" s="223" t="s">
        <v>850</v>
      </c>
      <c r="E36" s="236">
        <v>160000</v>
      </c>
      <c r="F36" s="223" t="s">
        <v>855</v>
      </c>
      <c r="G36" s="237" t="s">
        <v>399</v>
      </c>
      <c r="H36" s="223" t="s">
        <v>856</v>
      </c>
      <c r="I36" s="222"/>
    </row>
    <row r="37" spans="1:9" s="235" customFormat="1" ht="21.75" customHeight="1">
      <c r="A37" s="212">
        <v>38</v>
      </c>
      <c r="B37" s="222" t="s">
        <v>13</v>
      </c>
      <c r="C37" s="222" t="s">
        <v>810</v>
      </c>
      <c r="D37" s="222" t="s">
        <v>850</v>
      </c>
      <c r="E37" s="234">
        <v>160000</v>
      </c>
      <c r="F37" s="222" t="s">
        <v>854</v>
      </c>
      <c r="G37" s="225">
        <v>7</v>
      </c>
      <c r="H37" s="222"/>
      <c r="I37" s="222"/>
    </row>
    <row r="38" spans="1:9" s="240" customFormat="1">
      <c r="A38" s="212">
        <v>39</v>
      </c>
      <c r="B38" s="238" t="s">
        <v>5</v>
      </c>
      <c r="C38" s="238" t="s">
        <v>44</v>
      </c>
      <c r="D38" s="222" t="s">
        <v>26</v>
      </c>
      <c r="E38" s="234">
        <v>150000</v>
      </c>
      <c r="F38" s="238" t="s">
        <v>857</v>
      </c>
      <c r="G38" s="239" t="s">
        <v>396</v>
      </c>
      <c r="H38" s="238">
        <v>2548</v>
      </c>
      <c r="I38" s="238" t="s">
        <v>813</v>
      </c>
    </row>
    <row r="39" spans="1:9" s="235" customFormat="1">
      <c r="A39" s="212">
        <v>40</v>
      </c>
      <c r="B39" s="241" t="s">
        <v>13</v>
      </c>
      <c r="C39" s="241" t="s">
        <v>798</v>
      </c>
      <c r="D39" s="222" t="s">
        <v>26</v>
      </c>
      <c r="E39" s="234">
        <v>150000</v>
      </c>
      <c r="F39" s="241" t="s">
        <v>858</v>
      </c>
      <c r="G39" s="242" t="s">
        <v>396</v>
      </c>
      <c r="H39" s="243">
        <v>236710</v>
      </c>
      <c r="I39" s="241"/>
    </row>
    <row r="40" spans="1:9" s="235" customFormat="1">
      <c r="A40" s="212">
        <v>41</v>
      </c>
      <c r="B40" s="222" t="s">
        <v>13</v>
      </c>
      <c r="C40" s="222" t="s">
        <v>29</v>
      </c>
      <c r="D40" s="222" t="s">
        <v>26</v>
      </c>
      <c r="E40" s="234">
        <v>150000</v>
      </c>
      <c r="F40" s="222" t="s">
        <v>859</v>
      </c>
      <c r="G40" s="225" t="s">
        <v>379</v>
      </c>
      <c r="H40" s="222">
        <v>2550</v>
      </c>
      <c r="I40" s="222"/>
    </row>
    <row r="41" spans="1:9" s="235" customFormat="1">
      <c r="A41" s="212">
        <v>42</v>
      </c>
      <c r="B41" s="222" t="s">
        <v>13</v>
      </c>
      <c r="C41" s="222" t="s">
        <v>29</v>
      </c>
      <c r="D41" s="222" t="s">
        <v>26</v>
      </c>
      <c r="E41" s="234">
        <v>150000</v>
      </c>
      <c r="F41" s="222" t="s">
        <v>859</v>
      </c>
      <c r="G41" s="225" t="s">
        <v>379</v>
      </c>
      <c r="H41" s="222">
        <v>2550</v>
      </c>
      <c r="I41" s="222"/>
    </row>
    <row r="42" spans="1:9">
      <c r="A42" s="212">
        <v>44</v>
      </c>
      <c r="B42" s="222" t="s">
        <v>75</v>
      </c>
      <c r="C42" s="222" t="s">
        <v>860</v>
      </c>
      <c r="D42" s="222" t="s">
        <v>26</v>
      </c>
      <c r="E42" s="234">
        <v>150000</v>
      </c>
      <c r="F42" s="222" t="s">
        <v>861</v>
      </c>
      <c r="G42" s="225" t="s">
        <v>446</v>
      </c>
      <c r="H42" s="222" t="s">
        <v>862</v>
      </c>
      <c r="I42" s="222"/>
    </row>
    <row r="43" spans="1:9">
      <c r="A43" s="212">
        <v>47</v>
      </c>
      <c r="B43" s="222" t="s">
        <v>5</v>
      </c>
      <c r="C43" s="222" t="s">
        <v>863</v>
      </c>
      <c r="D43" s="222" t="s">
        <v>26</v>
      </c>
      <c r="E43" s="234">
        <v>150000</v>
      </c>
      <c r="F43" s="244" t="s">
        <v>864</v>
      </c>
      <c r="G43" s="225" t="s">
        <v>377</v>
      </c>
      <c r="H43" s="222">
        <v>2560</v>
      </c>
      <c r="I43" s="222"/>
    </row>
    <row r="44" spans="1:9">
      <c r="A44" s="212">
        <v>48</v>
      </c>
      <c r="B44" s="222" t="s">
        <v>75</v>
      </c>
      <c r="C44" s="222" t="s">
        <v>865</v>
      </c>
      <c r="D44" s="222" t="s">
        <v>26</v>
      </c>
      <c r="E44" s="234">
        <v>150000</v>
      </c>
      <c r="F44" s="222" t="s">
        <v>866</v>
      </c>
      <c r="G44" s="225" t="s">
        <v>377</v>
      </c>
      <c r="H44" s="233" t="s">
        <v>867</v>
      </c>
      <c r="I44" s="222"/>
    </row>
    <row r="45" spans="1:9" ht="36" customHeight="1">
      <c r="A45" s="212">
        <v>49</v>
      </c>
      <c r="B45" s="222" t="s">
        <v>13</v>
      </c>
      <c r="C45" s="222" t="s">
        <v>41</v>
      </c>
      <c r="D45" s="222" t="s">
        <v>26</v>
      </c>
      <c r="E45" s="234">
        <v>150000</v>
      </c>
      <c r="F45" s="222" t="s">
        <v>868</v>
      </c>
      <c r="G45" s="225">
        <v>10</v>
      </c>
      <c r="H45" s="222">
        <v>2555</v>
      </c>
      <c r="I45" s="222" t="s">
        <v>378</v>
      </c>
    </row>
    <row r="46" spans="1:9">
      <c r="A46" s="212">
        <v>50</v>
      </c>
      <c r="B46" s="222" t="s">
        <v>10</v>
      </c>
      <c r="C46" s="222" t="s">
        <v>173</v>
      </c>
      <c r="D46" s="223" t="s">
        <v>26</v>
      </c>
      <c r="E46" s="234">
        <v>150000</v>
      </c>
      <c r="F46" s="222" t="s">
        <v>869</v>
      </c>
      <c r="G46" s="225" t="s">
        <v>870</v>
      </c>
      <c r="H46" s="222">
        <v>2556</v>
      </c>
      <c r="I46" s="222"/>
    </row>
    <row r="47" spans="1:9" ht="25.5">
      <c r="A47" s="212">
        <v>51</v>
      </c>
      <c r="B47" s="222" t="s">
        <v>5</v>
      </c>
      <c r="C47" s="222" t="s">
        <v>43</v>
      </c>
      <c r="D47" s="222" t="s">
        <v>26</v>
      </c>
      <c r="E47" s="234">
        <v>150000</v>
      </c>
      <c r="F47" s="223" t="s">
        <v>871</v>
      </c>
      <c r="G47" s="225" t="s">
        <v>370</v>
      </c>
      <c r="H47" s="222">
        <v>2556</v>
      </c>
      <c r="I47" s="222" t="s">
        <v>872</v>
      </c>
    </row>
    <row r="48" spans="1:9">
      <c r="A48" s="212">
        <v>52</v>
      </c>
      <c r="B48" s="222" t="s">
        <v>13</v>
      </c>
      <c r="C48" s="222" t="s">
        <v>798</v>
      </c>
      <c r="D48" s="222" t="s">
        <v>26</v>
      </c>
      <c r="E48" s="234">
        <v>150000</v>
      </c>
      <c r="F48" s="223" t="s">
        <v>873</v>
      </c>
      <c r="G48" s="237" t="s">
        <v>399</v>
      </c>
      <c r="H48" s="223" t="s">
        <v>856</v>
      </c>
      <c r="I48" s="222"/>
    </row>
    <row r="49" spans="1:9">
      <c r="A49" s="212">
        <v>53</v>
      </c>
      <c r="B49" s="222" t="s">
        <v>10</v>
      </c>
      <c r="C49" s="222" t="s">
        <v>874</v>
      </c>
      <c r="D49" s="223" t="s">
        <v>26</v>
      </c>
      <c r="E49" s="234">
        <v>150000</v>
      </c>
      <c r="F49" s="222" t="s">
        <v>875</v>
      </c>
      <c r="G49" s="225">
        <v>7</v>
      </c>
      <c r="H49" s="222">
        <v>2559</v>
      </c>
      <c r="I49" s="222"/>
    </row>
    <row r="50" spans="1:9">
      <c r="A50" s="212">
        <v>54</v>
      </c>
      <c r="B50" s="222" t="s">
        <v>5</v>
      </c>
      <c r="C50" s="222" t="s">
        <v>49</v>
      </c>
      <c r="D50" s="222" t="s">
        <v>26</v>
      </c>
      <c r="E50" s="234">
        <v>150000</v>
      </c>
      <c r="F50" s="222" t="s">
        <v>876</v>
      </c>
      <c r="G50" s="225" t="s">
        <v>877</v>
      </c>
      <c r="H50" s="222">
        <v>2559</v>
      </c>
      <c r="I50" s="245"/>
    </row>
    <row r="51" spans="1:9">
      <c r="A51" s="212">
        <v>55</v>
      </c>
      <c r="B51" s="222" t="s">
        <v>10</v>
      </c>
      <c r="C51" s="222" t="s">
        <v>172</v>
      </c>
      <c r="D51" s="222" t="s">
        <v>26</v>
      </c>
      <c r="E51" s="234">
        <v>150000</v>
      </c>
      <c r="F51" s="222" t="s">
        <v>878</v>
      </c>
      <c r="G51" s="225" t="s">
        <v>879</v>
      </c>
      <c r="H51" s="222">
        <v>2561</v>
      </c>
      <c r="I51" s="222"/>
    </row>
    <row r="52" spans="1:9">
      <c r="A52" s="212">
        <v>56</v>
      </c>
      <c r="B52" s="222" t="s">
        <v>5</v>
      </c>
      <c r="C52" s="222" t="s">
        <v>42</v>
      </c>
      <c r="D52" s="222" t="s">
        <v>26</v>
      </c>
      <c r="E52" s="234">
        <v>150000</v>
      </c>
      <c r="F52" s="222" t="s">
        <v>880</v>
      </c>
      <c r="G52" s="225" t="s">
        <v>266</v>
      </c>
      <c r="H52" s="222">
        <v>2560</v>
      </c>
      <c r="I52" s="222"/>
    </row>
    <row r="53" spans="1:9">
      <c r="A53" s="212">
        <v>57</v>
      </c>
      <c r="B53" s="222" t="s">
        <v>5</v>
      </c>
      <c r="C53" s="222" t="s">
        <v>881</v>
      </c>
      <c r="D53" s="222" t="s">
        <v>26</v>
      </c>
      <c r="E53" s="234">
        <v>150000</v>
      </c>
      <c r="F53" s="222" t="s">
        <v>882</v>
      </c>
      <c r="G53" s="225" t="s">
        <v>266</v>
      </c>
      <c r="H53" s="222">
        <v>2560</v>
      </c>
      <c r="I53" s="222" t="s">
        <v>883</v>
      </c>
    </row>
    <row r="54" spans="1:9">
      <c r="A54" s="212">
        <v>58</v>
      </c>
      <c r="B54" s="222" t="s">
        <v>5</v>
      </c>
      <c r="C54" s="222" t="s">
        <v>46</v>
      </c>
      <c r="D54" s="223" t="s">
        <v>26</v>
      </c>
      <c r="E54" s="234">
        <v>150000</v>
      </c>
      <c r="F54" s="222" t="s">
        <v>884</v>
      </c>
      <c r="G54" s="225">
        <v>5</v>
      </c>
      <c r="H54" s="222">
        <v>2560</v>
      </c>
      <c r="I54" s="222" t="s">
        <v>813</v>
      </c>
    </row>
    <row r="55" spans="1:9">
      <c r="A55" s="212">
        <v>59</v>
      </c>
      <c r="B55" s="222" t="s">
        <v>75</v>
      </c>
      <c r="C55" s="222" t="s">
        <v>171</v>
      </c>
      <c r="D55" s="222" t="s">
        <v>26</v>
      </c>
      <c r="E55" s="234">
        <v>150000</v>
      </c>
      <c r="F55" s="222" t="s">
        <v>885</v>
      </c>
      <c r="G55" s="225">
        <v>5</v>
      </c>
      <c r="H55" s="233">
        <v>22523</v>
      </c>
      <c r="I55" s="222"/>
    </row>
    <row r="56" spans="1:9">
      <c r="A56" s="212">
        <v>60</v>
      </c>
      <c r="B56" s="238" t="s">
        <v>75</v>
      </c>
      <c r="C56" s="238" t="s">
        <v>865</v>
      </c>
      <c r="D56" s="223" t="s">
        <v>26</v>
      </c>
      <c r="E56" s="234">
        <v>150000</v>
      </c>
      <c r="F56" s="238" t="s">
        <v>886</v>
      </c>
      <c r="G56" s="239" t="s">
        <v>561</v>
      </c>
      <c r="H56" s="246" t="s">
        <v>887</v>
      </c>
      <c r="I56" s="238"/>
    </row>
    <row r="57" spans="1:9">
      <c r="A57" s="212">
        <v>61</v>
      </c>
      <c r="B57" s="238" t="s">
        <v>5</v>
      </c>
      <c r="C57" s="238" t="s">
        <v>123</v>
      </c>
      <c r="D57" s="222" t="s">
        <v>26</v>
      </c>
      <c r="E57" s="234">
        <v>150000</v>
      </c>
      <c r="F57" s="238" t="s">
        <v>888</v>
      </c>
      <c r="G57" s="239" t="s">
        <v>515</v>
      </c>
      <c r="H57" s="238">
        <v>2562</v>
      </c>
      <c r="I57" s="238" t="s">
        <v>822</v>
      </c>
    </row>
    <row r="58" spans="1:9">
      <c r="A58" s="212">
        <v>62</v>
      </c>
      <c r="B58" s="222" t="s">
        <v>75</v>
      </c>
      <c r="C58" s="222" t="s">
        <v>830</v>
      </c>
      <c r="D58" s="222" t="s">
        <v>26</v>
      </c>
      <c r="E58" s="234">
        <v>150000</v>
      </c>
      <c r="F58" s="222" t="s">
        <v>889</v>
      </c>
      <c r="G58" s="225">
        <v>2</v>
      </c>
      <c r="H58" s="233" t="s">
        <v>890</v>
      </c>
      <c r="I58" s="222"/>
    </row>
    <row r="59" spans="1:9" ht="45" customHeight="1">
      <c r="A59" s="212">
        <v>63</v>
      </c>
      <c r="B59" s="222" t="s">
        <v>75</v>
      </c>
      <c r="C59" s="222" t="s">
        <v>865</v>
      </c>
      <c r="D59" s="223" t="s">
        <v>891</v>
      </c>
      <c r="E59" s="234">
        <v>2500000</v>
      </c>
      <c r="F59" s="222" t="s">
        <v>892</v>
      </c>
      <c r="G59" s="225" t="s">
        <v>619</v>
      </c>
      <c r="H59" s="222" t="s">
        <v>893</v>
      </c>
      <c r="I59" s="222"/>
    </row>
    <row r="60" spans="1:9" ht="45" customHeight="1">
      <c r="A60" s="212">
        <v>64</v>
      </c>
      <c r="B60" s="222" t="s">
        <v>13</v>
      </c>
      <c r="C60" s="222" t="s">
        <v>25</v>
      </c>
      <c r="D60" s="223" t="s">
        <v>891</v>
      </c>
      <c r="E60" s="234">
        <v>2500000</v>
      </c>
      <c r="F60" s="222" t="s">
        <v>894</v>
      </c>
      <c r="G60" s="225">
        <v>9</v>
      </c>
      <c r="H60" s="222">
        <v>2557</v>
      </c>
      <c r="I60" s="222"/>
    </row>
    <row r="61" spans="1:9" ht="45" customHeight="1">
      <c r="A61" s="212">
        <v>66</v>
      </c>
      <c r="B61" s="222" t="s">
        <v>75</v>
      </c>
      <c r="C61" s="222" t="s">
        <v>91</v>
      </c>
      <c r="D61" s="223" t="s">
        <v>891</v>
      </c>
      <c r="E61" s="234">
        <v>2500000</v>
      </c>
      <c r="F61" s="222" t="s">
        <v>895</v>
      </c>
      <c r="G61" s="225" t="s">
        <v>757</v>
      </c>
      <c r="H61" s="222" t="s">
        <v>896</v>
      </c>
      <c r="I61" s="222"/>
    </row>
    <row r="62" spans="1:9" ht="45" customHeight="1">
      <c r="A62" s="212">
        <v>67</v>
      </c>
      <c r="B62" s="222" t="s">
        <v>75</v>
      </c>
      <c r="C62" s="222" t="s">
        <v>865</v>
      </c>
      <c r="D62" s="223" t="s">
        <v>891</v>
      </c>
      <c r="E62" s="234">
        <v>2500000</v>
      </c>
      <c r="F62" s="222" t="s">
        <v>897</v>
      </c>
      <c r="G62" s="225" t="s">
        <v>265</v>
      </c>
      <c r="H62" s="222" t="s">
        <v>898</v>
      </c>
      <c r="I62" s="222"/>
    </row>
    <row r="63" spans="1:9" ht="45" customHeight="1">
      <c r="A63" s="212">
        <v>68</v>
      </c>
      <c r="B63" s="222" t="s">
        <v>5</v>
      </c>
      <c r="C63" s="222" t="s">
        <v>42</v>
      </c>
      <c r="D63" s="223" t="s">
        <v>891</v>
      </c>
      <c r="E63" s="234">
        <v>2500000</v>
      </c>
      <c r="F63" s="222" t="s">
        <v>899</v>
      </c>
      <c r="G63" s="225" t="s">
        <v>265</v>
      </c>
      <c r="H63" s="222">
        <v>2559</v>
      </c>
      <c r="I63" s="222"/>
    </row>
    <row r="64" spans="1:9" ht="45" customHeight="1">
      <c r="A64" s="212">
        <v>69</v>
      </c>
      <c r="B64" s="222" t="s">
        <v>5</v>
      </c>
      <c r="C64" s="222" t="s">
        <v>51</v>
      </c>
      <c r="D64" s="223" t="s">
        <v>891</v>
      </c>
      <c r="E64" s="234">
        <v>2500000</v>
      </c>
      <c r="F64" s="222" t="s">
        <v>900</v>
      </c>
      <c r="G64" s="225" t="s">
        <v>265</v>
      </c>
      <c r="H64" s="222">
        <v>2559</v>
      </c>
      <c r="I64" s="222"/>
    </row>
    <row r="65" spans="1:9" s="235" customFormat="1" ht="37.5" customHeight="1">
      <c r="A65" s="212">
        <v>70</v>
      </c>
      <c r="B65" s="222" t="s">
        <v>5</v>
      </c>
      <c r="C65" s="222" t="s">
        <v>123</v>
      </c>
      <c r="D65" s="223" t="s">
        <v>901</v>
      </c>
      <c r="E65" s="234">
        <v>450000</v>
      </c>
      <c r="F65" s="222" t="s">
        <v>902</v>
      </c>
      <c r="G65" s="225" t="s">
        <v>396</v>
      </c>
      <c r="H65" s="222">
        <v>2548</v>
      </c>
      <c r="I65" s="222" t="s">
        <v>903</v>
      </c>
    </row>
    <row r="66" spans="1:9" s="235" customFormat="1" ht="37.5" customHeight="1">
      <c r="A66" s="212">
        <v>71</v>
      </c>
      <c r="B66" s="222" t="s">
        <v>10</v>
      </c>
      <c r="C66" s="223" t="s">
        <v>175</v>
      </c>
      <c r="D66" s="223" t="s">
        <v>901</v>
      </c>
      <c r="E66" s="234">
        <v>450000</v>
      </c>
      <c r="F66" s="222" t="s">
        <v>904</v>
      </c>
      <c r="G66" s="225" t="s">
        <v>824</v>
      </c>
      <c r="H66" s="222">
        <v>2561</v>
      </c>
      <c r="I66" s="222" t="s">
        <v>378</v>
      </c>
    </row>
    <row r="67" spans="1:9" s="235" customFormat="1" ht="26.25" customHeight="1">
      <c r="A67" s="212">
        <v>72</v>
      </c>
      <c r="B67" s="222" t="s">
        <v>13</v>
      </c>
      <c r="C67" s="222" t="s">
        <v>41</v>
      </c>
      <c r="D67" s="223" t="s">
        <v>112</v>
      </c>
      <c r="E67" s="234">
        <v>75000</v>
      </c>
      <c r="F67" s="222" t="s">
        <v>905</v>
      </c>
      <c r="G67" s="225">
        <v>10</v>
      </c>
      <c r="H67" s="222">
        <v>2555</v>
      </c>
      <c r="I67" s="222" t="s">
        <v>378</v>
      </c>
    </row>
    <row r="68" spans="1:9" s="235" customFormat="1">
      <c r="A68" s="212">
        <v>73</v>
      </c>
      <c r="B68" s="222" t="s">
        <v>75</v>
      </c>
      <c r="C68" s="222" t="s">
        <v>240</v>
      </c>
      <c r="D68" s="223" t="s">
        <v>906</v>
      </c>
      <c r="E68" s="247">
        <v>50000</v>
      </c>
      <c r="F68" s="222" t="s">
        <v>907</v>
      </c>
      <c r="G68" s="225" t="s">
        <v>200</v>
      </c>
      <c r="H68" s="222">
        <v>2551</v>
      </c>
      <c r="I68" s="222"/>
    </row>
    <row r="69" spans="1:9" s="235" customFormat="1">
      <c r="A69" s="212">
        <v>74</v>
      </c>
      <c r="B69" s="222" t="s">
        <v>75</v>
      </c>
      <c r="C69" s="222" t="s">
        <v>240</v>
      </c>
      <c r="D69" s="223" t="s">
        <v>906</v>
      </c>
      <c r="E69" s="247">
        <v>50000</v>
      </c>
      <c r="F69" s="222" t="s">
        <v>908</v>
      </c>
      <c r="G69" s="225" t="s">
        <v>200</v>
      </c>
      <c r="H69" s="222">
        <v>2551</v>
      </c>
      <c r="I69" s="222"/>
    </row>
    <row r="70" spans="1:9" s="235" customFormat="1">
      <c r="A70" s="212">
        <v>75</v>
      </c>
      <c r="B70" s="222" t="s">
        <v>75</v>
      </c>
      <c r="C70" s="222" t="s">
        <v>240</v>
      </c>
      <c r="D70" s="223" t="s">
        <v>906</v>
      </c>
      <c r="E70" s="247">
        <v>50000</v>
      </c>
      <c r="F70" s="222" t="s">
        <v>909</v>
      </c>
      <c r="G70" s="225" t="s">
        <v>200</v>
      </c>
      <c r="H70" s="222">
        <v>2551</v>
      </c>
      <c r="I70" s="222"/>
    </row>
    <row r="71" spans="1:9" s="235" customFormat="1">
      <c r="A71" s="212">
        <v>76</v>
      </c>
      <c r="B71" s="222" t="s">
        <v>13</v>
      </c>
      <c r="C71" s="222" t="s">
        <v>41</v>
      </c>
      <c r="D71" s="223" t="s">
        <v>906</v>
      </c>
      <c r="E71" s="247">
        <v>50000</v>
      </c>
      <c r="F71" s="222" t="s">
        <v>910</v>
      </c>
      <c r="G71" s="225">
        <v>12</v>
      </c>
      <c r="H71" s="222">
        <v>2553</v>
      </c>
      <c r="I71" s="248" t="s">
        <v>378</v>
      </c>
    </row>
    <row r="72" spans="1:9" s="235" customFormat="1" ht="24" customHeight="1">
      <c r="A72" s="212">
        <v>77</v>
      </c>
      <c r="B72" s="222" t="s">
        <v>10</v>
      </c>
      <c r="C72" s="222" t="s">
        <v>172</v>
      </c>
      <c r="D72" s="223" t="s">
        <v>906</v>
      </c>
      <c r="E72" s="247">
        <v>50000</v>
      </c>
      <c r="F72" s="222" t="s">
        <v>911</v>
      </c>
      <c r="G72" s="225" t="s">
        <v>912</v>
      </c>
      <c r="H72" s="222">
        <v>2555</v>
      </c>
      <c r="I72" s="222"/>
    </row>
    <row r="73" spans="1:9" s="235" customFormat="1">
      <c r="A73" s="212">
        <v>78</v>
      </c>
      <c r="B73" s="222" t="s">
        <v>10</v>
      </c>
      <c r="C73" s="222" t="s">
        <v>172</v>
      </c>
      <c r="D73" s="223" t="s">
        <v>906</v>
      </c>
      <c r="E73" s="247">
        <v>50000</v>
      </c>
      <c r="F73" s="222" t="s">
        <v>913</v>
      </c>
      <c r="G73" s="225" t="s">
        <v>912</v>
      </c>
      <c r="H73" s="222">
        <v>2555</v>
      </c>
      <c r="I73" s="222"/>
    </row>
    <row r="74" spans="1:9" s="235" customFormat="1">
      <c r="A74" s="212">
        <v>79</v>
      </c>
      <c r="B74" s="222" t="s">
        <v>10</v>
      </c>
      <c r="C74" s="222" t="s">
        <v>172</v>
      </c>
      <c r="D74" s="223" t="s">
        <v>906</v>
      </c>
      <c r="E74" s="247">
        <v>50000</v>
      </c>
      <c r="F74" s="222" t="s">
        <v>914</v>
      </c>
      <c r="G74" s="225" t="s">
        <v>912</v>
      </c>
      <c r="H74" s="222">
        <v>2555</v>
      </c>
      <c r="I74" s="222"/>
    </row>
    <row r="75" spans="1:9" s="235" customFormat="1">
      <c r="A75" s="212">
        <v>80</v>
      </c>
      <c r="B75" s="222" t="s">
        <v>5</v>
      </c>
      <c r="C75" s="222" t="s">
        <v>45</v>
      </c>
      <c r="D75" s="223" t="s">
        <v>906</v>
      </c>
      <c r="E75" s="247">
        <v>50000</v>
      </c>
      <c r="F75" s="222" t="s">
        <v>915</v>
      </c>
      <c r="G75" s="225" t="s">
        <v>916</v>
      </c>
      <c r="H75" s="222" t="s">
        <v>917</v>
      </c>
      <c r="I75" s="222" t="s">
        <v>820</v>
      </c>
    </row>
    <row r="76" spans="1:9" s="235" customFormat="1">
      <c r="A76" s="212">
        <v>81</v>
      </c>
      <c r="B76" s="222" t="s">
        <v>75</v>
      </c>
      <c r="C76" s="222" t="s">
        <v>170</v>
      </c>
      <c r="D76" s="223" t="s">
        <v>906</v>
      </c>
      <c r="E76" s="247">
        <v>50000</v>
      </c>
      <c r="F76" s="222" t="s">
        <v>918</v>
      </c>
      <c r="G76" s="225" t="s">
        <v>916</v>
      </c>
      <c r="H76" s="222">
        <v>2556</v>
      </c>
      <c r="I76" s="222"/>
    </row>
    <row r="77" spans="1:9" s="235" customFormat="1">
      <c r="A77" s="212">
        <v>82</v>
      </c>
      <c r="B77" s="222" t="s">
        <v>10</v>
      </c>
      <c r="C77" s="222" t="s">
        <v>874</v>
      </c>
      <c r="D77" s="223" t="s">
        <v>906</v>
      </c>
      <c r="E77" s="247">
        <v>50000</v>
      </c>
      <c r="F77" s="222" t="s">
        <v>919</v>
      </c>
      <c r="G77" s="225">
        <v>9</v>
      </c>
      <c r="H77" s="222">
        <v>2556</v>
      </c>
      <c r="I77" s="222"/>
    </row>
    <row r="78" spans="1:9" s="235" customFormat="1">
      <c r="A78" s="212">
        <v>83</v>
      </c>
      <c r="B78" s="222" t="s">
        <v>10</v>
      </c>
      <c r="C78" s="222" t="s">
        <v>173</v>
      </c>
      <c r="D78" s="223" t="s">
        <v>906</v>
      </c>
      <c r="E78" s="247">
        <v>50000</v>
      </c>
      <c r="F78" s="222" t="s">
        <v>920</v>
      </c>
      <c r="G78" s="225" t="s">
        <v>870</v>
      </c>
      <c r="H78" s="222">
        <v>2556</v>
      </c>
      <c r="I78" s="222"/>
    </row>
    <row r="79" spans="1:9" s="235" customFormat="1">
      <c r="A79" s="212">
        <v>84</v>
      </c>
      <c r="B79" s="222" t="s">
        <v>5</v>
      </c>
      <c r="C79" s="222" t="s">
        <v>863</v>
      </c>
      <c r="D79" s="223" t="s">
        <v>906</v>
      </c>
      <c r="E79" s="247">
        <v>50000</v>
      </c>
      <c r="F79" s="222" t="s">
        <v>921</v>
      </c>
      <c r="G79" s="225" t="s">
        <v>370</v>
      </c>
      <c r="H79" s="222">
        <v>2559</v>
      </c>
      <c r="I79" s="222"/>
    </row>
    <row r="80" spans="1:9" s="235" customFormat="1">
      <c r="A80" s="212">
        <v>85</v>
      </c>
      <c r="B80" s="222" t="s">
        <v>5</v>
      </c>
      <c r="C80" s="222" t="s">
        <v>49</v>
      </c>
      <c r="D80" s="223" t="s">
        <v>906</v>
      </c>
      <c r="E80" s="247">
        <v>50000</v>
      </c>
      <c r="F80" s="222" t="s">
        <v>922</v>
      </c>
      <c r="G80" s="225" t="s">
        <v>399</v>
      </c>
      <c r="H80" s="222">
        <v>2557</v>
      </c>
      <c r="I80" s="222"/>
    </row>
    <row r="81" spans="1:9" s="235" customFormat="1">
      <c r="A81" s="212">
        <v>86</v>
      </c>
      <c r="B81" s="222" t="s">
        <v>75</v>
      </c>
      <c r="C81" s="222" t="s">
        <v>860</v>
      </c>
      <c r="D81" s="223" t="s">
        <v>906</v>
      </c>
      <c r="E81" s="247">
        <v>50000</v>
      </c>
      <c r="F81" s="222"/>
      <c r="G81" s="225" t="s">
        <v>399</v>
      </c>
      <c r="H81" s="222" t="s">
        <v>923</v>
      </c>
      <c r="I81" s="222"/>
    </row>
    <row r="82" spans="1:9" s="235" customFormat="1">
      <c r="A82" s="212">
        <v>87</v>
      </c>
      <c r="B82" s="222" t="s">
        <v>75</v>
      </c>
      <c r="C82" s="222" t="s">
        <v>865</v>
      </c>
      <c r="D82" s="223" t="s">
        <v>906</v>
      </c>
      <c r="E82" s="247">
        <v>50000</v>
      </c>
      <c r="F82" s="222" t="s">
        <v>924</v>
      </c>
      <c r="G82" s="225" t="s">
        <v>399</v>
      </c>
      <c r="H82" s="222" t="s">
        <v>925</v>
      </c>
      <c r="I82" s="222"/>
    </row>
    <row r="83" spans="1:9" s="235" customFormat="1" ht="27" customHeight="1">
      <c r="A83" s="212">
        <v>89</v>
      </c>
      <c r="B83" s="222" t="s">
        <v>75</v>
      </c>
      <c r="C83" s="222" t="s">
        <v>332</v>
      </c>
      <c r="D83" s="223" t="s">
        <v>906</v>
      </c>
      <c r="E83" s="247">
        <v>50000</v>
      </c>
      <c r="F83" s="223" t="s">
        <v>926</v>
      </c>
      <c r="G83" s="225">
        <v>8</v>
      </c>
      <c r="H83" s="222">
        <v>2557</v>
      </c>
      <c r="I83" s="249" t="s">
        <v>927</v>
      </c>
    </row>
    <row r="84" spans="1:9" s="235" customFormat="1">
      <c r="A84" s="212">
        <v>90</v>
      </c>
      <c r="B84" s="222" t="s">
        <v>5</v>
      </c>
      <c r="C84" s="222" t="s">
        <v>863</v>
      </c>
      <c r="D84" s="223" t="s">
        <v>906</v>
      </c>
      <c r="E84" s="247">
        <v>50000</v>
      </c>
      <c r="F84" s="222" t="s">
        <v>928</v>
      </c>
      <c r="G84" s="225" t="s">
        <v>441</v>
      </c>
      <c r="H84" s="222">
        <v>2560</v>
      </c>
      <c r="I84" s="245"/>
    </row>
    <row r="85" spans="1:9" s="235" customFormat="1">
      <c r="A85" s="212">
        <v>91</v>
      </c>
      <c r="B85" s="222" t="s">
        <v>5</v>
      </c>
      <c r="C85" s="222" t="s">
        <v>881</v>
      </c>
      <c r="D85" s="223" t="s">
        <v>906</v>
      </c>
      <c r="E85" s="247">
        <v>50000</v>
      </c>
      <c r="F85" s="222" t="s">
        <v>929</v>
      </c>
      <c r="G85" s="225" t="s">
        <v>441</v>
      </c>
      <c r="H85" s="222">
        <v>2559</v>
      </c>
      <c r="I85" s="245" t="s">
        <v>930</v>
      </c>
    </row>
    <row r="86" spans="1:9" s="235" customFormat="1">
      <c r="A86" s="212">
        <v>92</v>
      </c>
      <c r="B86" s="222" t="s">
        <v>5</v>
      </c>
      <c r="C86" s="222" t="s">
        <v>863</v>
      </c>
      <c r="D86" s="223" t="s">
        <v>906</v>
      </c>
      <c r="E86" s="247">
        <v>50000</v>
      </c>
      <c r="F86" s="222" t="s">
        <v>922</v>
      </c>
      <c r="G86" s="225" t="s">
        <v>265</v>
      </c>
      <c r="H86" s="222">
        <v>2560</v>
      </c>
      <c r="I86" s="222"/>
    </row>
    <row r="87" spans="1:9" s="235" customFormat="1">
      <c r="A87" s="212">
        <v>93</v>
      </c>
      <c r="B87" s="222" t="s">
        <v>5</v>
      </c>
      <c r="C87" s="222" t="s">
        <v>74</v>
      </c>
      <c r="D87" s="223" t="s">
        <v>906</v>
      </c>
      <c r="E87" s="247">
        <v>50000</v>
      </c>
      <c r="F87" s="222" t="s">
        <v>931</v>
      </c>
      <c r="G87" s="225" t="s">
        <v>265</v>
      </c>
      <c r="H87" s="233">
        <v>241056</v>
      </c>
      <c r="I87" s="222" t="s">
        <v>822</v>
      </c>
    </row>
    <row r="88" spans="1:9" s="235" customFormat="1">
      <c r="A88" s="212">
        <v>94</v>
      </c>
      <c r="B88" s="222" t="s">
        <v>5</v>
      </c>
      <c r="C88" s="222" t="s">
        <v>48</v>
      </c>
      <c r="D88" s="223" t="s">
        <v>906</v>
      </c>
      <c r="E88" s="247">
        <v>50000</v>
      </c>
      <c r="F88" s="222" t="s">
        <v>932</v>
      </c>
      <c r="G88" s="225" t="s">
        <v>265</v>
      </c>
      <c r="H88" s="250">
        <v>42916</v>
      </c>
      <c r="I88" s="222" t="s">
        <v>813</v>
      </c>
    </row>
    <row r="89" spans="1:9" s="235" customFormat="1">
      <c r="A89" s="212">
        <v>96</v>
      </c>
      <c r="B89" s="222" t="s">
        <v>10</v>
      </c>
      <c r="C89" s="223" t="s">
        <v>175</v>
      </c>
      <c r="D89" s="223" t="s">
        <v>906</v>
      </c>
      <c r="E89" s="247">
        <v>50000</v>
      </c>
      <c r="F89" s="222" t="s">
        <v>933</v>
      </c>
      <c r="G89" s="225" t="s">
        <v>934</v>
      </c>
      <c r="H89" s="222">
        <v>2560</v>
      </c>
      <c r="I89" s="222" t="s">
        <v>935</v>
      </c>
    </row>
    <row r="90" spans="1:9" s="235" customFormat="1">
      <c r="A90" s="212">
        <v>97</v>
      </c>
      <c r="B90" s="222" t="s">
        <v>5</v>
      </c>
      <c r="C90" s="222" t="s">
        <v>42</v>
      </c>
      <c r="D90" s="223" t="s">
        <v>906</v>
      </c>
      <c r="E90" s="247">
        <v>50000</v>
      </c>
      <c r="F90" s="222" t="s">
        <v>936</v>
      </c>
      <c r="G90" s="225" t="s">
        <v>266</v>
      </c>
      <c r="H90" s="222">
        <v>2560</v>
      </c>
      <c r="I90" s="245"/>
    </row>
    <row r="91" spans="1:9" s="235" customFormat="1">
      <c r="A91" s="212">
        <v>98</v>
      </c>
      <c r="B91" s="222" t="s">
        <v>5</v>
      </c>
      <c r="C91" s="222" t="s">
        <v>51</v>
      </c>
      <c r="D91" s="223" t="s">
        <v>906</v>
      </c>
      <c r="E91" s="247">
        <v>50000</v>
      </c>
      <c r="F91" s="222" t="s">
        <v>937</v>
      </c>
      <c r="G91" s="225" t="s">
        <v>266</v>
      </c>
      <c r="H91" s="222">
        <v>2560</v>
      </c>
      <c r="I91" s="222"/>
    </row>
    <row r="92" spans="1:9" s="235" customFormat="1">
      <c r="A92" s="212">
        <v>99</v>
      </c>
      <c r="B92" s="222" t="s">
        <v>5</v>
      </c>
      <c r="C92" s="222" t="s">
        <v>51</v>
      </c>
      <c r="D92" s="223" t="s">
        <v>906</v>
      </c>
      <c r="E92" s="247">
        <v>50000</v>
      </c>
      <c r="F92" s="222" t="s">
        <v>908</v>
      </c>
      <c r="G92" s="225" t="s">
        <v>266</v>
      </c>
      <c r="H92" s="222">
        <v>2560</v>
      </c>
      <c r="I92" s="245"/>
    </row>
    <row r="93" spans="1:9" s="235" customFormat="1">
      <c r="A93" s="212">
        <v>100</v>
      </c>
      <c r="B93" s="222" t="s">
        <v>5</v>
      </c>
      <c r="C93" s="222" t="s">
        <v>45</v>
      </c>
      <c r="D93" s="223" t="s">
        <v>906</v>
      </c>
      <c r="E93" s="247">
        <v>50000</v>
      </c>
      <c r="F93" s="222" t="s">
        <v>938</v>
      </c>
      <c r="G93" s="225" t="s">
        <v>266</v>
      </c>
      <c r="H93" s="222" t="s">
        <v>939</v>
      </c>
      <c r="I93" s="222" t="s">
        <v>820</v>
      </c>
    </row>
    <row r="94" spans="1:9" s="235" customFormat="1">
      <c r="A94" s="212">
        <v>101</v>
      </c>
      <c r="B94" s="222" t="s">
        <v>10</v>
      </c>
      <c r="C94" s="223" t="s">
        <v>175</v>
      </c>
      <c r="D94" s="223" t="s">
        <v>906</v>
      </c>
      <c r="E94" s="247">
        <v>50000</v>
      </c>
      <c r="F94" s="222" t="s">
        <v>919</v>
      </c>
      <c r="G94" s="225" t="s">
        <v>266</v>
      </c>
      <c r="H94" s="222">
        <v>2560</v>
      </c>
      <c r="I94" s="222" t="s">
        <v>935</v>
      </c>
    </row>
    <row r="95" spans="1:9" s="240" customFormat="1">
      <c r="A95" s="212">
        <v>102</v>
      </c>
      <c r="B95" s="222" t="s">
        <v>75</v>
      </c>
      <c r="C95" s="222" t="s">
        <v>830</v>
      </c>
      <c r="D95" s="223" t="s">
        <v>906</v>
      </c>
      <c r="E95" s="247">
        <v>50000</v>
      </c>
      <c r="F95" s="222" t="s">
        <v>940</v>
      </c>
      <c r="G95" s="225">
        <v>5</v>
      </c>
      <c r="H95" s="233" t="s">
        <v>941</v>
      </c>
      <c r="I95" s="249"/>
    </row>
    <row r="96" spans="1:9" s="240" customFormat="1">
      <c r="A96" s="212">
        <v>103</v>
      </c>
      <c r="B96" s="222" t="s">
        <v>13</v>
      </c>
      <c r="C96" s="222" t="s">
        <v>35</v>
      </c>
      <c r="D96" s="223" t="s">
        <v>906</v>
      </c>
      <c r="E96" s="247">
        <v>50000</v>
      </c>
      <c r="F96" s="222" t="s">
        <v>942</v>
      </c>
      <c r="G96" s="225">
        <v>5</v>
      </c>
      <c r="H96" s="222">
        <v>2560</v>
      </c>
      <c r="I96" s="249"/>
    </row>
    <row r="97" spans="1:9" s="235" customFormat="1">
      <c r="A97" s="212">
        <v>104</v>
      </c>
      <c r="B97" s="222" t="s">
        <v>75</v>
      </c>
      <c r="C97" s="222" t="s">
        <v>865</v>
      </c>
      <c r="D97" s="223" t="s">
        <v>906</v>
      </c>
      <c r="E97" s="247">
        <v>50000</v>
      </c>
      <c r="F97" s="222" t="s">
        <v>943</v>
      </c>
      <c r="G97" s="225" t="s">
        <v>275</v>
      </c>
      <c r="H97" s="222" t="s">
        <v>944</v>
      </c>
      <c r="I97" s="222"/>
    </row>
    <row r="98" spans="1:9" s="235" customFormat="1" ht="27" customHeight="1">
      <c r="A98" s="212">
        <v>105</v>
      </c>
      <c r="B98" s="222" t="s">
        <v>13</v>
      </c>
      <c r="C98" s="222" t="s">
        <v>798</v>
      </c>
      <c r="D98" s="223" t="s">
        <v>132</v>
      </c>
      <c r="E98" s="236">
        <v>150000</v>
      </c>
      <c r="F98" s="223" t="s">
        <v>945</v>
      </c>
      <c r="G98" s="225" t="s">
        <v>801</v>
      </c>
      <c r="H98" s="223" t="s">
        <v>802</v>
      </c>
      <c r="I98" s="249"/>
    </row>
    <row r="99" spans="1:9" s="235" customFormat="1" ht="27" customHeight="1">
      <c r="A99" s="212">
        <v>106</v>
      </c>
      <c r="B99" s="222" t="s">
        <v>5</v>
      </c>
      <c r="C99" s="222" t="s">
        <v>123</v>
      </c>
      <c r="D99" s="223" t="s">
        <v>132</v>
      </c>
      <c r="E99" s="236">
        <v>150000</v>
      </c>
      <c r="F99" s="222" t="s">
        <v>946</v>
      </c>
      <c r="G99" s="225" t="s">
        <v>396</v>
      </c>
      <c r="H99" s="222">
        <v>2548</v>
      </c>
      <c r="I99" s="222" t="s">
        <v>813</v>
      </c>
    </row>
    <row r="100" spans="1:9" s="235" customFormat="1" ht="27" customHeight="1">
      <c r="A100" s="212">
        <v>107</v>
      </c>
      <c r="B100" s="222" t="s">
        <v>13</v>
      </c>
      <c r="C100" s="222" t="s">
        <v>41</v>
      </c>
      <c r="D100" s="223" t="s">
        <v>132</v>
      </c>
      <c r="E100" s="236">
        <v>150000</v>
      </c>
      <c r="F100" s="222" t="s">
        <v>947</v>
      </c>
      <c r="G100" s="225">
        <v>15</v>
      </c>
      <c r="H100" s="222">
        <v>2550</v>
      </c>
      <c r="I100" s="249" t="s">
        <v>378</v>
      </c>
    </row>
    <row r="101" spans="1:9" s="235" customFormat="1" ht="27" customHeight="1">
      <c r="A101" s="212">
        <v>112</v>
      </c>
      <c r="B101" s="222" t="s">
        <v>10</v>
      </c>
      <c r="C101" s="222" t="s">
        <v>874</v>
      </c>
      <c r="D101" s="223" t="s">
        <v>132</v>
      </c>
      <c r="E101" s="236">
        <v>150000</v>
      </c>
      <c r="F101" s="222" t="s">
        <v>948</v>
      </c>
      <c r="G101" s="225">
        <v>9</v>
      </c>
      <c r="H101" s="251">
        <v>2556</v>
      </c>
      <c r="I101" s="249"/>
    </row>
    <row r="102" spans="1:9" s="235" customFormat="1" ht="30.75" customHeight="1">
      <c r="A102" s="212">
        <v>113</v>
      </c>
      <c r="B102" s="222" t="s">
        <v>13</v>
      </c>
      <c r="C102" s="222" t="s">
        <v>41</v>
      </c>
      <c r="D102" s="223" t="s">
        <v>132</v>
      </c>
      <c r="E102" s="236">
        <v>150000</v>
      </c>
      <c r="F102" s="222" t="s">
        <v>949</v>
      </c>
      <c r="G102" s="225">
        <v>9</v>
      </c>
      <c r="H102" s="222">
        <v>2556</v>
      </c>
      <c r="I102" s="249" t="s">
        <v>378</v>
      </c>
    </row>
    <row r="103" spans="1:9" s="235" customFormat="1" ht="30.75" customHeight="1">
      <c r="A103" s="212">
        <v>114</v>
      </c>
      <c r="B103" s="222" t="s">
        <v>5</v>
      </c>
      <c r="C103" s="222" t="s">
        <v>950</v>
      </c>
      <c r="D103" s="223" t="s">
        <v>132</v>
      </c>
      <c r="E103" s="236">
        <v>150000</v>
      </c>
      <c r="F103" s="222" t="s">
        <v>951</v>
      </c>
      <c r="G103" s="225" t="s">
        <v>870</v>
      </c>
      <c r="H103" s="222">
        <v>2556</v>
      </c>
      <c r="I103" s="222" t="s">
        <v>813</v>
      </c>
    </row>
    <row r="104" spans="1:9" s="235" customFormat="1" ht="30.75" customHeight="1">
      <c r="A104" s="212">
        <v>115</v>
      </c>
      <c r="B104" s="222" t="s">
        <v>5</v>
      </c>
      <c r="C104" s="222" t="s">
        <v>42</v>
      </c>
      <c r="D104" s="223" t="s">
        <v>132</v>
      </c>
      <c r="E104" s="236">
        <v>150000</v>
      </c>
      <c r="F104" s="222" t="s">
        <v>952</v>
      </c>
      <c r="G104" s="225" t="s">
        <v>370</v>
      </c>
      <c r="H104" s="222">
        <v>2556</v>
      </c>
      <c r="I104" s="222"/>
    </row>
    <row r="105" spans="1:9" s="235" customFormat="1" ht="30.75" customHeight="1">
      <c r="A105" s="212">
        <v>116</v>
      </c>
      <c r="B105" s="222" t="s">
        <v>5</v>
      </c>
      <c r="C105" s="222" t="s">
        <v>863</v>
      </c>
      <c r="D105" s="223" t="s">
        <v>132</v>
      </c>
      <c r="E105" s="236">
        <v>150000</v>
      </c>
      <c r="F105" s="244" t="s">
        <v>953</v>
      </c>
      <c r="G105" s="225" t="s">
        <v>370</v>
      </c>
      <c r="H105" s="222">
        <v>2556</v>
      </c>
      <c r="I105" s="222"/>
    </row>
    <row r="106" spans="1:9" s="235" customFormat="1" ht="30.75" customHeight="1">
      <c r="A106" s="212">
        <v>117</v>
      </c>
      <c r="B106" s="222" t="s">
        <v>13</v>
      </c>
      <c r="C106" s="222" t="s">
        <v>798</v>
      </c>
      <c r="D106" s="223" t="s">
        <v>132</v>
      </c>
      <c r="E106" s="236">
        <v>150000</v>
      </c>
      <c r="F106" s="223" t="s">
        <v>954</v>
      </c>
      <c r="G106" s="237" t="s">
        <v>370</v>
      </c>
      <c r="H106" s="223" t="s">
        <v>955</v>
      </c>
      <c r="I106" s="249"/>
    </row>
    <row r="107" spans="1:9" s="235" customFormat="1" ht="30.75" customHeight="1">
      <c r="A107" s="212">
        <v>118</v>
      </c>
      <c r="B107" s="222" t="s">
        <v>13</v>
      </c>
      <c r="C107" s="222" t="s">
        <v>840</v>
      </c>
      <c r="D107" s="223" t="s">
        <v>132</v>
      </c>
      <c r="E107" s="236">
        <v>150000</v>
      </c>
      <c r="F107" s="222"/>
      <c r="G107" s="225" t="s">
        <v>399</v>
      </c>
      <c r="H107" s="222">
        <v>2556</v>
      </c>
      <c r="I107" s="249"/>
    </row>
    <row r="108" spans="1:9" s="235" customFormat="1" ht="30.75" customHeight="1">
      <c r="A108" s="212">
        <v>119</v>
      </c>
      <c r="B108" s="222" t="s">
        <v>13</v>
      </c>
      <c r="C108" s="222" t="s">
        <v>798</v>
      </c>
      <c r="D108" s="223" t="s">
        <v>132</v>
      </c>
      <c r="E108" s="236">
        <v>150000</v>
      </c>
      <c r="F108" s="223" t="s">
        <v>956</v>
      </c>
      <c r="G108" s="237" t="s">
        <v>441</v>
      </c>
      <c r="H108" s="223" t="s">
        <v>957</v>
      </c>
      <c r="I108" s="249"/>
    </row>
    <row r="109" spans="1:9" s="235" customFormat="1" ht="30.75" customHeight="1">
      <c r="A109" s="212">
        <v>120</v>
      </c>
      <c r="B109" s="222" t="s">
        <v>13</v>
      </c>
      <c r="C109" s="222" t="s">
        <v>798</v>
      </c>
      <c r="D109" s="223" t="s">
        <v>132</v>
      </c>
      <c r="E109" s="236">
        <v>150000</v>
      </c>
      <c r="F109" s="223" t="s">
        <v>956</v>
      </c>
      <c r="G109" s="237" t="s">
        <v>265</v>
      </c>
      <c r="H109" s="223" t="s">
        <v>957</v>
      </c>
      <c r="I109" s="249"/>
    </row>
    <row r="110" spans="1:9" s="235" customFormat="1" ht="30.75" customHeight="1">
      <c r="A110" s="212">
        <v>122</v>
      </c>
      <c r="B110" s="222" t="s">
        <v>10</v>
      </c>
      <c r="C110" s="223" t="s">
        <v>175</v>
      </c>
      <c r="D110" s="223" t="s">
        <v>132</v>
      </c>
      <c r="E110" s="236">
        <v>150000</v>
      </c>
      <c r="F110" s="222" t="s">
        <v>958</v>
      </c>
      <c r="G110" s="225" t="s">
        <v>266</v>
      </c>
      <c r="H110" s="222">
        <v>2560</v>
      </c>
      <c r="I110" s="222" t="s">
        <v>378</v>
      </c>
    </row>
    <row r="111" spans="1:9" s="235" customFormat="1" ht="30.75" customHeight="1">
      <c r="A111" s="212">
        <v>123</v>
      </c>
      <c r="B111" s="222" t="s">
        <v>13</v>
      </c>
      <c r="C111" s="222" t="s">
        <v>845</v>
      </c>
      <c r="D111" s="223" t="s">
        <v>132</v>
      </c>
      <c r="E111" s="236">
        <v>150000</v>
      </c>
      <c r="F111" s="222" t="s">
        <v>959</v>
      </c>
      <c r="G111" s="225" t="s">
        <v>266</v>
      </c>
      <c r="H111" s="252">
        <v>241142</v>
      </c>
      <c r="I111" s="249"/>
    </row>
    <row r="112" spans="1:9" s="235" customFormat="1" ht="30.75" customHeight="1">
      <c r="A112" s="212">
        <v>124</v>
      </c>
      <c r="B112" s="222" t="s">
        <v>13</v>
      </c>
      <c r="C112" s="222" t="s">
        <v>810</v>
      </c>
      <c r="D112" s="223" t="s">
        <v>132</v>
      </c>
      <c r="E112" s="236">
        <v>150000</v>
      </c>
      <c r="F112" s="222" t="s">
        <v>960</v>
      </c>
      <c r="G112" s="225" t="s">
        <v>961</v>
      </c>
      <c r="H112" s="232">
        <v>241439</v>
      </c>
      <c r="I112" s="249" t="s">
        <v>962</v>
      </c>
    </row>
    <row r="113" spans="1:9" s="235" customFormat="1" ht="30.75" customHeight="1">
      <c r="A113" s="212">
        <v>125</v>
      </c>
      <c r="B113" s="222" t="s">
        <v>13</v>
      </c>
      <c r="C113" s="222" t="s">
        <v>806</v>
      </c>
      <c r="D113" s="223" t="s">
        <v>132</v>
      </c>
      <c r="E113" s="236">
        <v>150000</v>
      </c>
      <c r="F113" s="222" t="s">
        <v>963</v>
      </c>
      <c r="G113" s="225" t="s">
        <v>961</v>
      </c>
      <c r="H113" s="232">
        <v>241439</v>
      </c>
      <c r="I113" s="249" t="s">
        <v>962</v>
      </c>
    </row>
    <row r="114" spans="1:9" s="235" customFormat="1" ht="30.75" customHeight="1">
      <c r="A114" s="212">
        <v>126</v>
      </c>
      <c r="B114" s="222" t="s">
        <v>10</v>
      </c>
      <c r="C114" s="222" t="s">
        <v>836</v>
      </c>
      <c r="D114" s="223" t="s">
        <v>132</v>
      </c>
      <c r="E114" s="236">
        <v>150000</v>
      </c>
      <c r="F114" s="222" t="s">
        <v>964</v>
      </c>
      <c r="G114" s="225" t="s">
        <v>561</v>
      </c>
      <c r="H114" s="222">
        <v>2561</v>
      </c>
      <c r="I114" s="222"/>
    </row>
    <row r="115" spans="1:9" s="235" customFormat="1" ht="30.75" customHeight="1">
      <c r="A115" s="212">
        <v>127</v>
      </c>
      <c r="B115" s="222" t="s">
        <v>10</v>
      </c>
      <c r="C115" s="222" t="s">
        <v>841</v>
      </c>
      <c r="D115" s="223" t="s">
        <v>132</v>
      </c>
      <c r="E115" s="236">
        <v>150000</v>
      </c>
      <c r="F115" s="222" t="s">
        <v>965</v>
      </c>
      <c r="G115" s="225" t="s">
        <v>275</v>
      </c>
      <c r="H115" s="222">
        <v>2564</v>
      </c>
      <c r="I115" s="249" t="s">
        <v>966</v>
      </c>
    </row>
    <row r="116" spans="1:9" s="235" customFormat="1" ht="45.75" customHeight="1">
      <c r="A116" s="212">
        <v>128</v>
      </c>
      <c r="B116" s="222" t="s">
        <v>13</v>
      </c>
      <c r="C116" s="222" t="s">
        <v>41</v>
      </c>
      <c r="D116" s="253" t="s">
        <v>967</v>
      </c>
      <c r="E116" s="234">
        <v>85000</v>
      </c>
      <c r="F116" s="228" t="s">
        <v>968</v>
      </c>
      <c r="G116" s="225">
        <v>4</v>
      </c>
      <c r="H116" s="228">
        <v>2561</v>
      </c>
      <c r="I116" s="249" t="s">
        <v>378</v>
      </c>
    </row>
    <row r="117" spans="1:9" s="235" customFormat="1" ht="47.25" customHeight="1">
      <c r="A117" s="212">
        <v>129</v>
      </c>
      <c r="B117" s="222" t="s">
        <v>75</v>
      </c>
      <c r="C117" s="222" t="s">
        <v>240</v>
      </c>
      <c r="D117" s="223" t="s">
        <v>969</v>
      </c>
      <c r="E117" s="234">
        <v>640000</v>
      </c>
      <c r="F117" s="222" t="s">
        <v>970</v>
      </c>
      <c r="G117" s="225" t="s">
        <v>370</v>
      </c>
      <c r="H117" s="222">
        <v>2556</v>
      </c>
      <c r="I117" s="249"/>
    </row>
    <row r="118" spans="1:9" s="235" customFormat="1" ht="47.25" customHeight="1">
      <c r="A118" s="212">
        <v>130</v>
      </c>
      <c r="B118" s="222" t="s">
        <v>75</v>
      </c>
      <c r="C118" s="222" t="s">
        <v>860</v>
      </c>
      <c r="D118" s="223" t="s">
        <v>969</v>
      </c>
      <c r="E118" s="234">
        <v>640000</v>
      </c>
      <c r="F118" s="222" t="s">
        <v>971</v>
      </c>
      <c r="G118" s="225" t="s">
        <v>399</v>
      </c>
      <c r="H118" s="222" t="s">
        <v>972</v>
      </c>
      <c r="I118" s="249"/>
    </row>
    <row r="119" spans="1:9" s="235" customFormat="1" ht="38.25">
      <c r="A119" s="212">
        <v>131</v>
      </c>
      <c r="B119" s="222" t="s">
        <v>13</v>
      </c>
      <c r="C119" s="222" t="s">
        <v>41</v>
      </c>
      <c r="D119" s="223" t="s">
        <v>969</v>
      </c>
      <c r="E119" s="234">
        <v>640000</v>
      </c>
      <c r="F119" s="222" t="s">
        <v>973</v>
      </c>
      <c r="G119" s="225">
        <v>8</v>
      </c>
      <c r="H119" s="222">
        <v>2557</v>
      </c>
      <c r="I119" s="249" t="s">
        <v>378</v>
      </c>
    </row>
    <row r="120" spans="1:9" s="235" customFormat="1" ht="38.25">
      <c r="A120" s="212">
        <v>132</v>
      </c>
      <c r="B120" s="222" t="s">
        <v>13</v>
      </c>
      <c r="C120" s="222" t="s">
        <v>798</v>
      </c>
      <c r="D120" s="223" t="s">
        <v>969</v>
      </c>
      <c r="E120" s="234">
        <v>640000</v>
      </c>
      <c r="F120" s="223" t="s">
        <v>974</v>
      </c>
      <c r="G120" s="237" t="s">
        <v>399</v>
      </c>
      <c r="H120" s="223" t="s">
        <v>975</v>
      </c>
      <c r="I120" s="249"/>
    </row>
    <row r="121" spans="1:9" s="235" customFormat="1" ht="47.25" customHeight="1">
      <c r="A121" s="212">
        <v>133</v>
      </c>
      <c r="B121" s="222" t="s">
        <v>75</v>
      </c>
      <c r="C121" s="222" t="s">
        <v>171</v>
      </c>
      <c r="D121" s="223" t="s">
        <v>969</v>
      </c>
      <c r="E121" s="234">
        <v>640000</v>
      </c>
      <c r="F121" s="222" t="s">
        <v>976</v>
      </c>
      <c r="G121" s="225">
        <v>5</v>
      </c>
      <c r="H121" s="233">
        <v>21689</v>
      </c>
      <c r="I121" s="249"/>
    </row>
    <row r="122" spans="1:9" s="235" customFormat="1" ht="25.5" customHeight="1">
      <c r="A122" s="212">
        <v>134</v>
      </c>
      <c r="B122" s="222" t="s">
        <v>13</v>
      </c>
      <c r="C122" s="222" t="s">
        <v>798</v>
      </c>
      <c r="D122" s="223" t="s">
        <v>977</v>
      </c>
      <c r="E122" s="236">
        <v>11800</v>
      </c>
      <c r="F122" s="223" t="s">
        <v>978</v>
      </c>
      <c r="G122" s="225" t="s">
        <v>801</v>
      </c>
      <c r="H122" s="223" t="s">
        <v>802</v>
      </c>
      <c r="I122" s="249"/>
    </row>
    <row r="123" spans="1:9" s="235" customFormat="1" ht="25.5" customHeight="1">
      <c r="A123" s="212">
        <v>135</v>
      </c>
      <c r="B123" s="222" t="s">
        <v>13</v>
      </c>
      <c r="C123" s="222" t="s">
        <v>798</v>
      </c>
      <c r="D123" s="223" t="s">
        <v>977</v>
      </c>
      <c r="E123" s="236">
        <v>11800</v>
      </c>
      <c r="F123" s="223" t="s">
        <v>979</v>
      </c>
      <c r="G123" s="237" t="s">
        <v>370</v>
      </c>
      <c r="H123" s="223" t="s">
        <v>980</v>
      </c>
      <c r="I123" s="249"/>
    </row>
    <row r="124" spans="1:9" s="235" customFormat="1" ht="25.5" customHeight="1">
      <c r="A124" s="212">
        <v>136</v>
      </c>
      <c r="B124" s="222" t="s">
        <v>10</v>
      </c>
      <c r="C124" s="222" t="s">
        <v>836</v>
      </c>
      <c r="D124" s="223" t="s">
        <v>977</v>
      </c>
      <c r="E124" s="234">
        <v>11800</v>
      </c>
      <c r="F124" s="222" t="s">
        <v>981</v>
      </c>
      <c r="G124" s="225" t="s">
        <v>399</v>
      </c>
      <c r="H124" s="222">
        <v>2557</v>
      </c>
      <c r="I124" s="249"/>
    </row>
    <row r="125" spans="1:9" s="235" customFormat="1" ht="25.5" customHeight="1">
      <c r="A125" s="212">
        <v>137</v>
      </c>
      <c r="B125" s="222" t="s">
        <v>10</v>
      </c>
      <c r="C125" s="222" t="s">
        <v>836</v>
      </c>
      <c r="D125" s="223" t="s">
        <v>977</v>
      </c>
      <c r="E125" s="234">
        <v>11800</v>
      </c>
      <c r="F125" s="222" t="s">
        <v>982</v>
      </c>
      <c r="G125" s="225" t="s">
        <v>399</v>
      </c>
      <c r="H125" s="222">
        <v>2557</v>
      </c>
      <c r="I125" s="249"/>
    </row>
    <row r="126" spans="1:9" s="235" customFormat="1" ht="25.5" customHeight="1">
      <c r="A126" s="212">
        <v>138</v>
      </c>
      <c r="B126" s="222" t="s">
        <v>10</v>
      </c>
      <c r="C126" s="223" t="s">
        <v>175</v>
      </c>
      <c r="D126" s="223" t="s">
        <v>977</v>
      </c>
      <c r="E126" s="234">
        <v>11800</v>
      </c>
      <c r="F126" s="222" t="s">
        <v>983</v>
      </c>
      <c r="G126" s="225" t="s">
        <v>824</v>
      </c>
      <c r="H126" s="222">
        <v>2561</v>
      </c>
      <c r="I126" s="222" t="s">
        <v>378</v>
      </c>
    </row>
    <row r="127" spans="1:9" s="235" customFormat="1" ht="25.5" customHeight="1">
      <c r="A127" s="212">
        <v>139</v>
      </c>
      <c r="B127" s="222" t="s">
        <v>10</v>
      </c>
      <c r="C127" s="222" t="s">
        <v>841</v>
      </c>
      <c r="D127" s="223" t="s">
        <v>977</v>
      </c>
      <c r="E127" s="234">
        <v>11800</v>
      </c>
      <c r="F127" s="222" t="s">
        <v>984</v>
      </c>
      <c r="G127" s="225" t="s">
        <v>561</v>
      </c>
      <c r="H127" s="222">
        <v>2561</v>
      </c>
      <c r="I127" s="249" t="s">
        <v>378</v>
      </c>
    </row>
    <row r="128" spans="1:9" s="235" customFormat="1" ht="25.5" customHeight="1">
      <c r="A128" s="212">
        <v>140</v>
      </c>
      <c r="B128" s="222" t="s">
        <v>13</v>
      </c>
      <c r="C128" s="222" t="s">
        <v>387</v>
      </c>
      <c r="D128" s="223" t="s">
        <v>977</v>
      </c>
      <c r="E128" s="234">
        <v>11800</v>
      </c>
      <c r="F128" s="222" t="s">
        <v>985</v>
      </c>
      <c r="G128" s="225">
        <v>4</v>
      </c>
      <c r="H128" s="222">
        <v>2562</v>
      </c>
      <c r="I128" s="249"/>
    </row>
    <row r="129" spans="1:9" s="235" customFormat="1" ht="25.5" customHeight="1">
      <c r="A129" s="212">
        <v>141</v>
      </c>
      <c r="B129" s="222" t="s">
        <v>13</v>
      </c>
      <c r="C129" s="222" t="s">
        <v>845</v>
      </c>
      <c r="D129" s="223" t="s">
        <v>986</v>
      </c>
      <c r="E129" s="234">
        <v>120000</v>
      </c>
      <c r="F129" s="222" t="s">
        <v>987</v>
      </c>
      <c r="G129" s="225" t="s">
        <v>988</v>
      </c>
      <c r="H129" s="222" t="s">
        <v>989</v>
      </c>
      <c r="I129" s="249"/>
    </row>
    <row r="130" spans="1:9" s="235" customFormat="1" ht="25.5" customHeight="1">
      <c r="A130" s="212">
        <v>142</v>
      </c>
      <c r="B130" s="222" t="s">
        <v>75</v>
      </c>
      <c r="C130" s="222" t="s">
        <v>170</v>
      </c>
      <c r="D130" s="223" t="s">
        <v>986</v>
      </c>
      <c r="E130" s="234">
        <v>120000</v>
      </c>
      <c r="F130" s="222" t="s">
        <v>990</v>
      </c>
      <c r="G130" s="225" t="s">
        <v>370</v>
      </c>
      <c r="H130" s="222">
        <v>2556</v>
      </c>
      <c r="I130" s="249"/>
    </row>
    <row r="131" spans="1:9" s="235" customFormat="1" ht="25.5" customHeight="1">
      <c r="A131" s="212">
        <v>143</v>
      </c>
      <c r="B131" s="222" t="s">
        <v>13</v>
      </c>
      <c r="C131" s="222" t="s">
        <v>798</v>
      </c>
      <c r="D131" s="254" t="s">
        <v>991</v>
      </c>
      <c r="E131" s="234">
        <v>120000</v>
      </c>
      <c r="F131" s="223" t="s">
        <v>992</v>
      </c>
      <c r="G131" s="237" t="s">
        <v>399</v>
      </c>
      <c r="H131" s="223" t="s">
        <v>993</v>
      </c>
      <c r="I131" s="249"/>
    </row>
    <row r="132" spans="1:9" s="235" customFormat="1" ht="25.5" customHeight="1">
      <c r="A132" s="212">
        <v>144</v>
      </c>
      <c r="B132" s="222" t="s">
        <v>10</v>
      </c>
      <c r="C132" s="222" t="s">
        <v>173</v>
      </c>
      <c r="D132" s="222" t="s">
        <v>994</v>
      </c>
      <c r="E132" s="234">
        <v>120000</v>
      </c>
      <c r="F132" s="222" t="s">
        <v>995</v>
      </c>
      <c r="G132" s="225" t="s">
        <v>961</v>
      </c>
      <c r="H132" s="222">
        <v>2561</v>
      </c>
      <c r="I132" s="249"/>
    </row>
    <row r="133" spans="1:9" s="235" customFormat="1">
      <c r="A133" s="212">
        <v>145</v>
      </c>
      <c r="B133" s="222" t="s">
        <v>5</v>
      </c>
      <c r="C133" s="222" t="s">
        <v>950</v>
      </c>
      <c r="D133" s="222" t="s">
        <v>996</v>
      </c>
      <c r="E133" s="234">
        <v>35000</v>
      </c>
      <c r="F133" s="222" t="s">
        <v>997</v>
      </c>
      <c r="G133" s="225" t="s">
        <v>200</v>
      </c>
      <c r="H133" s="222">
        <v>2551</v>
      </c>
      <c r="I133" s="222" t="s">
        <v>813</v>
      </c>
    </row>
    <row r="134" spans="1:9" s="235" customFormat="1">
      <c r="A134" s="212">
        <v>146</v>
      </c>
      <c r="B134" s="222" t="s">
        <v>5</v>
      </c>
      <c r="C134" s="222" t="s">
        <v>45</v>
      </c>
      <c r="D134" s="222" t="s">
        <v>996</v>
      </c>
      <c r="E134" s="234">
        <v>35000</v>
      </c>
      <c r="F134" s="222" t="s">
        <v>998</v>
      </c>
      <c r="G134" s="225" t="s">
        <v>916</v>
      </c>
      <c r="H134" s="222" t="s">
        <v>999</v>
      </c>
      <c r="I134" s="222" t="s">
        <v>820</v>
      </c>
    </row>
    <row r="135" spans="1:9" s="235" customFormat="1">
      <c r="A135" s="212">
        <v>147</v>
      </c>
      <c r="B135" s="222" t="s">
        <v>5</v>
      </c>
      <c r="C135" s="222" t="s">
        <v>48</v>
      </c>
      <c r="D135" s="222" t="s">
        <v>1000</v>
      </c>
      <c r="E135" s="234">
        <v>30000</v>
      </c>
      <c r="F135" s="222" t="s">
        <v>1001</v>
      </c>
      <c r="G135" s="225" t="s">
        <v>1002</v>
      </c>
      <c r="H135" s="250">
        <v>36161</v>
      </c>
      <c r="I135" s="222"/>
    </row>
    <row r="136" spans="1:9" s="235" customFormat="1">
      <c r="A136" s="212">
        <v>148</v>
      </c>
      <c r="B136" s="222" t="s">
        <v>13</v>
      </c>
      <c r="C136" s="222" t="s">
        <v>41</v>
      </c>
      <c r="D136" s="223" t="s">
        <v>1003</v>
      </c>
      <c r="E136" s="234">
        <v>80000</v>
      </c>
      <c r="F136" s="222" t="s">
        <v>1004</v>
      </c>
      <c r="G136" s="225">
        <v>14</v>
      </c>
      <c r="H136" s="222">
        <v>2551</v>
      </c>
      <c r="I136" s="249" t="s">
        <v>378</v>
      </c>
    </row>
    <row r="137" spans="1:9" s="235" customFormat="1" ht="33.75" customHeight="1">
      <c r="A137" s="212">
        <v>149</v>
      </c>
      <c r="B137" s="222" t="s">
        <v>13</v>
      </c>
      <c r="C137" s="222" t="s">
        <v>798</v>
      </c>
      <c r="D137" s="223" t="s">
        <v>1003</v>
      </c>
      <c r="E137" s="236">
        <v>80000</v>
      </c>
      <c r="F137" s="223" t="s">
        <v>1005</v>
      </c>
      <c r="G137" s="237" t="s">
        <v>370</v>
      </c>
      <c r="H137" s="223" t="s">
        <v>1006</v>
      </c>
      <c r="I137" s="249"/>
    </row>
    <row r="138" spans="1:9" s="235" customFormat="1">
      <c r="A138" s="212">
        <v>150</v>
      </c>
      <c r="B138" s="222" t="s">
        <v>75</v>
      </c>
      <c r="C138" s="222" t="s">
        <v>240</v>
      </c>
      <c r="D138" s="223" t="s">
        <v>1007</v>
      </c>
      <c r="E138" s="234">
        <v>45000</v>
      </c>
      <c r="F138" s="222" t="s">
        <v>1008</v>
      </c>
      <c r="G138" s="225" t="s">
        <v>370</v>
      </c>
      <c r="H138" s="222">
        <v>2556</v>
      </c>
      <c r="I138" s="249"/>
    </row>
    <row r="139" spans="1:9" s="235" customFormat="1">
      <c r="A139" s="212">
        <v>151</v>
      </c>
      <c r="B139" s="222" t="s">
        <v>75</v>
      </c>
      <c r="C139" s="222" t="s">
        <v>240</v>
      </c>
      <c r="D139" s="223" t="s">
        <v>1007</v>
      </c>
      <c r="E139" s="234">
        <v>45000</v>
      </c>
      <c r="F139" s="222" t="s">
        <v>1009</v>
      </c>
      <c r="G139" s="225" t="s">
        <v>370</v>
      </c>
      <c r="H139" s="222">
        <v>2556</v>
      </c>
      <c r="I139" s="249"/>
    </row>
    <row r="140" spans="1:9" s="235" customFormat="1">
      <c r="A140" s="212">
        <v>152</v>
      </c>
      <c r="B140" s="222" t="s">
        <v>75</v>
      </c>
      <c r="C140" s="222" t="s">
        <v>240</v>
      </c>
      <c r="D140" s="223" t="s">
        <v>1007</v>
      </c>
      <c r="E140" s="234">
        <v>45000</v>
      </c>
      <c r="F140" s="222" t="s">
        <v>1010</v>
      </c>
      <c r="G140" s="225" t="s">
        <v>265</v>
      </c>
      <c r="H140" s="222">
        <v>2559</v>
      </c>
      <c r="I140" s="249"/>
    </row>
    <row r="141" spans="1:9" s="235" customFormat="1">
      <c r="A141" s="212">
        <v>153</v>
      </c>
      <c r="B141" s="222" t="s">
        <v>5</v>
      </c>
      <c r="C141" s="222" t="s">
        <v>1011</v>
      </c>
      <c r="D141" s="223" t="s">
        <v>1007</v>
      </c>
      <c r="E141" s="234">
        <v>45000</v>
      </c>
      <c r="F141" s="222" t="s">
        <v>1012</v>
      </c>
      <c r="G141" s="225" t="s">
        <v>441</v>
      </c>
      <c r="H141" s="222">
        <v>2558</v>
      </c>
      <c r="I141" s="222" t="s">
        <v>1013</v>
      </c>
    </row>
    <row r="142" spans="1:9" s="235" customFormat="1">
      <c r="A142" s="212">
        <v>154</v>
      </c>
      <c r="B142" s="222" t="s">
        <v>5</v>
      </c>
      <c r="C142" s="222" t="s">
        <v>44</v>
      </c>
      <c r="D142" s="223" t="s">
        <v>1007</v>
      </c>
      <c r="E142" s="234">
        <v>45000</v>
      </c>
      <c r="F142" s="222" t="s">
        <v>1014</v>
      </c>
      <c r="G142" s="225">
        <v>4</v>
      </c>
      <c r="H142" s="222">
        <v>2561</v>
      </c>
      <c r="I142" s="222" t="s">
        <v>1015</v>
      </c>
    </row>
    <row r="143" spans="1:9" s="235" customFormat="1">
      <c r="A143" s="212">
        <v>155</v>
      </c>
      <c r="B143" s="222" t="s">
        <v>10</v>
      </c>
      <c r="C143" s="223" t="s">
        <v>175</v>
      </c>
      <c r="D143" s="222" t="s">
        <v>1016</v>
      </c>
      <c r="E143" s="234">
        <v>520000</v>
      </c>
      <c r="F143" s="222" t="s">
        <v>1017</v>
      </c>
      <c r="G143" s="225" t="s">
        <v>1018</v>
      </c>
      <c r="H143" s="222">
        <v>2545</v>
      </c>
      <c r="I143" s="222" t="s">
        <v>1019</v>
      </c>
    </row>
    <row r="144" spans="1:9" s="235" customFormat="1" ht="24" customHeight="1">
      <c r="A144" s="212">
        <v>156</v>
      </c>
      <c r="B144" s="222" t="s">
        <v>10</v>
      </c>
      <c r="C144" s="222" t="s">
        <v>874</v>
      </c>
      <c r="D144" s="222" t="s">
        <v>1016</v>
      </c>
      <c r="E144" s="255">
        <v>520000</v>
      </c>
      <c r="F144" s="228" t="s">
        <v>1017</v>
      </c>
      <c r="G144" s="229">
        <v>20</v>
      </c>
      <c r="H144" s="228">
        <v>2545</v>
      </c>
      <c r="I144" s="249"/>
    </row>
    <row r="145" spans="1:9" s="235" customFormat="1">
      <c r="A145" s="212">
        <v>158</v>
      </c>
      <c r="B145" s="222" t="s">
        <v>13</v>
      </c>
      <c r="C145" s="222" t="s">
        <v>798</v>
      </c>
      <c r="D145" s="223" t="s">
        <v>1020</v>
      </c>
      <c r="E145" s="236">
        <v>1000000</v>
      </c>
      <c r="F145" s="223"/>
      <c r="G145" s="237" t="s">
        <v>1021</v>
      </c>
      <c r="H145" s="223" t="s">
        <v>1022</v>
      </c>
      <c r="I145" s="249"/>
    </row>
    <row r="146" spans="1:9" s="235" customFormat="1" ht="29.25" customHeight="1">
      <c r="A146" s="212">
        <v>159</v>
      </c>
      <c r="B146" s="222" t="s">
        <v>13</v>
      </c>
      <c r="C146" s="222" t="s">
        <v>806</v>
      </c>
      <c r="D146" s="223" t="s">
        <v>1023</v>
      </c>
      <c r="E146" s="234">
        <v>2500000</v>
      </c>
      <c r="F146" s="228" t="s">
        <v>1024</v>
      </c>
      <c r="G146" s="229" t="s">
        <v>1025</v>
      </c>
      <c r="H146" s="228">
        <v>2539</v>
      </c>
      <c r="I146" s="249" t="s">
        <v>809</v>
      </c>
    </row>
    <row r="147" spans="1:9" s="235" customFormat="1" ht="29.25" customHeight="1">
      <c r="A147" s="212">
        <v>160</v>
      </c>
      <c r="B147" s="222" t="s">
        <v>75</v>
      </c>
      <c r="C147" s="222" t="s">
        <v>170</v>
      </c>
      <c r="D147" s="223" t="s">
        <v>1023</v>
      </c>
      <c r="E147" s="234">
        <v>2500000</v>
      </c>
      <c r="F147" s="228" t="s">
        <v>1026</v>
      </c>
      <c r="G147" s="229" t="s">
        <v>801</v>
      </c>
      <c r="H147" s="228">
        <v>2543</v>
      </c>
      <c r="I147" s="249"/>
    </row>
    <row r="148" spans="1:9" s="235" customFormat="1" ht="29.25" customHeight="1">
      <c r="A148" s="212">
        <v>161</v>
      </c>
      <c r="B148" s="222" t="s">
        <v>75</v>
      </c>
      <c r="C148" s="222" t="s">
        <v>847</v>
      </c>
      <c r="D148" s="223" t="s">
        <v>1023</v>
      </c>
      <c r="E148" s="234">
        <v>2500000</v>
      </c>
      <c r="F148" s="222" t="s">
        <v>1027</v>
      </c>
      <c r="G148" s="225" t="s">
        <v>1028</v>
      </c>
      <c r="H148" s="233">
        <v>237306</v>
      </c>
      <c r="I148" s="249" t="s">
        <v>1029</v>
      </c>
    </row>
    <row r="149" spans="1:9" s="235" customFormat="1" ht="29.25" customHeight="1">
      <c r="A149" s="212">
        <v>162</v>
      </c>
      <c r="B149" s="222" t="s">
        <v>75</v>
      </c>
      <c r="C149" s="222" t="s">
        <v>128</v>
      </c>
      <c r="D149" s="223" t="s">
        <v>1023</v>
      </c>
      <c r="E149" s="234">
        <v>2500000</v>
      </c>
      <c r="F149" s="222" t="s">
        <v>1030</v>
      </c>
      <c r="G149" s="225" t="s">
        <v>1031</v>
      </c>
      <c r="H149" s="222">
        <v>2549</v>
      </c>
      <c r="I149" s="256" t="s">
        <v>1032</v>
      </c>
    </row>
    <row r="150" spans="1:9" s="235" customFormat="1" ht="29.25" customHeight="1">
      <c r="A150" s="212">
        <v>163</v>
      </c>
      <c r="B150" s="257" t="s">
        <v>75</v>
      </c>
      <c r="C150" s="257" t="s">
        <v>126</v>
      </c>
      <c r="D150" s="223" t="s">
        <v>1023</v>
      </c>
      <c r="E150" s="234">
        <v>2500000</v>
      </c>
      <c r="F150" s="257" t="s">
        <v>1033</v>
      </c>
      <c r="G150" s="258">
        <v>13</v>
      </c>
      <c r="H150" s="257">
        <v>2552</v>
      </c>
      <c r="I150" s="259"/>
    </row>
    <row r="151" spans="1:9" s="235" customFormat="1" ht="29.25" customHeight="1">
      <c r="A151" s="212">
        <v>164</v>
      </c>
      <c r="B151" s="222" t="s">
        <v>75</v>
      </c>
      <c r="C151" s="222" t="s">
        <v>126</v>
      </c>
      <c r="D151" s="223" t="s">
        <v>1023</v>
      </c>
      <c r="E151" s="234">
        <v>2500000</v>
      </c>
      <c r="F151" s="222" t="s">
        <v>1034</v>
      </c>
      <c r="G151" s="225">
        <v>13</v>
      </c>
      <c r="H151" s="222">
        <v>2552</v>
      </c>
      <c r="I151" s="249"/>
    </row>
    <row r="152" spans="1:9" s="235" customFormat="1" ht="29.25" customHeight="1">
      <c r="A152" s="212">
        <v>166</v>
      </c>
      <c r="B152" s="222" t="s">
        <v>75</v>
      </c>
      <c r="C152" s="222" t="s">
        <v>609</v>
      </c>
      <c r="D152" s="223" t="s">
        <v>1023</v>
      </c>
      <c r="E152" s="234">
        <v>2500000</v>
      </c>
      <c r="F152" s="222" t="s">
        <v>1035</v>
      </c>
      <c r="G152" s="225" t="s">
        <v>1036</v>
      </c>
      <c r="H152" s="222" t="s">
        <v>1037</v>
      </c>
      <c r="I152" s="249" t="s">
        <v>1038</v>
      </c>
    </row>
    <row r="153" spans="1:9" s="235" customFormat="1" ht="29.25" customHeight="1">
      <c r="A153" s="212">
        <v>167</v>
      </c>
      <c r="B153" s="222" t="s">
        <v>10</v>
      </c>
      <c r="C153" s="222" t="s">
        <v>1039</v>
      </c>
      <c r="D153" s="223" t="s">
        <v>1023</v>
      </c>
      <c r="E153" s="234">
        <v>2500000</v>
      </c>
      <c r="F153" s="222" t="s">
        <v>1040</v>
      </c>
      <c r="G153" s="225" t="s">
        <v>1041</v>
      </c>
      <c r="H153" s="222">
        <v>2554</v>
      </c>
      <c r="I153" s="260" t="s">
        <v>1042</v>
      </c>
    </row>
    <row r="154" spans="1:9" s="235" customFormat="1" ht="29.25" customHeight="1">
      <c r="A154" s="212">
        <v>168</v>
      </c>
      <c r="B154" s="222" t="s">
        <v>75</v>
      </c>
      <c r="C154" s="222" t="s">
        <v>609</v>
      </c>
      <c r="D154" s="223" t="s">
        <v>1023</v>
      </c>
      <c r="E154" s="234">
        <v>2500000</v>
      </c>
      <c r="F154" s="222" t="s">
        <v>1043</v>
      </c>
      <c r="G154" s="225" t="s">
        <v>1044</v>
      </c>
      <c r="H154" s="233" t="s">
        <v>1045</v>
      </c>
      <c r="I154" s="249" t="s">
        <v>1046</v>
      </c>
    </row>
    <row r="155" spans="1:9" s="235" customFormat="1" ht="29.25" customHeight="1">
      <c r="A155" s="212">
        <v>169</v>
      </c>
      <c r="B155" s="222" t="s">
        <v>13</v>
      </c>
      <c r="C155" s="222" t="s">
        <v>35</v>
      </c>
      <c r="D155" s="223" t="s">
        <v>1023</v>
      </c>
      <c r="E155" s="234">
        <v>2500000</v>
      </c>
      <c r="F155" s="222" t="s">
        <v>1047</v>
      </c>
      <c r="G155" s="225">
        <v>10</v>
      </c>
      <c r="H155" s="222">
        <v>2555</v>
      </c>
      <c r="I155" s="249"/>
    </row>
    <row r="156" spans="1:9" s="235" customFormat="1" ht="29.25" customHeight="1">
      <c r="A156" s="212">
        <v>170</v>
      </c>
      <c r="B156" s="222" t="s">
        <v>10</v>
      </c>
      <c r="C156" s="222" t="s">
        <v>841</v>
      </c>
      <c r="D156" s="223" t="s">
        <v>1023</v>
      </c>
      <c r="E156" s="234">
        <v>2500000</v>
      </c>
      <c r="F156" s="228" t="s">
        <v>1047</v>
      </c>
      <c r="G156" s="225" t="s">
        <v>370</v>
      </c>
      <c r="H156" s="228">
        <v>2556</v>
      </c>
      <c r="I156" s="261" t="s">
        <v>1048</v>
      </c>
    </row>
    <row r="157" spans="1:9" ht="29.25" customHeight="1">
      <c r="A157" s="212"/>
      <c r="B157" s="213"/>
      <c r="C157" s="213"/>
      <c r="D157" s="213"/>
      <c r="E157" s="262">
        <f>SUM(E4:E156)</f>
        <v>65737600</v>
      </c>
      <c r="F157" s="214"/>
      <c r="G157" s="212"/>
      <c r="H157" s="213"/>
      <c r="I157" s="213"/>
    </row>
  </sheetData>
  <autoFilter ref="A3:I157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J73"/>
  <sheetViews>
    <sheetView workbookViewId="0">
      <selection sqref="A1:I1"/>
    </sheetView>
  </sheetViews>
  <sheetFormatPr defaultColWidth="8.85546875" defaultRowHeight="15"/>
  <cols>
    <col min="1" max="1" width="5.5703125" style="47" customWidth="1"/>
    <col min="2" max="2" width="9.42578125" style="47" customWidth="1"/>
    <col min="3" max="3" width="20.7109375" style="47" customWidth="1"/>
    <col min="4" max="4" width="57" style="47" customWidth="1"/>
    <col min="5" max="5" width="10.7109375" style="47" customWidth="1"/>
    <col min="6" max="6" width="27.5703125" style="47" customWidth="1"/>
    <col min="7" max="7" width="18.140625" style="47" customWidth="1"/>
    <col min="8" max="8" width="14.42578125" style="47" customWidth="1"/>
    <col min="9" max="9" width="23" style="47" customWidth="1"/>
    <col min="10" max="10" width="18.85546875" style="47" customWidth="1"/>
    <col min="11" max="16384" width="8.85546875" style="47"/>
  </cols>
  <sheetData>
    <row r="1" spans="1:10" s="211" customFormat="1" ht="21.75">
      <c r="A1" s="431" t="s">
        <v>1325</v>
      </c>
      <c r="B1" s="431"/>
      <c r="C1" s="431"/>
      <c r="D1" s="431"/>
      <c r="E1" s="431"/>
      <c r="F1" s="431"/>
      <c r="G1" s="431"/>
      <c r="H1" s="431"/>
      <c r="I1" s="431"/>
    </row>
    <row r="2" spans="1:10" s="211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10" ht="21.75">
      <c r="A3" s="48" t="s">
        <v>9</v>
      </c>
      <c r="B3" s="49" t="s">
        <v>0</v>
      </c>
      <c r="C3" s="49" t="s">
        <v>1</v>
      </c>
      <c r="D3" s="49" t="s">
        <v>2</v>
      </c>
      <c r="E3" s="49" t="s">
        <v>3</v>
      </c>
      <c r="F3" s="49" t="s">
        <v>4</v>
      </c>
      <c r="G3" s="49" t="s">
        <v>7</v>
      </c>
      <c r="H3" s="49" t="s">
        <v>8</v>
      </c>
      <c r="I3" s="49" t="s">
        <v>11</v>
      </c>
    </row>
    <row r="4" spans="1:10" ht="21.75">
      <c r="A4" s="55"/>
      <c r="B4" s="56" t="s">
        <v>13</v>
      </c>
      <c r="C4" s="57" t="s">
        <v>25</v>
      </c>
      <c r="D4" s="58" t="s">
        <v>6</v>
      </c>
      <c r="E4" s="59">
        <v>500000</v>
      </c>
      <c r="F4" s="60" t="s">
        <v>325</v>
      </c>
      <c r="G4" s="55"/>
      <c r="H4" s="55"/>
      <c r="I4" s="412"/>
    </row>
    <row r="5" spans="1:10" ht="21.75">
      <c r="A5" s="55"/>
      <c r="B5" s="61" t="s">
        <v>13</v>
      </c>
      <c r="C5" s="57" t="s">
        <v>25</v>
      </c>
      <c r="D5" s="62" t="s">
        <v>326</v>
      </c>
      <c r="E5" s="63">
        <v>930000</v>
      </c>
      <c r="F5" s="60" t="s">
        <v>327</v>
      </c>
      <c r="G5" s="55"/>
      <c r="H5" s="55"/>
      <c r="I5" s="55"/>
    </row>
    <row r="6" spans="1:10" ht="21.75" customHeight="1">
      <c r="A6" s="55"/>
      <c r="B6" s="56" t="s">
        <v>75</v>
      </c>
      <c r="C6" s="57" t="s">
        <v>126</v>
      </c>
      <c r="D6" s="62" t="s">
        <v>326</v>
      </c>
      <c r="E6" s="63">
        <v>930000</v>
      </c>
      <c r="F6" s="64" t="s">
        <v>127</v>
      </c>
      <c r="G6" s="55"/>
      <c r="H6" s="55"/>
      <c r="I6" s="55"/>
    </row>
    <row r="7" spans="1:10" ht="21.75">
      <c r="A7" s="55"/>
      <c r="B7" s="56" t="s">
        <v>83</v>
      </c>
      <c r="C7" s="57" t="s">
        <v>328</v>
      </c>
      <c r="D7" s="62" t="s">
        <v>326</v>
      </c>
      <c r="E7" s="63">
        <v>930000</v>
      </c>
      <c r="F7" s="60" t="s">
        <v>329</v>
      </c>
      <c r="G7" s="55"/>
      <c r="H7" s="55"/>
      <c r="I7" s="55"/>
    </row>
    <row r="8" spans="1:10" ht="21.75">
      <c r="A8" s="55"/>
      <c r="B8" s="56" t="s">
        <v>83</v>
      </c>
      <c r="C8" s="57" t="s">
        <v>330</v>
      </c>
      <c r="D8" s="62" t="s">
        <v>326</v>
      </c>
      <c r="E8" s="63">
        <v>930000</v>
      </c>
      <c r="F8" s="60" t="s">
        <v>331</v>
      </c>
      <c r="G8" s="55"/>
      <c r="H8" s="55"/>
      <c r="I8" s="55"/>
    </row>
    <row r="9" spans="1:10" ht="21.75">
      <c r="A9" s="55"/>
      <c r="B9" s="56" t="s">
        <v>75</v>
      </c>
      <c r="C9" s="57" t="str">
        <f>'[1]SP แม่และเด็ก Loei (2)'!B7</f>
        <v>วังสะพุง</v>
      </c>
      <c r="D9" s="62" t="s">
        <v>326</v>
      </c>
      <c r="E9" s="63">
        <v>930000</v>
      </c>
      <c r="F9" s="60" t="str">
        <f>'[1]SP แม่และเด็ก Loei (2)'!E7</f>
        <v>6515-053-0001-6</v>
      </c>
      <c r="G9" s="55"/>
      <c r="H9" s="55"/>
      <c r="I9" s="55"/>
    </row>
    <row r="10" spans="1:10" ht="24">
      <c r="A10" s="55"/>
      <c r="B10" s="56" t="s">
        <v>75</v>
      </c>
      <c r="C10" s="65" t="s">
        <v>332</v>
      </c>
      <c r="D10" s="62" t="s">
        <v>326</v>
      </c>
      <c r="E10" s="63">
        <v>930000</v>
      </c>
      <c r="F10" s="60" t="str">
        <f>'[1]SP แม่และเด็ก Loei (2)'!$E$11</f>
        <v>ลย.นด.รพ.6515-027-2004-2/59</v>
      </c>
      <c r="G10" s="55"/>
      <c r="H10" s="55"/>
      <c r="I10" s="55"/>
    </row>
    <row r="11" spans="1:10" ht="21.75">
      <c r="A11" s="55"/>
      <c r="B11" s="66" t="s">
        <v>13</v>
      </c>
      <c r="C11" s="67" t="s">
        <v>40</v>
      </c>
      <c r="D11" s="68" t="s">
        <v>111</v>
      </c>
      <c r="E11" s="69">
        <v>75000</v>
      </c>
      <c r="F11" s="66" t="s">
        <v>333</v>
      </c>
      <c r="G11" s="55"/>
      <c r="H11" s="55"/>
      <c r="I11" s="55"/>
    </row>
    <row r="12" spans="1:10" ht="21.75">
      <c r="A12" s="55"/>
      <c r="B12" s="56" t="s">
        <v>13</v>
      </c>
      <c r="C12" s="57" t="s">
        <v>25</v>
      </c>
      <c r="D12" s="68" t="s">
        <v>111</v>
      </c>
      <c r="E12" s="69">
        <v>75000</v>
      </c>
      <c r="F12" s="60" t="s">
        <v>334</v>
      </c>
      <c r="G12" s="70"/>
      <c r="H12" s="55"/>
      <c r="I12" s="55"/>
    </row>
    <row r="13" spans="1:10" ht="21.75">
      <c r="A13" s="55"/>
      <c r="B13" s="56" t="s">
        <v>13</v>
      </c>
      <c r="C13" s="57" t="s">
        <v>32</v>
      </c>
      <c r="D13" s="68" t="s">
        <v>111</v>
      </c>
      <c r="E13" s="69">
        <v>75000</v>
      </c>
      <c r="F13" s="71" t="s">
        <v>102</v>
      </c>
      <c r="G13" s="72"/>
      <c r="H13" s="55"/>
      <c r="I13" s="55"/>
    </row>
    <row r="14" spans="1:10" ht="21.75">
      <c r="A14" s="55"/>
      <c r="B14" s="56" t="s">
        <v>13</v>
      </c>
      <c r="C14" s="57" t="s">
        <v>32</v>
      </c>
      <c r="D14" s="68" t="s">
        <v>111</v>
      </c>
      <c r="E14" s="69">
        <v>75000</v>
      </c>
      <c r="F14" s="60" t="s">
        <v>104</v>
      </c>
      <c r="G14" s="70"/>
      <c r="H14" s="55"/>
      <c r="I14" s="55"/>
      <c r="J14" s="70" t="s">
        <v>166</v>
      </c>
    </row>
    <row r="15" spans="1:10" ht="21.75">
      <c r="A15" s="55"/>
      <c r="B15" s="61" t="s">
        <v>13</v>
      </c>
      <c r="C15" s="73" t="s">
        <v>27</v>
      </c>
      <c r="D15" s="68" t="s">
        <v>111</v>
      </c>
      <c r="E15" s="74">
        <v>75000</v>
      </c>
      <c r="F15" s="75" t="s">
        <v>103</v>
      </c>
      <c r="G15" s="72"/>
      <c r="H15" s="55"/>
      <c r="I15" s="55"/>
      <c r="J15" s="72"/>
    </row>
    <row r="16" spans="1:10" ht="21.75">
      <c r="A16" s="55"/>
      <c r="B16" s="61" t="s">
        <v>5</v>
      </c>
      <c r="C16" s="78" t="s">
        <v>46</v>
      </c>
      <c r="D16" s="79" t="s">
        <v>111</v>
      </c>
      <c r="E16" s="77">
        <v>75000</v>
      </c>
      <c r="F16" s="75" t="s">
        <v>106</v>
      </c>
      <c r="G16" s="70"/>
      <c r="H16" s="55"/>
      <c r="I16" s="55"/>
      <c r="J16" s="10" t="s">
        <v>166</v>
      </c>
    </row>
    <row r="17" spans="1:10" ht="21.75">
      <c r="A17" s="55"/>
      <c r="B17" s="61" t="s">
        <v>5</v>
      </c>
      <c r="C17" s="78" t="s">
        <v>48</v>
      </c>
      <c r="D17" s="79" t="s">
        <v>111</v>
      </c>
      <c r="E17" s="77">
        <v>75000</v>
      </c>
      <c r="F17" s="75" t="s">
        <v>107</v>
      </c>
      <c r="G17" s="70"/>
      <c r="H17" s="55"/>
      <c r="I17" s="55"/>
      <c r="J17" s="10" t="s">
        <v>166</v>
      </c>
    </row>
    <row r="18" spans="1:10" ht="21.75">
      <c r="A18" s="55"/>
      <c r="B18" s="80" t="s">
        <v>5</v>
      </c>
      <c r="C18" s="81" t="s">
        <v>48</v>
      </c>
      <c r="D18" s="79" t="s">
        <v>111</v>
      </c>
      <c r="E18" s="77">
        <v>75000</v>
      </c>
      <c r="F18" s="82" t="s">
        <v>108</v>
      </c>
      <c r="G18" s="70"/>
      <c r="H18" s="55"/>
      <c r="I18" s="55"/>
      <c r="J18" s="10" t="s">
        <v>166</v>
      </c>
    </row>
    <row r="19" spans="1:10" ht="21.75">
      <c r="A19" s="55"/>
      <c r="B19" s="61" t="s">
        <v>5</v>
      </c>
      <c r="C19" s="83" t="s">
        <v>48</v>
      </c>
      <c r="D19" s="84" t="s">
        <v>111</v>
      </c>
      <c r="E19" s="28">
        <v>75000</v>
      </c>
      <c r="F19" s="22" t="s">
        <v>109</v>
      </c>
      <c r="G19" s="85"/>
      <c r="H19" s="50"/>
      <c r="I19" s="50"/>
      <c r="J19" s="10" t="s">
        <v>166</v>
      </c>
    </row>
    <row r="20" spans="1:10" ht="21.75">
      <c r="A20" s="50"/>
      <c r="B20" s="25" t="s">
        <v>10</v>
      </c>
      <c r="C20" s="32" t="s">
        <v>57</v>
      </c>
      <c r="D20" s="84" t="s">
        <v>111</v>
      </c>
      <c r="E20" s="86">
        <v>75000</v>
      </c>
      <c r="F20" s="87" t="s">
        <v>102</v>
      </c>
      <c r="G20" s="85"/>
      <c r="H20" s="50"/>
      <c r="I20" s="50"/>
    </row>
    <row r="21" spans="1:10" ht="21.75">
      <c r="A21" s="50"/>
      <c r="B21" s="25" t="s">
        <v>54</v>
      </c>
      <c r="C21" s="32" t="s">
        <v>56</v>
      </c>
      <c r="D21" s="17" t="s">
        <v>111</v>
      </c>
      <c r="E21" s="28">
        <v>75000</v>
      </c>
      <c r="F21" s="87" t="s">
        <v>105</v>
      </c>
      <c r="G21" s="85"/>
      <c r="H21" s="50"/>
      <c r="I21" s="50"/>
    </row>
    <row r="22" spans="1:10" ht="21.75">
      <c r="A22" s="50"/>
      <c r="B22" s="12" t="s">
        <v>52</v>
      </c>
      <c r="C22" s="13" t="s">
        <v>53</v>
      </c>
      <c r="D22" s="17" t="s">
        <v>111</v>
      </c>
      <c r="E22" s="28">
        <v>75000</v>
      </c>
      <c r="F22" s="5" t="s">
        <v>335</v>
      </c>
      <c r="G22" s="85"/>
      <c r="H22" s="50"/>
      <c r="I22" s="50"/>
    </row>
    <row r="23" spans="1:10" ht="21.75">
      <c r="A23" s="50"/>
      <c r="B23" s="12" t="s">
        <v>52</v>
      </c>
      <c r="C23" s="13" t="s">
        <v>336</v>
      </c>
      <c r="D23" s="17" t="s">
        <v>111</v>
      </c>
      <c r="E23" s="28">
        <v>75000</v>
      </c>
      <c r="F23" s="5" t="s">
        <v>337</v>
      </c>
      <c r="G23" s="85"/>
      <c r="H23" s="50"/>
      <c r="I23" s="50"/>
    </row>
    <row r="24" spans="1:10" ht="21.75">
      <c r="A24" s="50"/>
      <c r="B24" s="88" t="s">
        <v>75</v>
      </c>
      <c r="C24" s="89" t="s">
        <v>79</v>
      </c>
      <c r="D24" s="17" t="s">
        <v>111</v>
      </c>
      <c r="E24" s="28">
        <v>75000</v>
      </c>
      <c r="F24" s="90" t="str">
        <f>'[1]SP แม่และเด็ก Loei (2)'!$E$4</f>
        <v>6515-027-1005/1</v>
      </c>
      <c r="G24" s="10"/>
      <c r="H24" s="50"/>
      <c r="I24" s="50"/>
      <c r="J24" s="10" t="s">
        <v>166</v>
      </c>
    </row>
    <row r="25" spans="1:10" ht="21.75">
      <c r="A25" s="50"/>
      <c r="B25" s="12" t="s">
        <v>13</v>
      </c>
      <c r="C25" s="13" t="s">
        <v>21</v>
      </c>
      <c r="D25" s="91" t="s">
        <v>132</v>
      </c>
      <c r="E25" s="19">
        <v>150000</v>
      </c>
      <c r="F25" s="5" t="s">
        <v>125</v>
      </c>
      <c r="G25" s="50"/>
      <c r="H25" s="50"/>
      <c r="I25" s="50"/>
    </row>
    <row r="26" spans="1:10" ht="21.75">
      <c r="A26" s="50"/>
      <c r="B26" s="91" t="s">
        <v>83</v>
      </c>
      <c r="C26" s="91" t="s">
        <v>338</v>
      </c>
      <c r="D26" s="91" t="s">
        <v>132</v>
      </c>
      <c r="E26" s="92">
        <v>150000</v>
      </c>
      <c r="F26" s="29" t="s">
        <v>339</v>
      </c>
      <c r="G26" s="50"/>
      <c r="H26" s="50"/>
      <c r="I26" s="50"/>
    </row>
    <row r="27" spans="1:10" ht="21.75">
      <c r="A27" s="50"/>
      <c r="B27" s="12" t="s">
        <v>52</v>
      </c>
      <c r="C27" s="13" t="s">
        <v>53</v>
      </c>
      <c r="D27" s="91" t="s">
        <v>132</v>
      </c>
      <c r="E27" s="18">
        <v>150000</v>
      </c>
      <c r="F27" s="5" t="s">
        <v>340</v>
      </c>
      <c r="G27" s="50"/>
      <c r="H27" s="50"/>
      <c r="I27" s="50"/>
    </row>
    <row r="28" spans="1:10" ht="24">
      <c r="A28" s="50"/>
      <c r="B28" s="93" t="s">
        <v>13</v>
      </c>
      <c r="C28" s="51" t="s">
        <v>32</v>
      </c>
      <c r="D28" s="52" t="s">
        <v>341</v>
      </c>
      <c r="E28" s="94">
        <v>300000</v>
      </c>
      <c r="F28" s="95" t="s">
        <v>136</v>
      </c>
      <c r="G28" s="50"/>
      <c r="H28" s="50"/>
      <c r="I28" s="50"/>
    </row>
    <row r="29" spans="1:10" ht="24">
      <c r="A29" s="50"/>
      <c r="B29" s="12" t="s">
        <v>5</v>
      </c>
      <c r="C29" s="16" t="s">
        <v>44</v>
      </c>
      <c r="D29" s="52" t="s">
        <v>341</v>
      </c>
      <c r="E29" s="94">
        <v>300000</v>
      </c>
      <c r="F29" s="5" t="s">
        <v>110</v>
      </c>
      <c r="G29" s="50"/>
      <c r="H29" s="50"/>
      <c r="I29" s="50"/>
    </row>
    <row r="30" spans="1:10" ht="24">
      <c r="A30" s="50"/>
      <c r="B30" s="93" t="s">
        <v>75</v>
      </c>
      <c r="C30" s="96" t="str">
        <f>'[1]SP แม่และเด็ก Loei (2)'!B5</f>
        <v>ท่าลี่</v>
      </c>
      <c r="D30" s="52" t="s">
        <v>341</v>
      </c>
      <c r="E30" s="94">
        <f>'[1]SP แม่และเด็ก Loei (2)'!D5</f>
        <v>300000</v>
      </c>
      <c r="F30" s="97" t="str">
        <f>'[1]SP แม่และเด็ก Loei (2)'!E5</f>
        <v>6515-0271005/8</v>
      </c>
      <c r="G30" s="50"/>
      <c r="H30" s="50"/>
      <c r="I30" s="50"/>
    </row>
    <row r="31" spans="1:10" ht="24">
      <c r="A31" s="50"/>
      <c r="B31" s="93" t="s">
        <v>75</v>
      </c>
      <c r="C31" s="96" t="s">
        <v>91</v>
      </c>
      <c r="D31" s="52" t="s">
        <v>341</v>
      </c>
      <c r="E31" s="94">
        <f>$E$30</f>
        <v>300000</v>
      </c>
      <c r="F31" s="97" t="str">
        <f>'[1]SP แม่และเด็ก Loei (2)'!$E$11</f>
        <v>ลย.นด.รพ.6515-027-2004-2/59</v>
      </c>
      <c r="G31" s="50"/>
      <c r="H31" s="50"/>
      <c r="I31" s="50"/>
    </row>
    <row r="32" spans="1:10" ht="21.75">
      <c r="A32" s="55"/>
      <c r="B32" s="93" t="s">
        <v>13</v>
      </c>
      <c r="C32" s="99" t="s">
        <v>41</v>
      </c>
      <c r="D32" s="100" t="s">
        <v>342</v>
      </c>
      <c r="E32" s="98">
        <v>300000</v>
      </c>
      <c r="F32" s="97" t="s">
        <v>343</v>
      </c>
      <c r="G32" s="55"/>
      <c r="H32" s="55"/>
      <c r="I32" s="55"/>
    </row>
    <row r="33" spans="1:9" ht="21.75">
      <c r="A33" s="55"/>
      <c r="B33" s="80" t="s">
        <v>5</v>
      </c>
      <c r="C33" s="101" t="s">
        <v>45</v>
      </c>
      <c r="D33" s="100" t="s">
        <v>342</v>
      </c>
      <c r="E33" s="98">
        <v>300000</v>
      </c>
      <c r="F33" s="102" t="s">
        <v>114</v>
      </c>
      <c r="G33" s="55"/>
      <c r="H33" s="55"/>
      <c r="I33" s="55"/>
    </row>
    <row r="34" spans="1:9" ht="21.75">
      <c r="A34" s="55"/>
      <c r="B34" s="56" t="s">
        <v>5</v>
      </c>
      <c r="C34" s="62" t="s">
        <v>133</v>
      </c>
      <c r="D34" s="100" t="s">
        <v>342</v>
      </c>
      <c r="E34" s="98">
        <v>300000</v>
      </c>
      <c r="F34" s="103" t="s">
        <v>134</v>
      </c>
      <c r="G34" s="55"/>
      <c r="H34" s="55"/>
      <c r="I34" s="55"/>
    </row>
    <row r="35" spans="1:9" ht="21.75">
      <c r="A35" s="55"/>
      <c r="B35" s="57" t="s">
        <v>5</v>
      </c>
      <c r="C35" s="104" t="s">
        <v>135</v>
      </c>
      <c r="D35" s="100" t="s">
        <v>342</v>
      </c>
      <c r="E35" s="98">
        <v>300000</v>
      </c>
      <c r="F35" s="72" t="s">
        <v>136</v>
      </c>
      <c r="G35" s="55"/>
      <c r="H35" s="55"/>
      <c r="I35" s="55"/>
    </row>
    <row r="36" spans="1:9" ht="21.75">
      <c r="A36" s="55"/>
      <c r="B36" s="105" t="s">
        <v>5</v>
      </c>
      <c r="C36" s="105" t="s">
        <v>45</v>
      </c>
      <c r="D36" s="100" t="s">
        <v>342</v>
      </c>
      <c r="E36" s="98">
        <v>300000</v>
      </c>
      <c r="F36" s="3" t="s">
        <v>102</v>
      </c>
      <c r="G36" s="55"/>
      <c r="H36" s="55"/>
      <c r="I36" s="55"/>
    </row>
    <row r="37" spans="1:9" ht="21.75">
      <c r="A37" s="55"/>
      <c r="B37" s="106" t="s">
        <v>83</v>
      </c>
      <c r="C37" s="106" t="s">
        <v>300</v>
      </c>
      <c r="D37" s="100" t="s">
        <v>342</v>
      </c>
      <c r="E37" s="98">
        <v>300000</v>
      </c>
      <c r="F37" s="107" t="s">
        <v>344</v>
      </c>
      <c r="G37" s="55"/>
      <c r="H37" s="55"/>
      <c r="I37" s="55"/>
    </row>
    <row r="38" spans="1:9" ht="21.75">
      <c r="A38" s="55"/>
      <c r="B38" s="106" t="s">
        <v>83</v>
      </c>
      <c r="C38" s="106" t="s">
        <v>330</v>
      </c>
      <c r="D38" s="100" t="s">
        <v>342</v>
      </c>
      <c r="E38" s="98">
        <v>300000</v>
      </c>
      <c r="F38" s="107" t="s">
        <v>345</v>
      </c>
      <c r="G38" s="55"/>
      <c r="H38" s="55"/>
      <c r="I38" s="55"/>
    </row>
    <row r="39" spans="1:9" ht="21.75">
      <c r="A39" s="55"/>
      <c r="B39" s="108" t="s">
        <v>83</v>
      </c>
      <c r="C39" s="108" t="s">
        <v>338</v>
      </c>
      <c r="D39" s="100" t="s">
        <v>342</v>
      </c>
      <c r="E39" s="98">
        <v>300000</v>
      </c>
      <c r="F39" s="109" t="s">
        <v>346</v>
      </c>
      <c r="G39" s="55"/>
      <c r="H39" s="55"/>
      <c r="I39" s="55"/>
    </row>
    <row r="40" spans="1:9" ht="21.75">
      <c r="A40" s="55"/>
      <c r="B40" s="108" t="s">
        <v>83</v>
      </c>
      <c r="C40" s="108" t="s">
        <v>338</v>
      </c>
      <c r="D40" s="100" t="s">
        <v>342</v>
      </c>
      <c r="E40" s="98">
        <v>300000</v>
      </c>
      <c r="F40" s="109" t="s">
        <v>347</v>
      </c>
      <c r="G40" s="55"/>
      <c r="H40" s="55"/>
      <c r="I40" s="55"/>
    </row>
    <row r="41" spans="1:9" ht="21.75">
      <c r="A41" s="55"/>
      <c r="B41" s="56" t="s">
        <v>52</v>
      </c>
      <c r="C41" s="57" t="s">
        <v>53</v>
      </c>
      <c r="D41" s="56" t="s">
        <v>342</v>
      </c>
      <c r="E41" s="98">
        <v>300000</v>
      </c>
      <c r="F41" s="60" t="s">
        <v>348</v>
      </c>
      <c r="G41" s="55"/>
      <c r="H41" s="55"/>
      <c r="I41" s="55"/>
    </row>
    <row r="42" spans="1:9" ht="21.75">
      <c r="A42" s="55"/>
      <c r="B42" s="106" t="s">
        <v>75</v>
      </c>
      <c r="C42" s="106" t="str">
        <f>'[1]SP แม่และเด็ก Loei (2)'!B8</f>
        <v>วังสะพุง</v>
      </c>
      <c r="D42" s="106" t="str">
        <f t="shared" ref="D42:E42" si="0">D41</f>
        <v>เครื่องบันทึกและติดตามการบีบตัวของมดลูกและการเต้นของหัวใจทารกในครรภ์( NST )</v>
      </c>
      <c r="E42" s="110">
        <f t="shared" si="0"/>
        <v>300000</v>
      </c>
      <c r="F42" s="107" t="str">
        <f>'[1]SP แม่และเด็ก Loei (2)'!E8</f>
        <v>6515-026-1002-31</v>
      </c>
      <c r="G42" s="55"/>
      <c r="H42" s="55"/>
      <c r="I42" s="55"/>
    </row>
    <row r="43" spans="1:9" ht="21.75">
      <c r="A43" s="55"/>
      <c r="B43" s="61" t="s">
        <v>13</v>
      </c>
      <c r="C43" s="73" t="s">
        <v>41</v>
      </c>
      <c r="D43" s="61" t="s">
        <v>349</v>
      </c>
      <c r="E43" s="111">
        <v>100000</v>
      </c>
      <c r="F43" s="75" t="s">
        <v>94</v>
      </c>
      <c r="G43" s="55"/>
      <c r="H43" s="55"/>
      <c r="I43" s="55"/>
    </row>
    <row r="44" spans="1:9" ht="21.75">
      <c r="A44" s="55"/>
      <c r="B44" s="61" t="s">
        <v>13</v>
      </c>
      <c r="C44" s="57" t="s">
        <v>25</v>
      </c>
      <c r="D44" s="61" t="s">
        <v>349</v>
      </c>
      <c r="E44" s="111">
        <v>100000</v>
      </c>
      <c r="F44" s="60" t="s">
        <v>350</v>
      </c>
      <c r="G44" s="55"/>
      <c r="H44" s="55"/>
      <c r="I44" s="55"/>
    </row>
    <row r="45" spans="1:9" ht="21.75">
      <c r="A45" s="55"/>
      <c r="B45" s="56" t="s">
        <v>13</v>
      </c>
      <c r="C45" s="56" t="s">
        <v>21</v>
      </c>
      <c r="D45" s="112" t="s">
        <v>351</v>
      </c>
      <c r="E45" s="113">
        <v>25000</v>
      </c>
      <c r="F45" s="60" t="s">
        <v>95</v>
      </c>
      <c r="G45" s="55"/>
      <c r="H45" s="55"/>
      <c r="I45" s="55"/>
    </row>
    <row r="46" spans="1:9" ht="21.75">
      <c r="A46" s="55"/>
      <c r="B46" s="61" t="s">
        <v>13</v>
      </c>
      <c r="C46" s="76" t="s">
        <v>40</v>
      </c>
      <c r="D46" s="114" t="s">
        <v>351</v>
      </c>
      <c r="E46" s="115">
        <v>25000</v>
      </c>
      <c r="F46" s="5" t="s">
        <v>352</v>
      </c>
      <c r="G46" s="50"/>
      <c r="H46" s="50"/>
      <c r="I46" s="50"/>
    </row>
    <row r="47" spans="1:9" ht="21.75">
      <c r="A47" s="50"/>
      <c r="B47" s="25" t="s">
        <v>5</v>
      </c>
      <c r="C47" s="32" t="s">
        <v>46</v>
      </c>
      <c r="D47" s="114" t="s">
        <v>351</v>
      </c>
      <c r="E47" s="115">
        <v>25000</v>
      </c>
      <c r="F47" s="116" t="s">
        <v>99</v>
      </c>
      <c r="G47" s="50"/>
      <c r="H47" s="50"/>
      <c r="I47" s="50"/>
    </row>
    <row r="48" spans="1:9" ht="21.75">
      <c r="A48" s="50"/>
      <c r="B48" s="25" t="s">
        <v>5</v>
      </c>
      <c r="C48" s="13" t="s">
        <v>353</v>
      </c>
      <c r="D48" s="114" t="s">
        <v>351</v>
      </c>
      <c r="E48" s="115">
        <v>25000</v>
      </c>
      <c r="F48" s="5" t="s">
        <v>100</v>
      </c>
      <c r="G48" s="50"/>
      <c r="H48" s="50"/>
      <c r="I48" s="50"/>
    </row>
    <row r="49" spans="1:10" ht="21.75">
      <c r="A49" s="50"/>
      <c r="B49" s="25" t="s">
        <v>5</v>
      </c>
      <c r="C49" s="13" t="s">
        <v>44</v>
      </c>
      <c r="D49" s="12" t="s">
        <v>351</v>
      </c>
      <c r="E49" s="117">
        <v>25000</v>
      </c>
      <c r="F49" s="15" t="s">
        <v>101</v>
      </c>
      <c r="G49" s="50"/>
      <c r="H49" s="50"/>
      <c r="I49" s="50"/>
    </row>
    <row r="50" spans="1:10" ht="21.75">
      <c r="A50" s="50"/>
      <c r="B50" s="25" t="s">
        <v>75</v>
      </c>
      <c r="C50" s="13" t="s">
        <v>91</v>
      </c>
      <c r="D50" s="12" t="s">
        <v>351</v>
      </c>
      <c r="E50" s="117">
        <v>25000</v>
      </c>
      <c r="F50" s="15" t="str">
        <f>'[1]SP แม่และเด็ก Loei (2)'!$E$9</f>
        <v>6515-026-1002-63</v>
      </c>
      <c r="G50" s="50"/>
      <c r="H50" s="50"/>
      <c r="I50" s="50"/>
    </row>
    <row r="51" spans="1:10" ht="21.75">
      <c r="A51" s="50"/>
      <c r="B51" s="12" t="s">
        <v>13</v>
      </c>
      <c r="C51" s="13" t="s">
        <v>32</v>
      </c>
      <c r="D51" s="17" t="s">
        <v>354</v>
      </c>
      <c r="E51" s="28">
        <v>75000</v>
      </c>
      <c r="F51" s="15" t="s">
        <v>93</v>
      </c>
      <c r="G51" s="50"/>
      <c r="H51" s="50"/>
      <c r="I51" s="50"/>
    </row>
    <row r="52" spans="1:10" ht="21.75">
      <c r="A52" s="50"/>
      <c r="B52" s="12" t="s">
        <v>13</v>
      </c>
      <c r="C52" s="13" t="s">
        <v>62</v>
      </c>
      <c r="D52" s="17" t="s">
        <v>354</v>
      </c>
      <c r="E52" s="28">
        <v>75000</v>
      </c>
      <c r="F52" s="5" t="s">
        <v>96</v>
      </c>
      <c r="G52" s="50"/>
      <c r="H52" s="50"/>
      <c r="I52" s="50"/>
    </row>
    <row r="53" spans="1:10" ht="21.75">
      <c r="A53" s="50"/>
      <c r="B53" s="25" t="s">
        <v>75</v>
      </c>
      <c r="C53" s="16" t="s">
        <v>91</v>
      </c>
      <c r="D53" s="17" t="s">
        <v>354</v>
      </c>
      <c r="E53" s="28">
        <v>75000</v>
      </c>
      <c r="F53" s="5" t="str">
        <f>'[1]SP แม่และเด็ก Loei (2)'!$E$10</f>
        <v>6515-038-002-1</v>
      </c>
      <c r="G53" s="50"/>
      <c r="H53" s="50"/>
      <c r="I53" s="50"/>
    </row>
    <row r="54" spans="1:10" ht="21.75">
      <c r="A54" s="50"/>
      <c r="B54" s="118" t="s">
        <v>83</v>
      </c>
      <c r="C54" s="119" t="s">
        <v>145</v>
      </c>
      <c r="D54" s="118" t="s">
        <v>131</v>
      </c>
      <c r="E54" s="94">
        <v>300000</v>
      </c>
      <c r="F54" s="118" t="s">
        <v>355</v>
      </c>
      <c r="G54" s="85"/>
      <c r="H54" s="50"/>
      <c r="I54" s="50"/>
      <c r="J54" s="10" t="s">
        <v>166</v>
      </c>
    </row>
    <row r="55" spans="1:10" ht="21.75">
      <c r="A55" s="50"/>
      <c r="B55" s="25" t="s">
        <v>13</v>
      </c>
      <c r="C55" s="13" t="s">
        <v>25</v>
      </c>
      <c r="D55" s="120" t="s">
        <v>120</v>
      </c>
      <c r="E55" s="121">
        <v>50000</v>
      </c>
      <c r="F55" s="122" t="s">
        <v>356</v>
      </c>
      <c r="G55" s="85"/>
      <c r="H55" s="50"/>
      <c r="I55" s="50"/>
    </row>
    <row r="56" spans="1:10" ht="21.75">
      <c r="A56" s="50"/>
      <c r="B56" s="25" t="s">
        <v>13</v>
      </c>
      <c r="C56" s="123" t="s">
        <v>41</v>
      </c>
      <c r="D56" s="120" t="s">
        <v>120</v>
      </c>
      <c r="E56" s="121">
        <v>50000</v>
      </c>
      <c r="F56" s="124" t="s">
        <v>116</v>
      </c>
      <c r="G56" s="85"/>
      <c r="H56" s="50"/>
      <c r="I56" s="50"/>
      <c r="J56" s="10" t="s">
        <v>166</v>
      </c>
    </row>
    <row r="57" spans="1:10" ht="21.75">
      <c r="A57" s="50"/>
      <c r="B57" s="12" t="s">
        <v>13</v>
      </c>
      <c r="C57" s="13" t="s">
        <v>21</v>
      </c>
      <c r="D57" s="120" t="s">
        <v>120</v>
      </c>
      <c r="E57" s="121">
        <v>50000</v>
      </c>
      <c r="F57" s="27" t="s">
        <v>117</v>
      </c>
      <c r="G57" s="85"/>
      <c r="H57" s="50"/>
      <c r="I57" s="50"/>
      <c r="J57" s="10" t="s">
        <v>166</v>
      </c>
    </row>
    <row r="58" spans="1:10" ht="21.75">
      <c r="A58" s="50"/>
      <c r="B58" s="25" t="s">
        <v>5</v>
      </c>
      <c r="C58" s="123" t="s">
        <v>74</v>
      </c>
      <c r="D58" s="120" t="s">
        <v>120</v>
      </c>
      <c r="E58" s="121">
        <v>50000</v>
      </c>
      <c r="F58" s="124" t="s">
        <v>121</v>
      </c>
      <c r="G58" s="85"/>
      <c r="H58" s="50"/>
      <c r="I58" s="50"/>
      <c r="J58" s="10" t="s">
        <v>166</v>
      </c>
    </row>
    <row r="59" spans="1:10" ht="21.75">
      <c r="A59" s="50"/>
      <c r="B59" s="25" t="s">
        <v>5</v>
      </c>
      <c r="C59" s="32" t="s">
        <v>74</v>
      </c>
      <c r="D59" s="120" t="s">
        <v>120</v>
      </c>
      <c r="E59" s="121">
        <v>50000</v>
      </c>
      <c r="F59" s="125" t="s">
        <v>122</v>
      </c>
      <c r="G59" s="4"/>
      <c r="H59" s="50"/>
      <c r="I59" s="50"/>
    </row>
    <row r="60" spans="1:10" ht="21.75">
      <c r="A60" s="50"/>
      <c r="B60" s="25" t="s">
        <v>5</v>
      </c>
      <c r="C60" s="31" t="s">
        <v>45</v>
      </c>
      <c r="D60" s="120" t="s">
        <v>120</v>
      </c>
      <c r="E60" s="121">
        <v>50000</v>
      </c>
      <c r="F60" s="126" t="s">
        <v>115</v>
      </c>
      <c r="G60" s="85"/>
      <c r="H60" s="50"/>
      <c r="I60" s="50"/>
    </row>
    <row r="61" spans="1:10" ht="21.75">
      <c r="A61" s="50"/>
      <c r="B61" s="25" t="s">
        <v>5</v>
      </c>
      <c r="C61" s="31" t="s">
        <v>123</v>
      </c>
      <c r="D61" s="120" t="s">
        <v>120</v>
      </c>
      <c r="E61" s="121">
        <v>50000</v>
      </c>
      <c r="F61" s="127" t="s">
        <v>124</v>
      </c>
      <c r="G61" s="85"/>
      <c r="H61" s="50"/>
      <c r="I61" s="50"/>
    </row>
    <row r="62" spans="1:10" ht="21.75">
      <c r="A62" s="50"/>
      <c r="B62" s="12" t="s">
        <v>83</v>
      </c>
      <c r="C62" s="13" t="s">
        <v>118</v>
      </c>
      <c r="D62" s="120" t="s">
        <v>120</v>
      </c>
      <c r="E62" s="121">
        <v>50000</v>
      </c>
      <c r="F62" s="27" t="s">
        <v>119</v>
      </c>
      <c r="G62" s="4"/>
      <c r="H62" s="50"/>
      <c r="I62" s="50"/>
    </row>
    <row r="63" spans="1:10" ht="21.75">
      <c r="A63" s="50"/>
      <c r="B63" s="91" t="s">
        <v>83</v>
      </c>
      <c r="C63" s="91" t="s">
        <v>338</v>
      </c>
      <c r="D63" s="25" t="s">
        <v>120</v>
      </c>
      <c r="E63" s="121">
        <v>50000</v>
      </c>
      <c r="F63" s="29" t="s">
        <v>357</v>
      </c>
      <c r="G63" s="4"/>
      <c r="H63" s="50"/>
      <c r="I63" s="50"/>
    </row>
    <row r="64" spans="1:10" ht="21.75">
      <c r="A64" s="50"/>
      <c r="B64" s="91" t="s">
        <v>83</v>
      </c>
      <c r="C64" s="91" t="s">
        <v>338</v>
      </c>
      <c r="D64" s="25" t="s">
        <v>120</v>
      </c>
      <c r="E64" s="121">
        <v>50000</v>
      </c>
      <c r="F64" s="29" t="s">
        <v>358</v>
      </c>
      <c r="G64" s="4"/>
      <c r="H64" s="50"/>
      <c r="I64" s="50"/>
    </row>
    <row r="65" spans="1:9" ht="21.75">
      <c r="A65" s="50"/>
      <c r="B65" s="25" t="s">
        <v>5</v>
      </c>
      <c r="C65" s="31" t="s">
        <v>45</v>
      </c>
      <c r="D65" s="25" t="s">
        <v>359</v>
      </c>
      <c r="E65" s="35">
        <v>50000</v>
      </c>
      <c r="F65" s="128" t="s">
        <v>113</v>
      </c>
      <c r="G65" s="50"/>
      <c r="H65" s="50"/>
      <c r="I65" s="50"/>
    </row>
    <row r="66" spans="1:9" ht="21.75">
      <c r="A66" s="50"/>
      <c r="B66" s="12" t="s">
        <v>13</v>
      </c>
      <c r="C66" s="12" t="s">
        <v>62</v>
      </c>
      <c r="D66" s="12" t="s">
        <v>360</v>
      </c>
      <c r="E66" s="19">
        <v>300000</v>
      </c>
      <c r="F66" s="5" t="s">
        <v>90</v>
      </c>
      <c r="G66" s="50"/>
      <c r="H66" s="50"/>
      <c r="I66" s="50"/>
    </row>
    <row r="67" spans="1:9" ht="43.5">
      <c r="A67" s="50"/>
      <c r="B67" s="12" t="s">
        <v>75</v>
      </c>
      <c r="C67" s="13" t="s">
        <v>91</v>
      </c>
      <c r="D67" s="12" t="s">
        <v>360</v>
      </c>
      <c r="E67" s="19">
        <v>300000</v>
      </c>
      <c r="F67" s="23" t="s">
        <v>92</v>
      </c>
      <c r="G67" s="50"/>
      <c r="H67" s="50"/>
      <c r="I67" s="50"/>
    </row>
    <row r="68" spans="1:9" ht="21.75">
      <c r="A68" s="50"/>
      <c r="B68" s="12" t="s">
        <v>13</v>
      </c>
      <c r="C68" s="31" t="s">
        <v>40</v>
      </c>
      <c r="D68" s="25" t="s">
        <v>361</v>
      </c>
      <c r="E68" s="35">
        <v>45000</v>
      </c>
      <c r="F68" s="128" t="s">
        <v>362</v>
      </c>
      <c r="G68" s="50"/>
      <c r="H68" s="50"/>
      <c r="I68" s="50"/>
    </row>
    <row r="69" spans="1:9" ht="43.5">
      <c r="A69" s="50"/>
      <c r="B69" s="12" t="s">
        <v>75</v>
      </c>
      <c r="C69" s="13" t="s">
        <v>91</v>
      </c>
      <c r="D69" s="12" t="s">
        <v>363</v>
      </c>
      <c r="E69" s="28">
        <v>100000</v>
      </c>
      <c r="F69" s="23" t="s">
        <v>92</v>
      </c>
      <c r="G69" s="50"/>
      <c r="H69" s="50"/>
      <c r="I69" s="50"/>
    </row>
    <row r="70" spans="1:9" ht="21.75">
      <c r="A70" s="50"/>
      <c r="B70" s="12" t="s">
        <v>13</v>
      </c>
      <c r="C70" s="13" t="s">
        <v>25</v>
      </c>
      <c r="D70" s="12" t="s">
        <v>364</v>
      </c>
      <c r="E70" s="18">
        <v>280000</v>
      </c>
      <c r="F70" s="5" t="s">
        <v>365</v>
      </c>
      <c r="G70" s="50"/>
      <c r="H70" s="50"/>
      <c r="I70" s="50"/>
    </row>
    <row r="71" spans="1:9" ht="21.75">
      <c r="A71" s="50"/>
      <c r="B71" s="91" t="s">
        <v>83</v>
      </c>
      <c r="C71" s="91" t="s">
        <v>300</v>
      </c>
      <c r="D71" s="91" t="s">
        <v>366</v>
      </c>
      <c r="E71" s="92">
        <v>15000</v>
      </c>
      <c r="F71" s="29" t="s">
        <v>367</v>
      </c>
      <c r="G71" s="50"/>
      <c r="H71" s="50"/>
      <c r="I71" s="50"/>
    </row>
    <row r="72" spans="1:9">
      <c r="B72" s="129"/>
      <c r="C72" s="129"/>
      <c r="D72" s="129"/>
      <c r="E72" s="129"/>
    </row>
    <row r="73" spans="1:9">
      <c r="B73" s="129"/>
      <c r="C73" s="129"/>
      <c r="D73" s="129" t="s">
        <v>12</v>
      </c>
      <c r="E73" s="130">
        <f>SUM(E4:E72)</f>
        <v>14545000</v>
      </c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6"/>
  <sheetViews>
    <sheetView workbookViewId="0">
      <selection activeCell="D11" sqref="D11"/>
    </sheetView>
  </sheetViews>
  <sheetFormatPr defaultColWidth="8.85546875" defaultRowHeight="15"/>
  <cols>
    <col min="1" max="1" width="5.140625" style="47" customWidth="1"/>
    <col min="2" max="2" width="9.85546875" style="47" customWidth="1"/>
    <col min="3" max="3" width="25.7109375" style="47" customWidth="1"/>
    <col min="4" max="4" width="40.140625" style="47" customWidth="1"/>
    <col min="5" max="5" width="13.85546875" style="47" customWidth="1"/>
    <col min="6" max="6" width="21.85546875" style="143" customWidth="1"/>
    <col min="7" max="7" width="11.140625" style="47" customWidth="1"/>
    <col min="8" max="8" width="8.85546875" style="143" customWidth="1"/>
    <col min="9" max="9" width="70.42578125" style="129" customWidth="1"/>
    <col min="10" max="16384" width="8.85546875" style="47"/>
  </cols>
  <sheetData>
    <row r="1" spans="1:9" s="211" customFormat="1" ht="21.75">
      <c r="A1" s="431" t="s">
        <v>1324</v>
      </c>
      <c r="B1" s="431"/>
      <c r="C1" s="431"/>
      <c r="D1" s="431"/>
      <c r="E1" s="431"/>
      <c r="F1" s="431"/>
      <c r="G1" s="431"/>
      <c r="H1" s="431"/>
      <c r="I1" s="431"/>
    </row>
    <row r="2" spans="1:9" s="211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 ht="21.75">
      <c r="A3" s="304" t="s">
        <v>9</v>
      </c>
      <c r="B3" s="305" t="s">
        <v>0</v>
      </c>
      <c r="C3" s="305" t="s">
        <v>1</v>
      </c>
      <c r="D3" s="305" t="s">
        <v>2</v>
      </c>
      <c r="E3" s="305" t="s">
        <v>3</v>
      </c>
      <c r="F3" s="305" t="s">
        <v>4</v>
      </c>
      <c r="G3" s="305" t="s">
        <v>7</v>
      </c>
      <c r="H3" s="305" t="s">
        <v>8</v>
      </c>
      <c r="I3" s="305" t="s">
        <v>11</v>
      </c>
    </row>
    <row r="4" spans="1:9">
      <c r="A4" s="345">
        <v>1</v>
      </c>
      <c r="B4" s="345" t="s">
        <v>5</v>
      </c>
      <c r="C4" s="345" t="s">
        <v>1139</v>
      </c>
      <c r="D4" s="345" t="s">
        <v>1140</v>
      </c>
      <c r="E4" s="346">
        <v>2500000</v>
      </c>
      <c r="F4" s="347" t="s">
        <v>1141</v>
      </c>
      <c r="G4" s="347" t="s">
        <v>441</v>
      </c>
      <c r="H4" s="347">
        <v>2559</v>
      </c>
      <c r="I4" s="429" t="s">
        <v>1142</v>
      </c>
    </row>
    <row r="5" spans="1:9">
      <c r="A5" s="345"/>
      <c r="B5" s="345" t="s">
        <v>5</v>
      </c>
      <c r="C5" s="348" t="s">
        <v>50</v>
      </c>
      <c r="D5" s="348" t="s">
        <v>1140</v>
      </c>
      <c r="E5" s="349">
        <v>2500000</v>
      </c>
      <c r="F5" s="350" t="s">
        <v>1143</v>
      </c>
      <c r="G5" s="350" t="s">
        <v>399</v>
      </c>
      <c r="H5" s="350">
        <v>2558</v>
      </c>
      <c r="I5" s="429" t="s">
        <v>1144</v>
      </c>
    </row>
    <row r="6" spans="1:9">
      <c r="A6" s="345">
        <v>2</v>
      </c>
      <c r="B6" s="50" t="s">
        <v>75</v>
      </c>
      <c r="C6" s="50" t="s">
        <v>1145</v>
      </c>
      <c r="D6" s="50" t="s">
        <v>1146</v>
      </c>
      <c r="E6" s="387">
        <v>57280</v>
      </c>
      <c r="F6" s="351" t="s">
        <v>1147</v>
      </c>
      <c r="G6" s="351" t="s">
        <v>200</v>
      </c>
      <c r="H6" s="351">
        <v>2551</v>
      </c>
      <c r="I6" s="43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L77"/>
  <sheetViews>
    <sheetView workbookViewId="0">
      <selection activeCell="M7" sqref="M7"/>
    </sheetView>
  </sheetViews>
  <sheetFormatPr defaultColWidth="8.85546875" defaultRowHeight="24"/>
  <cols>
    <col min="1" max="1" width="5.85546875" style="1" customWidth="1"/>
    <col min="2" max="2" width="12" style="1" customWidth="1"/>
    <col min="3" max="3" width="24.7109375" style="1" customWidth="1"/>
    <col min="4" max="4" width="12.85546875" style="2" customWidth="1"/>
    <col min="5" max="5" width="29.7109375" style="2" customWidth="1"/>
    <col min="6" max="6" width="14.85546875" style="1" customWidth="1"/>
    <col min="7" max="16384" width="8.85546875" style="1"/>
  </cols>
  <sheetData>
    <row r="1" spans="1:12" s="211" customFormat="1" ht="21.75">
      <c r="A1" s="431" t="s">
        <v>1323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2" s="211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2" s="413" customFormat="1">
      <c r="A3" s="436" t="s">
        <v>1211</v>
      </c>
      <c r="B3" s="436"/>
      <c r="C3" s="436"/>
      <c r="D3" s="436"/>
      <c r="E3" s="436"/>
      <c r="F3" s="436"/>
      <c r="G3" s="436"/>
      <c r="H3" s="436"/>
      <c r="I3" s="436"/>
      <c r="J3" s="436"/>
    </row>
    <row r="4" spans="1:12" s="419" customFormat="1" ht="49.5" customHeight="1">
      <c r="A4" s="414">
        <v>1</v>
      </c>
      <c r="B4" s="414" t="s">
        <v>83</v>
      </c>
      <c r="C4" s="51" t="s">
        <v>1212</v>
      </c>
      <c r="D4" s="414" t="s">
        <v>1213</v>
      </c>
      <c r="E4" s="415" t="s">
        <v>1214</v>
      </c>
      <c r="F4" s="416">
        <v>350000</v>
      </c>
      <c r="G4" s="414" t="s">
        <v>1215</v>
      </c>
      <c r="H4" s="417" t="s">
        <v>399</v>
      </c>
      <c r="I4" s="418" t="s">
        <v>1216</v>
      </c>
      <c r="J4" s="414">
        <v>1</v>
      </c>
    </row>
    <row r="5" spans="1:12" s="419" customFormat="1">
      <c r="A5" s="414">
        <v>2</v>
      </c>
      <c r="B5" s="414" t="s">
        <v>83</v>
      </c>
      <c r="C5" s="51" t="s">
        <v>272</v>
      </c>
      <c r="D5" s="414" t="s">
        <v>1217</v>
      </c>
      <c r="E5" s="415" t="s">
        <v>1218</v>
      </c>
      <c r="F5" s="416">
        <v>370000</v>
      </c>
      <c r="G5" s="414" t="s">
        <v>1219</v>
      </c>
      <c r="H5" s="417" t="s">
        <v>801</v>
      </c>
      <c r="I5" s="418" t="s">
        <v>1220</v>
      </c>
      <c r="J5" s="414">
        <v>1</v>
      </c>
    </row>
    <row r="6" spans="1:12" s="419" customFormat="1">
      <c r="A6" s="414">
        <v>3</v>
      </c>
      <c r="B6" s="414" t="s">
        <v>52</v>
      </c>
      <c r="C6" s="51" t="s">
        <v>53</v>
      </c>
      <c r="D6" s="414" t="s">
        <v>1217</v>
      </c>
      <c r="E6" s="415" t="s">
        <v>1221</v>
      </c>
      <c r="F6" s="416">
        <v>500000</v>
      </c>
      <c r="G6" s="414" t="s">
        <v>1222</v>
      </c>
      <c r="H6" s="417" t="s">
        <v>266</v>
      </c>
      <c r="I6" s="418" t="s">
        <v>787</v>
      </c>
      <c r="J6" s="414">
        <v>1</v>
      </c>
    </row>
    <row r="7" spans="1:12" s="419" customFormat="1" ht="48">
      <c r="A7" s="414">
        <v>4</v>
      </c>
      <c r="B7" s="414" t="s">
        <v>52</v>
      </c>
      <c r="C7" s="51" t="s">
        <v>53</v>
      </c>
      <c r="D7" s="414" t="s">
        <v>1217</v>
      </c>
      <c r="E7" s="415" t="s">
        <v>1223</v>
      </c>
      <c r="F7" s="416">
        <v>250000</v>
      </c>
      <c r="G7" s="414" t="s">
        <v>1224</v>
      </c>
      <c r="H7" s="417" t="s">
        <v>265</v>
      </c>
      <c r="I7" s="418" t="s">
        <v>1225</v>
      </c>
      <c r="J7" s="414">
        <v>1</v>
      </c>
    </row>
    <row r="8" spans="1:12" s="419" customFormat="1" ht="48">
      <c r="A8" s="414">
        <v>5</v>
      </c>
      <c r="B8" s="414" t="s">
        <v>52</v>
      </c>
      <c r="C8" s="51" t="s">
        <v>1226</v>
      </c>
      <c r="D8" s="414" t="s">
        <v>1213</v>
      </c>
      <c r="E8" s="415" t="s">
        <v>1227</v>
      </c>
      <c r="F8" s="416">
        <v>130000</v>
      </c>
      <c r="G8" s="414" t="s">
        <v>1228</v>
      </c>
      <c r="H8" s="417" t="s">
        <v>652</v>
      </c>
      <c r="I8" s="418" t="s">
        <v>1229</v>
      </c>
      <c r="J8" s="414">
        <v>1</v>
      </c>
    </row>
    <row r="9" spans="1:12" s="419" customFormat="1">
      <c r="A9" s="414">
        <v>6</v>
      </c>
      <c r="B9" s="414" t="s">
        <v>52</v>
      </c>
      <c r="C9" s="51" t="s">
        <v>1226</v>
      </c>
      <c r="D9" s="414" t="s">
        <v>1213</v>
      </c>
      <c r="E9" s="415" t="s">
        <v>1230</v>
      </c>
      <c r="F9" s="416">
        <v>85000</v>
      </c>
      <c r="G9" s="414" t="s">
        <v>1231</v>
      </c>
      <c r="H9" s="417" t="s">
        <v>808</v>
      </c>
      <c r="I9" s="418" t="s">
        <v>1232</v>
      </c>
      <c r="J9" s="414">
        <v>1</v>
      </c>
      <c r="K9" s="173"/>
      <c r="L9" s="173"/>
    </row>
    <row r="10" spans="1:12" s="419" customFormat="1">
      <c r="A10" s="414">
        <v>7</v>
      </c>
      <c r="B10" s="414" t="s">
        <v>52</v>
      </c>
      <c r="C10" s="51" t="s">
        <v>1226</v>
      </c>
      <c r="D10" s="414" t="s">
        <v>1213</v>
      </c>
      <c r="E10" s="415" t="s">
        <v>1230</v>
      </c>
      <c r="F10" s="416">
        <v>85000</v>
      </c>
      <c r="G10" s="414" t="s">
        <v>1233</v>
      </c>
      <c r="H10" s="417" t="s">
        <v>870</v>
      </c>
      <c r="I10" s="418" t="s">
        <v>1234</v>
      </c>
      <c r="J10" s="414">
        <v>1</v>
      </c>
      <c r="K10" s="173"/>
      <c r="L10" s="173"/>
    </row>
    <row r="11" spans="1:12" s="419" customFormat="1">
      <c r="A11" s="414">
        <v>8</v>
      </c>
      <c r="B11" s="414" t="s">
        <v>52</v>
      </c>
      <c r="C11" s="51" t="s">
        <v>1226</v>
      </c>
      <c r="D11" s="414" t="s">
        <v>1213</v>
      </c>
      <c r="E11" s="415" t="s">
        <v>138</v>
      </c>
      <c r="F11" s="416">
        <v>120000</v>
      </c>
      <c r="G11" s="414" t="s">
        <v>1235</v>
      </c>
      <c r="H11" s="417" t="s">
        <v>852</v>
      </c>
      <c r="I11" s="418" t="s">
        <v>778</v>
      </c>
      <c r="J11" s="414">
        <v>1</v>
      </c>
      <c r="K11" s="173"/>
      <c r="L11" s="173"/>
    </row>
    <row r="12" spans="1:12" s="419" customFormat="1" ht="48">
      <c r="A12" s="414">
        <v>9</v>
      </c>
      <c r="B12" s="414" t="s">
        <v>52</v>
      </c>
      <c r="C12" s="51" t="s">
        <v>80</v>
      </c>
      <c r="D12" s="414" t="s">
        <v>1213</v>
      </c>
      <c r="E12" s="415" t="s">
        <v>1227</v>
      </c>
      <c r="F12" s="416">
        <v>130000</v>
      </c>
      <c r="G12" s="414" t="s">
        <v>1236</v>
      </c>
      <c r="H12" s="417" t="s">
        <v>879</v>
      </c>
      <c r="I12" s="418" t="s">
        <v>787</v>
      </c>
      <c r="J12" s="414">
        <v>1</v>
      </c>
      <c r="K12" s="173"/>
      <c r="L12" s="173"/>
    </row>
    <row r="13" spans="1:12" s="419" customFormat="1" ht="48">
      <c r="A13" s="414">
        <v>10</v>
      </c>
      <c r="B13" s="414" t="s">
        <v>52</v>
      </c>
      <c r="C13" s="51" t="s">
        <v>80</v>
      </c>
      <c r="D13" s="414" t="s">
        <v>1213</v>
      </c>
      <c r="E13" s="415" t="s">
        <v>1237</v>
      </c>
      <c r="F13" s="416">
        <v>97000</v>
      </c>
      <c r="G13" s="414" t="s">
        <v>1238</v>
      </c>
      <c r="H13" s="417" t="s">
        <v>652</v>
      </c>
      <c r="I13" s="418" t="s">
        <v>1229</v>
      </c>
      <c r="J13" s="414">
        <v>1</v>
      </c>
    </row>
    <row r="14" spans="1:12" s="419" customFormat="1" ht="48">
      <c r="A14" s="414">
        <v>11</v>
      </c>
      <c r="B14" s="414" t="s">
        <v>52</v>
      </c>
      <c r="C14" s="51" t="s">
        <v>1239</v>
      </c>
      <c r="D14" s="414" t="s">
        <v>1213</v>
      </c>
      <c r="E14" s="415" t="s">
        <v>1223</v>
      </c>
      <c r="F14" s="416">
        <v>250000</v>
      </c>
      <c r="G14" s="414" t="s">
        <v>1240</v>
      </c>
      <c r="H14" s="417" t="s">
        <v>1241</v>
      </c>
      <c r="I14" s="418" t="s">
        <v>1225</v>
      </c>
      <c r="J14" s="414">
        <v>1</v>
      </c>
    </row>
    <row r="15" spans="1:12" s="419" customFormat="1" ht="48">
      <c r="A15" s="414">
        <v>12</v>
      </c>
      <c r="B15" s="414" t="s">
        <v>52</v>
      </c>
      <c r="C15" s="51" t="s">
        <v>146</v>
      </c>
      <c r="D15" s="414" t="s">
        <v>1213</v>
      </c>
      <c r="E15" s="415" t="s">
        <v>1223</v>
      </c>
      <c r="F15" s="416">
        <v>250000</v>
      </c>
      <c r="G15" s="414" t="s">
        <v>1242</v>
      </c>
      <c r="H15" s="417" t="s">
        <v>879</v>
      </c>
      <c r="I15" s="418" t="s">
        <v>787</v>
      </c>
      <c r="J15" s="414">
        <v>1</v>
      </c>
    </row>
    <row r="16" spans="1:12" s="419" customFormat="1">
      <c r="A16" s="414">
        <v>13</v>
      </c>
      <c r="B16" s="414" t="s">
        <v>52</v>
      </c>
      <c r="C16" s="51" t="s">
        <v>146</v>
      </c>
      <c r="D16" s="414" t="s">
        <v>1213</v>
      </c>
      <c r="E16" s="415" t="s">
        <v>138</v>
      </c>
      <c r="F16" s="416">
        <v>120000</v>
      </c>
      <c r="G16" s="414" t="s">
        <v>1243</v>
      </c>
      <c r="H16" s="417" t="s">
        <v>1244</v>
      </c>
      <c r="I16" s="418" t="s">
        <v>783</v>
      </c>
      <c r="J16" s="414">
        <v>1</v>
      </c>
    </row>
    <row r="17" spans="1:10" s="419" customFormat="1" ht="48">
      <c r="A17" s="414">
        <v>14</v>
      </c>
      <c r="B17" s="414" t="s">
        <v>52</v>
      </c>
      <c r="C17" s="51" t="s">
        <v>336</v>
      </c>
      <c r="D17" s="414" t="s">
        <v>1245</v>
      </c>
      <c r="E17" s="415" t="s">
        <v>1223</v>
      </c>
      <c r="F17" s="416">
        <v>250000</v>
      </c>
      <c r="G17" s="414" t="s">
        <v>1246</v>
      </c>
      <c r="H17" s="417" t="s">
        <v>1244</v>
      </c>
      <c r="I17" s="418" t="s">
        <v>783</v>
      </c>
      <c r="J17" s="414">
        <v>1</v>
      </c>
    </row>
    <row r="18" spans="1:10" s="419" customFormat="1" ht="48">
      <c r="A18" s="414">
        <v>15</v>
      </c>
      <c r="B18" s="414" t="s">
        <v>52</v>
      </c>
      <c r="C18" s="51" t="s">
        <v>164</v>
      </c>
      <c r="D18" s="414" t="s">
        <v>1213</v>
      </c>
      <c r="E18" s="415" t="s">
        <v>1227</v>
      </c>
      <c r="F18" s="416">
        <v>130000</v>
      </c>
      <c r="G18" s="414" t="s">
        <v>1242</v>
      </c>
      <c r="H18" s="417" t="s">
        <v>377</v>
      </c>
      <c r="I18" s="418" t="s">
        <v>783</v>
      </c>
      <c r="J18" s="414">
        <v>1</v>
      </c>
    </row>
    <row r="19" spans="1:10" s="419" customFormat="1" ht="48">
      <c r="A19" s="414">
        <v>16</v>
      </c>
      <c r="B19" s="414" t="s">
        <v>52</v>
      </c>
      <c r="C19" s="51" t="s">
        <v>164</v>
      </c>
      <c r="D19" s="414" t="s">
        <v>1213</v>
      </c>
      <c r="E19" s="415" t="s">
        <v>1237</v>
      </c>
      <c r="F19" s="416">
        <v>97000</v>
      </c>
      <c r="G19" s="414" t="s">
        <v>1247</v>
      </c>
      <c r="H19" s="417" t="s">
        <v>370</v>
      </c>
      <c r="I19" s="418" t="s">
        <v>1234</v>
      </c>
      <c r="J19" s="414">
        <v>1</v>
      </c>
    </row>
    <row r="20" spans="1:10" s="419" customFormat="1" ht="48">
      <c r="A20" s="414">
        <v>17</v>
      </c>
      <c r="B20" s="414" t="s">
        <v>52</v>
      </c>
      <c r="C20" s="51" t="s">
        <v>164</v>
      </c>
      <c r="D20" s="414" t="s">
        <v>1213</v>
      </c>
      <c r="E20" s="415" t="s">
        <v>1223</v>
      </c>
      <c r="F20" s="416">
        <v>250000</v>
      </c>
      <c r="G20" s="414" t="s">
        <v>1248</v>
      </c>
      <c r="H20" s="417" t="s">
        <v>441</v>
      </c>
      <c r="I20" s="418" t="s">
        <v>1249</v>
      </c>
      <c r="J20" s="414">
        <v>1</v>
      </c>
    </row>
    <row r="21" spans="1:10" s="419" customFormat="1">
      <c r="A21" s="414">
        <v>18</v>
      </c>
      <c r="B21" s="420" t="s">
        <v>75</v>
      </c>
      <c r="C21" s="51" t="s">
        <v>1250</v>
      </c>
      <c r="D21" s="414" t="s">
        <v>1217</v>
      </c>
      <c r="E21" s="415" t="s">
        <v>1251</v>
      </c>
      <c r="F21" s="416">
        <v>90000</v>
      </c>
      <c r="G21" s="421" t="s">
        <v>1252</v>
      </c>
      <c r="H21" s="414" t="s">
        <v>757</v>
      </c>
      <c r="I21" s="422" t="s">
        <v>1253</v>
      </c>
      <c r="J21" s="414">
        <v>1</v>
      </c>
    </row>
    <row r="22" spans="1:10" s="419" customFormat="1">
      <c r="A22" s="414">
        <v>19</v>
      </c>
      <c r="B22" s="420" t="s">
        <v>75</v>
      </c>
      <c r="C22" s="51" t="s">
        <v>1250</v>
      </c>
      <c r="D22" s="414" t="s">
        <v>1217</v>
      </c>
      <c r="E22" s="415" t="s">
        <v>1251</v>
      </c>
      <c r="F22" s="416">
        <v>90000</v>
      </c>
      <c r="G22" s="421" t="s">
        <v>1254</v>
      </c>
      <c r="H22" s="414" t="s">
        <v>1244</v>
      </c>
      <c r="I22" s="421">
        <v>2555</v>
      </c>
      <c r="J22" s="414">
        <v>1</v>
      </c>
    </row>
    <row r="23" spans="1:10" s="419" customFormat="1" ht="48">
      <c r="A23" s="414">
        <v>20</v>
      </c>
      <c r="B23" s="420" t="s">
        <v>75</v>
      </c>
      <c r="C23" s="51" t="s">
        <v>1255</v>
      </c>
      <c r="D23" s="414" t="s">
        <v>1213</v>
      </c>
      <c r="E23" s="415" t="s">
        <v>1223</v>
      </c>
      <c r="F23" s="416">
        <v>250000</v>
      </c>
      <c r="G23" s="421" t="s">
        <v>1256</v>
      </c>
      <c r="H23" s="414">
        <v>13</v>
      </c>
      <c r="I23" s="421">
        <v>2552</v>
      </c>
      <c r="J23" s="414">
        <v>1</v>
      </c>
    </row>
    <row r="24" spans="1:10" s="419" customFormat="1" ht="48">
      <c r="A24" s="414">
        <v>21</v>
      </c>
      <c r="B24" s="420" t="s">
        <v>75</v>
      </c>
      <c r="C24" s="51" t="s">
        <v>1257</v>
      </c>
      <c r="D24" s="414" t="s">
        <v>1217</v>
      </c>
      <c r="E24" s="415" t="s">
        <v>1258</v>
      </c>
      <c r="F24" s="416">
        <v>100000</v>
      </c>
      <c r="G24" s="423">
        <v>653000413071</v>
      </c>
      <c r="H24" s="414">
        <v>7</v>
      </c>
      <c r="I24" s="421">
        <v>2558</v>
      </c>
      <c r="J24" s="414">
        <v>1</v>
      </c>
    </row>
    <row r="25" spans="1:10" s="419" customFormat="1" ht="48">
      <c r="A25" s="414">
        <v>22</v>
      </c>
      <c r="B25" s="420" t="s">
        <v>75</v>
      </c>
      <c r="C25" s="51" t="s">
        <v>1257</v>
      </c>
      <c r="D25" s="414" t="s">
        <v>1217</v>
      </c>
      <c r="E25" s="415" t="s">
        <v>1223</v>
      </c>
      <c r="F25" s="416">
        <v>250000</v>
      </c>
      <c r="G25" s="423">
        <v>653000411053</v>
      </c>
      <c r="H25" s="414">
        <v>5</v>
      </c>
      <c r="I25" s="421">
        <v>2561</v>
      </c>
      <c r="J25" s="414">
        <v>1</v>
      </c>
    </row>
    <row r="26" spans="1:10" s="419" customFormat="1" ht="96">
      <c r="A26" s="414">
        <v>23</v>
      </c>
      <c r="B26" s="420" t="s">
        <v>75</v>
      </c>
      <c r="C26" s="424" t="s">
        <v>270</v>
      </c>
      <c r="D26" s="420" t="s">
        <v>1213</v>
      </c>
      <c r="E26" s="415" t="s">
        <v>1214</v>
      </c>
      <c r="F26" s="416">
        <v>350000</v>
      </c>
      <c r="G26" s="420" t="s">
        <v>1259</v>
      </c>
      <c r="H26" s="420" t="s">
        <v>399</v>
      </c>
      <c r="I26" s="425">
        <v>2557</v>
      </c>
      <c r="J26" s="420">
        <v>1</v>
      </c>
    </row>
    <row r="27" spans="1:10" s="419" customFormat="1" ht="72">
      <c r="A27" s="414">
        <v>24</v>
      </c>
      <c r="B27" s="420" t="s">
        <v>75</v>
      </c>
      <c r="C27" s="424" t="s">
        <v>270</v>
      </c>
      <c r="D27" s="420" t="s">
        <v>1213</v>
      </c>
      <c r="E27" s="424" t="s">
        <v>1260</v>
      </c>
      <c r="F27" s="426">
        <v>75000</v>
      </c>
      <c r="G27" s="420" t="s">
        <v>1261</v>
      </c>
      <c r="H27" s="420" t="s">
        <v>879</v>
      </c>
      <c r="I27" s="425">
        <v>2560</v>
      </c>
      <c r="J27" s="420">
        <v>1</v>
      </c>
    </row>
    <row r="28" spans="1:10" s="419" customFormat="1">
      <c r="A28" s="414">
        <v>25</v>
      </c>
      <c r="B28" s="414" t="s">
        <v>5</v>
      </c>
      <c r="C28" s="51" t="s">
        <v>88</v>
      </c>
      <c r="D28" s="414" t="s">
        <v>1213</v>
      </c>
      <c r="E28" s="415" t="s">
        <v>1262</v>
      </c>
      <c r="F28" s="416">
        <v>54000</v>
      </c>
      <c r="G28" s="414" t="s">
        <v>1263</v>
      </c>
      <c r="H28" s="414">
        <v>8</v>
      </c>
      <c r="I28" s="421">
        <v>2557</v>
      </c>
      <c r="J28" s="414">
        <v>1</v>
      </c>
    </row>
    <row r="29" spans="1:10" s="419" customFormat="1" ht="48">
      <c r="A29" s="414">
        <v>26</v>
      </c>
      <c r="B29" s="414" t="s">
        <v>5</v>
      </c>
      <c r="C29" s="51" t="s">
        <v>88</v>
      </c>
      <c r="D29" s="414" t="s">
        <v>1213</v>
      </c>
      <c r="E29" s="415" t="s">
        <v>1223</v>
      </c>
      <c r="F29" s="416">
        <v>250000</v>
      </c>
      <c r="G29" s="414" t="s">
        <v>1264</v>
      </c>
      <c r="H29" s="414">
        <v>11</v>
      </c>
      <c r="I29" s="421">
        <v>2554</v>
      </c>
      <c r="J29" s="414">
        <v>1</v>
      </c>
    </row>
    <row r="30" spans="1:10" s="419" customFormat="1">
      <c r="A30" s="414">
        <v>27</v>
      </c>
      <c r="B30" s="414" t="s">
        <v>5</v>
      </c>
      <c r="C30" s="51" t="s">
        <v>45</v>
      </c>
      <c r="D30" s="414" t="s">
        <v>1213</v>
      </c>
      <c r="E30" s="415" t="s">
        <v>1221</v>
      </c>
      <c r="F30" s="416">
        <v>500000</v>
      </c>
      <c r="G30" s="414" t="s">
        <v>1265</v>
      </c>
      <c r="H30" s="414" t="s">
        <v>692</v>
      </c>
      <c r="I30" s="421" t="s">
        <v>692</v>
      </c>
      <c r="J30" s="414">
        <v>1</v>
      </c>
    </row>
    <row r="31" spans="1:10" s="419" customFormat="1" ht="48">
      <c r="A31" s="414">
        <v>28</v>
      </c>
      <c r="B31" s="414" t="s">
        <v>5</v>
      </c>
      <c r="C31" s="51" t="s">
        <v>123</v>
      </c>
      <c r="D31" s="414" t="s">
        <v>1213</v>
      </c>
      <c r="E31" s="415" t="s">
        <v>1214</v>
      </c>
      <c r="F31" s="416">
        <v>350000</v>
      </c>
      <c r="G31" s="414" t="s">
        <v>1266</v>
      </c>
      <c r="H31" s="414">
        <v>8</v>
      </c>
      <c r="I31" s="421">
        <v>2557</v>
      </c>
      <c r="J31" s="414">
        <v>1</v>
      </c>
    </row>
    <row r="32" spans="1:10" s="419" customFormat="1">
      <c r="A32" s="414">
        <v>29</v>
      </c>
      <c r="B32" s="414" t="s">
        <v>5</v>
      </c>
      <c r="C32" s="51" t="s">
        <v>48</v>
      </c>
      <c r="D32" s="414" t="s">
        <v>1213</v>
      </c>
      <c r="E32" s="415" t="s">
        <v>1251</v>
      </c>
      <c r="F32" s="416">
        <v>90000</v>
      </c>
      <c r="G32" s="414" t="s">
        <v>1267</v>
      </c>
      <c r="H32" s="414">
        <v>9</v>
      </c>
      <c r="I32" s="421">
        <v>2556</v>
      </c>
      <c r="J32" s="414">
        <v>1</v>
      </c>
    </row>
    <row r="33" spans="1:10" s="419" customFormat="1">
      <c r="A33" s="414">
        <v>30</v>
      </c>
      <c r="B33" s="414" t="s">
        <v>5</v>
      </c>
      <c r="C33" s="51" t="s">
        <v>48</v>
      </c>
      <c r="D33" s="414" t="s">
        <v>1213</v>
      </c>
      <c r="E33" s="415" t="s">
        <v>138</v>
      </c>
      <c r="F33" s="416">
        <v>120000</v>
      </c>
      <c r="G33" s="414" t="s">
        <v>1246</v>
      </c>
      <c r="H33" s="414">
        <v>15</v>
      </c>
      <c r="I33" s="421">
        <v>2550</v>
      </c>
      <c r="J33" s="414">
        <v>1</v>
      </c>
    </row>
    <row r="34" spans="1:10" s="419" customFormat="1" ht="48">
      <c r="A34" s="414">
        <v>31</v>
      </c>
      <c r="B34" s="414" t="s">
        <v>5</v>
      </c>
      <c r="C34" s="51" t="s">
        <v>1268</v>
      </c>
      <c r="D34" s="414" t="s">
        <v>1213</v>
      </c>
      <c r="E34" s="415" t="s">
        <v>1237</v>
      </c>
      <c r="F34" s="416">
        <v>97000</v>
      </c>
      <c r="G34" s="414" t="s">
        <v>1269</v>
      </c>
      <c r="H34" s="414">
        <v>12</v>
      </c>
      <c r="I34" s="421">
        <v>2553</v>
      </c>
      <c r="J34" s="414">
        <v>1</v>
      </c>
    </row>
    <row r="35" spans="1:10" s="419" customFormat="1" ht="96">
      <c r="A35" s="414">
        <v>32</v>
      </c>
      <c r="B35" s="414" t="s">
        <v>5</v>
      </c>
      <c r="C35" s="51" t="s">
        <v>43</v>
      </c>
      <c r="D35" s="414" t="s">
        <v>1213</v>
      </c>
      <c r="E35" s="415" t="s">
        <v>1270</v>
      </c>
      <c r="F35" s="416">
        <v>600000</v>
      </c>
      <c r="G35" s="414" t="s">
        <v>1271</v>
      </c>
      <c r="H35" s="414">
        <v>7</v>
      </c>
      <c r="I35" s="421">
        <v>2558</v>
      </c>
      <c r="J35" s="414">
        <v>1</v>
      </c>
    </row>
    <row r="36" spans="1:10" s="419" customFormat="1">
      <c r="A36" s="414">
        <v>33</v>
      </c>
      <c r="B36" s="414" t="s">
        <v>5</v>
      </c>
      <c r="C36" s="51" t="s">
        <v>43</v>
      </c>
      <c r="D36" s="414" t="s">
        <v>1213</v>
      </c>
      <c r="E36" s="415" t="s">
        <v>1262</v>
      </c>
      <c r="F36" s="416">
        <v>54000</v>
      </c>
      <c r="G36" s="414" t="s">
        <v>1272</v>
      </c>
      <c r="H36" s="414">
        <v>9</v>
      </c>
      <c r="I36" s="421">
        <v>2556</v>
      </c>
      <c r="J36" s="414">
        <v>1</v>
      </c>
    </row>
    <row r="37" spans="1:10" s="419" customFormat="1" ht="48">
      <c r="A37" s="414">
        <v>34</v>
      </c>
      <c r="B37" s="414" t="s">
        <v>5</v>
      </c>
      <c r="C37" s="51" t="s">
        <v>1273</v>
      </c>
      <c r="D37" s="414" t="s">
        <v>1245</v>
      </c>
      <c r="E37" s="415" t="s">
        <v>1223</v>
      </c>
      <c r="F37" s="416">
        <v>250000</v>
      </c>
      <c r="G37" s="414" t="s">
        <v>1274</v>
      </c>
      <c r="H37" s="414">
        <v>9</v>
      </c>
      <c r="I37" s="421">
        <v>2556</v>
      </c>
      <c r="J37" s="414">
        <v>1</v>
      </c>
    </row>
    <row r="38" spans="1:10" s="419" customFormat="1" ht="96">
      <c r="A38" s="414">
        <v>35</v>
      </c>
      <c r="B38" s="414" t="s">
        <v>5</v>
      </c>
      <c r="C38" s="51" t="s">
        <v>1273</v>
      </c>
      <c r="D38" s="414" t="s">
        <v>1245</v>
      </c>
      <c r="E38" s="415" t="s">
        <v>1275</v>
      </c>
      <c r="F38" s="416">
        <v>600000</v>
      </c>
      <c r="G38" s="414" t="s">
        <v>137</v>
      </c>
      <c r="H38" s="414">
        <v>6</v>
      </c>
      <c r="I38" s="421">
        <v>2559</v>
      </c>
      <c r="J38" s="414">
        <v>1</v>
      </c>
    </row>
    <row r="39" spans="1:10" s="419" customFormat="1">
      <c r="A39" s="414">
        <v>36</v>
      </c>
      <c r="B39" s="414" t="s">
        <v>5</v>
      </c>
      <c r="C39" s="51" t="s">
        <v>950</v>
      </c>
      <c r="D39" s="414" t="s">
        <v>1276</v>
      </c>
      <c r="E39" s="415" t="s">
        <v>1221</v>
      </c>
      <c r="F39" s="416">
        <v>500000</v>
      </c>
      <c r="G39" s="414" t="s">
        <v>1277</v>
      </c>
      <c r="H39" s="414">
        <v>5</v>
      </c>
      <c r="I39" s="421">
        <v>2560</v>
      </c>
      <c r="J39" s="414">
        <v>1</v>
      </c>
    </row>
    <row r="40" spans="1:10" s="419" customFormat="1">
      <c r="A40" s="414">
        <v>37</v>
      </c>
      <c r="B40" s="414" t="s">
        <v>5</v>
      </c>
      <c r="C40" s="51" t="s">
        <v>950</v>
      </c>
      <c r="D40" s="414" t="s">
        <v>1276</v>
      </c>
      <c r="E40" s="415" t="s">
        <v>1278</v>
      </c>
      <c r="F40" s="416">
        <v>45000</v>
      </c>
      <c r="G40" s="414" t="s">
        <v>1279</v>
      </c>
      <c r="H40" s="414">
        <v>7</v>
      </c>
      <c r="I40" s="421">
        <v>2558</v>
      </c>
      <c r="J40" s="414">
        <v>2</v>
      </c>
    </row>
    <row r="41" spans="1:10" s="419" customFormat="1">
      <c r="A41" s="414">
        <v>38</v>
      </c>
      <c r="B41" s="414" t="s">
        <v>5</v>
      </c>
      <c r="C41" s="51" t="s">
        <v>168</v>
      </c>
      <c r="D41" s="414" t="s">
        <v>1213</v>
      </c>
      <c r="E41" s="415" t="s">
        <v>1221</v>
      </c>
      <c r="F41" s="416">
        <v>500000</v>
      </c>
      <c r="G41" s="414" t="s">
        <v>1280</v>
      </c>
      <c r="H41" s="414">
        <v>9</v>
      </c>
      <c r="I41" s="421">
        <v>2556</v>
      </c>
      <c r="J41" s="414">
        <v>1</v>
      </c>
    </row>
    <row r="42" spans="1:10" s="419" customFormat="1">
      <c r="A42" s="414">
        <v>39</v>
      </c>
      <c r="B42" s="414" t="s">
        <v>5</v>
      </c>
      <c r="C42" s="51" t="s">
        <v>1139</v>
      </c>
      <c r="D42" s="414" t="s">
        <v>1213</v>
      </c>
      <c r="E42" s="415" t="s">
        <v>1281</v>
      </c>
      <c r="F42" s="416">
        <v>200000</v>
      </c>
      <c r="G42" s="414" t="s">
        <v>1282</v>
      </c>
      <c r="H42" s="414">
        <v>10</v>
      </c>
      <c r="I42" s="421">
        <v>2555</v>
      </c>
      <c r="J42" s="414">
        <v>1</v>
      </c>
    </row>
    <row r="43" spans="1:10" s="419" customFormat="1" ht="48">
      <c r="A43" s="414">
        <v>40</v>
      </c>
      <c r="B43" s="414" t="s">
        <v>5</v>
      </c>
      <c r="C43" s="51" t="s">
        <v>1139</v>
      </c>
      <c r="D43" s="414" t="s">
        <v>1213</v>
      </c>
      <c r="E43" s="415" t="s">
        <v>1223</v>
      </c>
      <c r="F43" s="416">
        <v>250000</v>
      </c>
      <c r="G43" s="414" t="s">
        <v>1283</v>
      </c>
      <c r="H43" s="414">
        <v>7</v>
      </c>
      <c r="I43" s="421">
        <v>2559</v>
      </c>
      <c r="J43" s="414">
        <v>1</v>
      </c>
    </row>
    <row r="44" spans="1:10" s="419" customFormat="1">
      <c r="A44" s="414">
        <v>41</v>
      </c>
      <c r="B44" s="414" t="s">
        <v>5</v>
      </c>
      <c r="C44" s="51" t="s">
        <v>1139</v>
      </c>
      <c r="D44" s="414" t="s">
        <v>1213</v>
      </c>
      <c r="E44" s="415" t="s">
        <v>1284</v>
      </c>
      <c r="F44" s="416">
        <v>38000</v>
      </c>
      <c r="G44" s="414" t="s">
        <v>1285</v>
      </c>
      <c r="H44" s="414">
        <v>9</v>
      </c>
      <c r="I44" s="421">
        <v>2557</v>
      </c>
      <c r="J44" s="414">
        <v>1</v>
      </c>
    </row>
    <row r="45" spans="1:10" s="419" customFormat="1" ht="48">
      <c r="A45" s="414">
        <v>42</v>
      </c>
      <c r="B45" s="414" t="s">
        <v>5</v>
      </c>
      <c r="C45" s="51" t="s">
        <v>1139</v>
      </c>
      <c r="D45" s="414" t="s">
        <v>1213</v>
      </c>
      <c r="E45" s="415" t="s">
        <v>1237</v>
      </c>
      <c r="F45" s="416">
        <v>97000</v>
      </c>
      <c r="G45" s="414" t="s">
        <v>1286</v>
      </c>
      <c r="H45" s="414">
        <v>15</v>
      </c>
      <c r="I45" s="421">
        <v>2550</v>
      </c>
      <c r="J45" s="414">
        <v>1</v>
      </c>
    </row>
    <row r="46" spans="1:10" s="419" customFormat="1">
      <c r="A46" s="414">
        <v>43</v>
      </c>
      <c r="B46" s="414" t="s">
        <v>5</v>
      </c>
      <c r="C46" s="51" t="s">
        <v>89</v>
      </c>
      <c r="D46" s="414" t="s">
        <v>1276</v>
      </c>
      <c r="E46" s="415" t="s">
        <v>1221</v>
      </c>
      <c r="F46" s="416">
        <v>500000</v>
      </c>
      <c r="G46" s="414" t="s">
        <v>1287</v>
      </c>
      <c r="H46" s="414">
        <v>11</v>
      </c>
      <c r="I46" s="421">
        <v>2554</v>
      </c>
      <c r="J46" s="414">
        <v>1</v>
      </c>
    </row>
    <row r="47" spans="1:10" s="419" customFormat="1" ht="48">
      <c r="A47" s="414">
        <v>44</v>
      </c>
      <c r="B47" s="414" t="s">
        <v>5</v>
      </c>
      <c r="C47" s="51" t="s">
        <v>1288</v>
      </c>
      <c r="D47" s="414" t="s">
        <v>1213</v>
      </c>
      <c r="E47" s="415" t="s">
        <v>1223</v>
      </c>
      <c r="F47" s="416">
        <v>250000</v>
      </c>
      <c r="G47" s="414" t="s">
        <v>1289</v>
      </c>
      <c r="H47" s="414">
        <v>5</v>
      </c>
      <c r="I47" s="421">
        <v>2560</v>
      </c>
      <c r="J47" s="414">
        <v>1</v>
      </c>
    </row>
    <row r="48" spans="1:10" s="419" customFormat="1">
      <c r="A48" s="414">
        <v>45</v>
      </c>
      <c r="B48" s="414" t="s">
        <v>5</v>
      </c>
      <c r="C48" s="51" t="s">
        <v>46</v>
      </c>
      <c r="D48" s="414" t="s">
        <v>1213</v>
      </c>
      <c r="E48" s="415" t="s">
        <v>1221</v>
      </c>
      <c r="F48" s="416">
        <v>500000</v>
      </c>
      <c r="G48" s="414" t="s">
        <v>1290</v>
      </c>
      <c r="H48" s="414">
        <v>5</v>
      </c>
      <c r="I48" s="421">
        <v>2560</v>
      </c>
      <c r="J48" s="414">
        <v>1</v>
      </c>
    </row>
    <row r="49" spans="1:10" s="419" customFormat="1" ht="96">
      <c r="A49" s="414">
        <v>46</v>
      </c>
      <c r="B49" s="414" t="s">
        <v>5</v>
      </c>
      <c r="C49" s="51" t="s">
        <v>44</v>
      </c>
      <c r="D49" s="414" t="s">
        <v>1213</v>
      </c>
      <c r="E49" s="415" t="s">
        <v>1291</v>
      </c>
      <c r="F49" s="416">
        <v>600000</v>
      </c>
      <c r="G49" s="414" t="s">
        <v>1292</v>
      </c>
      <c r="H49" s="414">
        <v>6</v>
      </c>
      <c r="I49" s="421">
        <v>2559</v>
      </c>
      <c r="J49" s="414">
        <v>1</v>
      </c>
    </row>
    <row r="50" spans="1:10" s="419" customFormat="1" ht="48">
      <c r="A50" s="414">
        <v>47</v>
      </c>
      <c r="B50" s="414" t="s">
        <v>5</v>
      </c>
      <c r="C50" s="51" t="s">
        <v>74</v>
      </c>
      <c r="D50" s="414" t="s">
        <v>1276</v>
      </c>
      <c r="E50" s="415" t="s">
        <v>1214</v>
      </c>
      <c r="F50" s="416">
        <v>350000</v>
      </c>
      <c r="G50" s="414">
        <v>653004000501</v>
      </c>
      <c r="H50" s="414">
        <v>10</v>
      </c>
      <c r="I50" s="421">
        <v>2555</v>
      </c>
      <c r="J50" s="414">
        <v>1</v>
      </c>
    </row>
    <row r="51" spans="1:10" s="419" customFormat="1">
      <c r="A51" s="414">
        <v>48</v>
      </c>
      <c r="B51" s="414" t="s">
        <v>5</v>
      </c>
      <c r="C51" s="51" t="s">
        <v>74</v>
      </c>
      <c r="D51" s="414" t="s">
        <v>1276</v>
      </c>
      <c r="E51" s="415" t="s">
        <v>1284</v>
      </c>
      <c r="F51" s="416">
        <v>38000</v>
      </c>
      <c r="G51" s="414">
        <v>6530001001002</v>
      </c>
      <c r="H51" s="414">
        <v>6</v>
      </c>
      <c r="I51" s="421">
        <v>2559</v>
      </c>
      <c r="J51" s="414">
        <v>1</v>
      </c>
    </row>
    <row r="52" spans="1:10" s="419" customFormat="1" ht="96">
      <c r="A52" s="414">
        <v>49</v>
      </c>
      <c r="B52" s="414" t="s">
        <v>5</v>
      </c>
      <c r="C52" s="51" t="s">
        <v>74</v>
      </c>
      <c r="D52" s="414" t="s">
        <v>1276</v>
      </c>
      <c r="E52" s="415" t="s">
        <v>1291</v>
      </c>
      <c r="F52" s="416">
        <v>600000</v>
      </c>
      <c r="G52" s="414" t="s">
        <v>1293</v>
      </c>
      <c r="H52" s="414">
        <v>9</v>
      </c>
      <c r="I52" s="421">
        <v>2556</v>
      </c>
      <c r="J52" s="414">
        <v>1</v>
      </c>
    </row>
    <row r="53" spans="1:10" s="419" customFormat="1" ht="48">
      <c r="A53" s="414">
        <v>50</v>
      </c>
      <c r="B53" s="414" t="s">
        <v>54</v>
      </c>
      <c r="C53" s="427" t="s">
        <v>56</v>
      </c>
      <c r="D53" s="414" t="s">
        <v>1213</v>
      </c>
      <c r="E53" s="415" t="s">
        <v>1223</v>
      </c>
      <c r="F53" s="416">
        <v>250000</v>
      </c>
      <c r="G53" s="414" t="s">
        <v>1294</v>
      </c>
      <c r="H53" s="414" t="s">
        <v>1295</v>
      </c>
      <c r="I53" s="421">
        <v>2546</v>
      </c>
      <c r="J53" s="414">
        <v>1</v>
      </c>
    </row>
    <row r="54" spans="1:10" s="419" customFormat="1" ht="48">
      <c r="A54" s="414">
        <v>51</v>
      </c>
      <c r="B54" s="414" t="s">
        <v>54</v>
      </c>
      <c r="C54" s="427" t="s">
        <v>139</v>
      </c>
      <c r="D54" s="414" t="s">
        <v>1213</v>
      </c>
      <c r="E54" s="415" t="s">
        <v>1223</v>
      </c>
      <c r="F54" s="416">
        <v>250000</v>
      </c>
      <c r="G54" s="414" t="s">
        <v>1296</v>
      </c>
      <c r="H54" s="414" t="s">
        <v>446</v>
      </c>
      <c r="I54" s="421">
        <v>2554</v>
      </c>
      <c r="J54" s="414">
        <v>1</v>
      </c>
    </row>
    <row r="55" spans="1:10" s="419" customFormat="1" ht="48">
      <c r="A55" s="414">
        <v>52</v>
      </c>
      <c r="B55" s="414" t="s">
        <v>54</v>
      </c>
      <c r="C55" s="427" t="s">
        <v>55</v>
      </c>
      <c r="D55" s="414" t="s">
        <v>1276</v>
      </c>
      <c r="E55" s="415" t="s">
        <v>1214</v>
      </c>
      <c r="F55" s="416">
        <v>350000</v>
      </c>
      <c r="G55" s="414">
        <v>620000005</v>
      </c>
      <c r="H55" s="414" t="s">
        <v>619</v>
      </c>
      <c r="I55" s="421">
        <v>2553</v>
      </c>
      <c r="J55" s="414">
        <v>1</v>
      </c>
    </row>
    <row r="56" spans="1:10" s="419" customFormat="1" ht="48">
      <c r="A56" s="414">
        <v>53</v>
      </c>
      <c r="B56" s="414" t="s">
        <v>54</v>
      </c>
      <c r="C56" s="427" t="s">
        <v>72</v>
      </c>
      <c r="D56" s="414" t="s">
        <v>1276</v>
      </c>
      <c r="E56" s="415" t="s">
        <v>1223</v>
      </c>
      <c r="F56" s="416">
        <v>250000</v>
      </c>
      <c r="G56" s="414">
        <v>65250050001</v>
      </c>
      <c r="H56" s="414" t="s">
        <v>198</v>
      </c>
      <c r="I56" s="421">
        <v>2552</v>
      </c>
      <c r="J56" s="414">
        <v>1</v>
      </c>
    </row>
    <row r="57" spans="1:10" s="419" customFormat="1">
      <c r="A57" s="414">
        <v>54</v>
      </c>
      <c r="B57" s="414" t="s">
        <v>13</v>
      </c>
      <c r="C57" s="51" t="s">
        <v>21</v>
      </c>
      <c r="D57" s="414" t="s">
        <v>1213</v>
      </c>
      <c r="E57" s="415" t="s">
        <v>1281</v>
      </c>
      <c r="F57" s="416">
        <v>200000</v>
      </c>
      <c r="G57" s="414" t="s">
        <v>1297</v>
      </c>
      <c r="H57" s="414" t="s">
        <v>266</v>
      </c>
      <c r="I57" s="421">
        <v>2561</v>
      </c>
      <c r="J57" s="414">
        <v>1</v>
      </c>
    </row>
    <row r="58" spans="1:10" s="419" customFormat="1" ht="48">
      <c r="A58" s="414">
        <v>55</v>
      </c>
      <c r="B58" s="414" t="s">
        <v>13</v>
      </c>
      <c r="C58" s="51" t="s">
        <v>29</v>
      </c>
      <c r="D58" s="414" t="s">
        <v>1213</v>
      </c>
      <c r="E58" s="415" t="s">
        <v>1237</v>
      </c>
      <c r="F58" s="416">
        <v>97000</v>
      </c>
      <c r="G58" s="414">
        <v>65300400002</v>
      </c>
      <c r="H58" s="414" t="s">
        <v>200</v>
      </c>
      <c r="I58" s="421">
        <v>2551</v>
      </c>
      <c r="J58" s="414">
        <v>1</v>
      </c>
    </row>
    <row r="59" spans="1:10" s="419" customFormat="1" ht="48">
      <c r="A59" s="414">
        <v>56</v>
      </c>
      <c r="B59" s="414" t="s">
        <v>13</v>
      </c>
      <c r="C59" s="51" t="s">
        <v>1298</v>
      </c>
      <c r="D59" s="414" t="s">
        <v>1213</v>
      </c>
      <c r="E59" s="415" t="s">
        <v>1223</v>
      </c>
      <c r="F59" s="416">
        <v>250000</v>
      </c>
      <c r="G59" s="414" t="s">
        <v>1287</v>
      </c>
      <c r="H59" s="414" t="s">
        <v>265</v>
      </c>
      <c r="I59" s="421">
        <v>2559</v>
      </c>
      <c r="J59" s="414">
        <v>1</v>
      </c>
    </row>
    <row r="60" spans="1:10" s="419" customFormat="1">
      <c r="A60" s="414">
        <v>57</v>
      </c>
      <c r="B60" s="414" t="s">
        <v>13</v>
      </c>
      <c r="C60" s="51" t="s">
        <v>1298</v>
      </c>
      <c r="D60" s="414" t="s">
        <v>1213</v>
      </c>
      <c r="E60" s="415" t="s">
        <v>1299</v>
      </c>
      <c r="F60" s="416">
        <v>50000</v>
      </c>
      <c r="G60" s="414" t="s">
        <v>1300</v>
      </c>
      <c r="H60" s="414" t="s">
        <v>446</v>
      </c>
      <c r="I60" s="421">
        <v>2553</v>
      </c>
      <c r="J60" s="414">
        <v>1</v>
      </c>
    </row>
    <row r="61" spans="1:10" s="419" customFormat="1" ht="48">
      <c r="A61" s="414">
        <v>58</v>
      </c>
      <c r="B61" s="414" t="s">
        <v>13</v>
      </c>
      <c r="C61" s="51" t="s">
        <v>27</v>
      </c>
      <c r="D61" s="414" t="s">
        <v>1217</v>
      </c>
      <c r="E61" s="415" t="s">
        <v>1223</v>
      </c>
      <c r="F61" s="416">
        <v>250000</v>
      </c>
      <c r="G61" s="414" t="s">
        <v>1301</v>
      </c>
      <c r="H61" s="414" t="s">
        <v>1031</v>
      </c>
      <c r="I61" s="421">
        <v>2549</v>
      </c>
      <c r="J61" s="414">
        <v>1</v>
      </c>
    </row>
    <row r="62" spans="1:10" s="419" customFormat="1" ht="48">
      <c r="A62" s="414">
        <v>59</v>
      </c>
      <c r="B62" s="414" t="s">
        <v>13</v>
      </c>
      <c r="C62" s="51" t="s">
        <v>27</v>
      </c>
      <c r="D62" s="414" t="s">
        <v>1217</v>
      </c>
      <c r="E62" s="415" t="s">
        <v>1223</v>
      </c>
      <c r="F62" s="416">
        <v>250000</v>
      </c>
      <c r="G62" s="414" t="s">
        <v>1301</v>
      </c>
      <c r="H62" s="414" t="s">
        <v>1031</v>
      </c>
      <c r="I62" s="421">
        <v>2549</v>
      </c>
      <c r="J62" s="414">
        <v>1</v>
      </c>
    </row>
    <row r="63" spans="1:10" s="419" customFormat="1" ht="48">
      <c r="A63" s="414">
        <v>60</v>
      </c>
      <c r="B63" s="414" t="s">
        <v>13</v>
      </c>
      <c r="C63" s="51" t="s">
        <v>1302</v>
      </c>
      <c r="D63" s="414" t="s">
        <v>1245</v>
      </c>
      <c r="E63" s="415" t="s">
        <v>1214</v>
      </c>
      <c r="F63" s="416">
        <v>350000</v>
      </c>
      <c r="G63" s="414" t="s">
        <v>1303</v>
      </c>
      <c r="H63" s="414" t="s">
        <v>370</v>
      </c>
      <c r="I63" s="421">
        <v>2557</v>
      </c>
      <c r="J63" s="414">
        <v>1</v>
      </c>
    </row>
    <row r="64" spans="1:10" s="419" customFormat="1">
      <c r="A64" s="414">
        <v>61</v>
      </c>
      <c r="B64" s="414" t="s">
        <v>13</v>
      </c>
      <c r="C64" s="51" t="s">
        <v>1302</v>
      </c>
      <c r="D64" s="414" t="s">
        <v>1245</v>
      </c>
      <c r="E64" s="415" t="s">
        <v>1218</v>
      </c>
      <c r="F64" s="416">
        <v>370000</v>
      </c>
      <c r="G64" s="414" t="s">
        <v>1304</v>
      </c>
      <c r="H64" s="414" t="s">
        <v>1241</v>
      </c>
      <c r="I64" s="421">
        <v>2559</v>
      </c>
      <c r="J64" s="414">
        <v>1</v>
      </c>
    </row>
    <row r="65" spans="1:10" s="419" customFormat="1" ht="48">
      <c r="A65" s="414">
        <v>62</v>
      </c>
      <c r="B65" s="414" t="s">
        <v>13</v>
      </c>
      <c r="C65" s="51" t="s">
        <v>1305</v>
      </c>
      <c r="D65" s="414" t="s">
        <v>1245</v>
      </c>
      <c r="E65" s="415" t="s">
        <v>1237</v>
      </c>
      <c r="F65" s="416">
        <v>97000</v>
      </c>
      <c r="G65" s="414" t="s">
        <v>1306</v>
      </c>
      <c r="H65" s="414">
        <v>7</v>
      </c>
      <c r="I65" s="421" t="s">
        <v>1249</v>
      </c>
      <c r="J65" s="414">
        <v>1</v>
      </c>
    </row>
    <row r="66" spans="1:10" s="419" customFormat="1">
      <c r="A66" s="414">
        <v>63</v>
      </c>
      <c r="B66" s="414" t="s">
        <v>13</v>
      </c>
      <c r="C66" s="51" t="s">
        <v>810</v>
      </c>
      <c r="D66" s="414" t="s">
        <v>1213</v>
      </c>
      <c r="E66" s="415" t="s">
        <v>1307</v>
      </c>
      <c r="F66" s="416">
        <v>70000</v>
      </c>
      <c r="G66" s="414">
        <v>4110008801</v>
      </c>
      <c r="H66" s="414" t="s">
        <v>370</v>
      </c>
      <c r="I66" s="421">
        <v>2558</v>
      </c>
      <c r="J66" s="414">
        <v>1</v>
      </c>
    </row>
    <row r="67" spans="1:10" s="419" customFormat="1">
      <c r="A67" s="414">
        <v>64</v>
      </c>
      <c r="B67" s="414" t="s">
        <v>13</v>
      </c>
      <c r="C67" s="51" t="s">
        <v>810</v>
      </c>
      <c r="D67" s="414" t="s">
        <v>1213</v>
      </c>
      <c r="E67" s="415" t="s">
        <v>1230</v>
      </c>
      <c r="F67" s="416">
        <v>85000</v>
      </c>
      <c r="G67" s="414" t="s">
        <v>1308</v>
      </c>
      <c r="H67" s="414" t="s">
        <v>265</v>
      </c>
      <c r="I67" s="421">
        <v>2559</v>
      </c>
      <c r="J67" s="414">
        <v>1</v>
      </c>
    </row>
    <row r="68" spans="1:10" s="419" customFormat="1" ht="48">
      <c r="A68" s="414">
        <v>65</v>
      </c>
      <c r="B68" s="414" t="s">
        <v>13</v>
      </c>
      <c r="C68" s="51" t="s">
        <v>810</v>
      </c>
      <c r="D68" s="414" t="s">
        <v>1213</v>
      </c>
      <c r="E68" s="415" t="s">
        <v>1309</v>
      </c>
      <c r="F68" s="416">
        <v>85000</v>
      </c>
      <c r="G68" s="414" t="s">
        <v>1310</v>
      </c>
      <c r="H68" s="414" t="s">
        <v>757</v>
      </c>
      <c r="I68" s="421">
        <v>2559</v>
      </c>
      <c r="J68" s="414">
        <v>1</v>
      </c>
    </row>
    <row r="69" spans="1:10" s="419" customFormat="1">
      <c r="A69" s="414">
        <v>66</v>
      </c>
      <c r="B69" s="414" t="s">
        <v>13</v>
      </c>
      <c r="C69" s="51" t="s">
        <v>1156</v>
      </c>
      <c r="D69" s="414" t="s">
        <v>1217</v>
      </c>
      <c r="E69" s="415" t="s">
        <v>1281</v>
      </c>
      <c r="F69" s="416">
        <v>200000</v>
      </c>
      <c r="G69" s="414" t="s">
        <v>1311</v>
      </c>
      <c r="H69" s="414" t="s">
        <v>1312</v>
      </c>
      <c r="I69" s="421" t="s">
        <v>1313</v>
      </c>
      <c r="J69" s="414">
        <v>1</v>
      </c>
    </row>
    <row r="70" spans="1:10" s="419" customFormat="1">
      <c r="A70" s="414">
        <v>67</v>
      </c>
      <c r="B70" s="414" t="s">
        <v>13</v>
      </c>
      <c r="C70" s="51" t="s">
        <v>1156</v>
      </c>
      <c r="D70" s="414" t="s">
        <v>1217</v>
      </c>
      <c r="E70" s="415" t="s">
        <v>1284</v>
      </c>
      <c r="F70" s="416">
        <v>38000</v>
      </c>
      <c r="G70" s="414" t="s">
        <v>1314</v>
      </c>
      <c r="H70" s="414" t="s">
        <v>1312</v>
      </c>
      <c r="I70" s="421" t="s">
        <v>1313</v>
      </c>
      <c r="J70" s="414">
        <v>1</v>
      </c>
    </row>
    <row r="71" spans="1:10" s="419" customFormat="1">
      <c r="A71" s="414">
        <v>68</v>
      </c>
      <c r="B71" s="414" t="s">
        <v>13</v>
      </c>
      <c r="C71" s="51" t="s">
        <v>1156</v>
      </c>
      <c r="D71" s="414" t="s">
        <v>1217</v>
      </c>
      <c r="E71" s="415" t="s">
        <v>1262</v>
      </c>
      <c r="F71" s="416">
        <v>54000</v>
      </c>
      <c r="G71" s="414" t="s">
        <v>1315</v>
      </c>
      <c r="H71" s="414" t="s">
        <v>1312</v>
      </c>
      <c r="I71" s="421" t="s">
        <v>1313</v>
      </c>
      <c r="J71" s="414">
        <v>1</v>
      </c>
    </row>
    <row r="72" spans="1:10" s="419" customFormat="1">
      <c r="A72" s="414">
        <v>69</v>
      </c>
      <c r="B72" s="414" t="s">
        <v>13</v>
      </c>
      <c r="C72" s="51" t="s">
        <v>1156</v>
      </c>
      <c r="D72" s="414" t="s">
        <v>1217</v>
      </c>
      <c r="E72" s="415" t="s">
        <v>138</v>
      </c>
      <c r="F72" s="416">
        <v>120000</v>
      </c>
      <c r="G72" s="414" t="s">
        <v>1316</v>
      </c>
      <c r="H72" s="414" t="s">
        <v>1312</v>
      </c>
      <c r="I72" s="421" t="s">
        <v>1313</v>
      </c>
      <c r="J72" s="414">
        <v>1</v>
      </c>
    </row>
    <row r="73" spans="1:10" s="419" customFormat="1">
      <c r="A73" s="414">
        <v>70</v>
      </c>
      <c r="B73" s="414" t="s">
        <v>13</v>
      </c>
      <c r="C73" s="51" t="s">
        <v>1156</v>
      </c>
      <c r="D73" s="414" t="s">
        <v>1217</v>
      </c>
      <c r="E73" s="415" t="s">
        <v>1218</v>
      </c>
      <c r="F73" s="416">
        <v>370000</v>
      </c>
      <c r="G73" s="414" t="s">
        <v>1317</v>
      </c>
      <c r="H73" s="414" t="s">
        <v>1312</v>
      </c>
      <c r="I73" s="421" t="s">
        <v>1313</v>
      </c>
      <c r="J73" s="414">
        <v>1</v>
      </c>
    </row>
    <row r="74" spans="1:10" s="419" customFormat="1" ht="48">
      <c r="A74" s="414">
        <v>71</v>
      </c>
      <c r="B74" s="414" t="s">
        <v>13</v>
      </c>
      <c r="C74" s="51" t="s">
        <v>62</v>
      </c>
      <c r="D74" s="414" t="s">
        <v>1213</v>
      </c>
      <c r="E74" s="415" t="s">
        <v>1223</v>
      </c>
      <c r="F74" s="416">
        <v>250000</v>
      </c>
      <c r="G74" s="414" t="s">
        <v>1318</v>
      </c>
      <c r="H74" s="414" t="s">
        <v>265</v>
      </c>
      <c r="I74" s="421">
        <v>2559</v>
      </c>
      <c r="J74" s="414">
        <v>1</v>
      </c>
    </row>
    <row r="75" spans="1:10" s="419" customFormat="1" ht="48">
      <c r="A75" s="414">
        <v>72</v>
      </c>
      <c r="B75" s="414" t="s">
        <v>13</v>
      </c>
      <c r="C75" s="51" t="s">
        <v>59</v>
      </c>
      <c r="D75" s="414" t="s">
        <v>1213</v>
      </c>
      <c r="E75" s="415" t="s">
        <v>1223</v>
      </c>
      <c r="F75" s="416">
        <v>250000</v>
      </c>
      <c r="G75" s="414" t="s">
        <v>1319</v>
      </c>
      <c r="H75" s="414" t="s">
        <v>619</v>
      </c>
      <c r="I75" s="421">
        <v>2553</v>
      </c>
      <c r="J75" s="414">
        <v>1</v>
      </c>
    </row>
    <row r="76" spans="1:10" s="419" customFormat="1">
      <c r="A76" s="414">
        <v>73</v>
      </c>
      <c r="B76" s="414" t="s">
        <v>13</v>
      </c>
      <c r="C76" s="51" t="s">
        <v>59</v>
      </c>
      <c r="D76" s="414" t="s">
        <v>1213</v>
      </c>
      <c r="E76" s="415" t="s">
        <v>1230</v>
      </c>
      <c r="F76" s="416">
        <v>85000</v>
      </c>
      <c r="G76" s="414" t="s">
        <v>1320</v>
      </c>
      <c r="H76" s="414" t="s">
        <v>446</v>
      </c>
      <c r="I76" s="421">
        <v>2554</v>
      </c>
      <c r="J76" s="414">
        <v>1</v>
      </c>
    </row>
    <row r="77" spans="1:10" s="419" customFormat="1">
      <c r="A77" s="414"/>
      <c r="B77" s="427"/>
      <c r="C77" s="427"/>
      <c r="D77" s="414"/>
      <c r="E77" s="427"/>
      <c r="F77" s="428">
        <f>SUM(F4:F76)+45000</f>
        <v>16768000</v>
      </c>
      <c r="G77" s="414"/>
      <c r="H77" s="414"/>
      <c r="I77" s="414"/>
      <c r="J77" s="414"/>
    </row>
  </sheetData>
  <mergeCells count="3">
    <mergeCell ref="A3:J3"/>
    <mergeCell ref="A1:J1"/>
    <mergeCell ref="A2:J2"/>
  </mergeCells>
  <pageMargins left="0.25" right="0.25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E52"/>
  <sheetViews>
    <sheetView showGridLines="0" workbookViewId="0">
      <selection sqref="A1:E1"/>
    </sheetView>
  </sheetViews>
  <sheetFormatPr defaultColWidth="8.85546875" defaultRowHeight="15"/>
  <cols>
    <col min="1" max="1" width="10.140625" style="47" customWidth="1"/>
    <col min="2" max="2" width="31.42578125" style="47" customWidth="1"/>
    <col min="3" max="3" width="53.5703125" style="47" customWidth="1"/>
    <col min="4" max="4" width="13.28515625" style="47" customWidth="1"/>
    <col min="5" max="5" width="26.7109375" style="47" customWidth="1"/>
    <col min="6" max="16384" width="8.85546875" style="47"/>
  </cols>
  <sheetData>
    <row r="1" spans="1:5" s="211" customFormat="1" ht="21.75">
      <c r="A1" s="431" t="s">
        <v>1322</v>
      </c>
      <c r="B1" s="431"/>
      <c r="C1" s="431"/>
      <c r="D1" s="431"/>
      <c r="E1" s="431"/>
    </row>
    <row r="2" spans="1:5" s="211" customFormat="1" ht="21.75">
      <c r="A2" s="432" t="s">
        <v>1194</v>
      </c>
      <c r="B2" s="432"/>
      <c r="C2" s="432"/>
      <c r="D2" s="432"/>
      <c r="E2" s="432"/>
    </row>
    <row r="3" spans="1:5" ht="21.75">
      <c r="A3" s="382" t="s">
        <v>0</v>
      </c>
      <c r="B3" s="382" t="s">
        <v>1</v>
      </c>
      <c r="C3" s="382" t="s">
        <v>2</v>
      </c>
      <c r="D3" s="382" t="s">
        <v>3</v>
      </c>
      <c r="E3" s="382" t="s">
        <v>4</v>
      </c>
    </row>
    <row r="4" spans="1:5" ht="21.75">
      <c r="A4" s="358" t="s">
        <v>83</v>
      </c>
      <c r="B4" s="358" t="s">
        <v>118</v>
      </c>
      <c r="C4" s="358" t="s">
        <v>154</v>
      </c>
      <c r="D4" s="383">
        <v>100000</v>
      </c>
      <c r="E4" s="384" t="s">
        <v>157</v>
      </c>
    </row>
    <row r="5" spans="1:5" ht="21.75">
      <c r="A5" s="358" t="s">
        <v>5</v>
      </c>
      <c r="B5" s="358" t="s">
        <v>152</v>
      </c>
      <c r="C5" s="358" t="s">
        <v>154</v>
      </c>
      <c r="D5" s="375">
        <v>100000</v>
      </c>
      <c r="E5" s="360" t="s">
        <v>155</v>
      </c>
    </row>
    <row r="6" spans="1:5" ht="21.75">
      <c r="A6" s="358" t="s">
        <v>5</v>
      </c>
      <c r="B6" s="358" t="s">
        <v>45</v>
      </c>
      <c r="C6" s="358" t="s">
        <v>154</v>
      </c>
      <c r="D6" s="375">
        <v>100000</v>
      </c>
      <c r="E6" s="360" t="s">
        <v>156</v>
      </c>
    </row>
    <row r="7" spans="1:5" ht="21.75">
      <c r="A7" s="352" t="s">
        <v>75</v>
      </c>
      <c r="B7" s="352" t="s">
        <v>830</v>
      </c>
      <c r="C7" s="353" t="s">
        <v>154</v>
      </c>
      <c r="D7" s="354">
        <v>100000</v>
      </c>
      <c r="E7" s="352" t="s">
        <v>1148</v>
      </c>
    </row>
    <row r="8" spans="1:5" ht="21.75">
      <c r="A8" s="352" t="s">
        <v>75</v>
      </c>
      <c r="B8" s="352" t="s">
        <v>129</v>
      </c>
      <c r="C8" s="352" t="s">
        <v>154</v>
      </c>
      <c r="D8" s="354">
        <v>100000</v>
      </c>
      <c r="E8" s="352" t="s">
        <v>1149</v>
      </c>
    </row>
    <row r="9" spans="1:5" ht="21.75">
      <c r="A9" s="352" t="s">
        <v>75</v>
      </c>
      <c r="B9" s="352" t="s">
        <v>91</v>
      </c>
      <c r="C9" s="352" t="s">
        <v>154</v>
      </c>
      <c r="D9" s="354">
        <v>100000</v>
      </c>
      <c r="E9" s="352" t="s">
        <v>1150</v>
      </c>
    </row>
    <row r="10" spans="1:5" ht="21.75">
      <c r="A10" s="355" t="s">
        <v>83</v>
      </c>
      <c r="B10" s="355" t="s">
        <v>328</v>
      </c>
      <c r="C10" s="355" t="s">
        <v>154</v>
      </c>
      <c r="D10" s="356">
        <v>100000</v>
      </c>
      <c r="E10" s="357" t="s">
        <v>1151</v>
      </c>
    </row>
    <row r="11" spans="1:5" ht="21.75">
      <c r="A11" s="355" t="s">
        <v>52</v>
      </c>
      <c r="B11" s="355" t="s">
        <v>336</v>
      </c>
      <c r="C11" s="355" t="s">
        <v>154</v>
      </c>
      <c r="D11" s="356">
        <v>100000</v>
      </c>
      <c r="E11" s="355" t="s">
        <v>1152</v>
      </c>
    </row>
    <row r="12" spans="1:5" ht="21.75">
      <c r="A12" s="355" t="s">
        <v>52</v>
      </c>
      <c r="B12" s="355" t="s">
        <v>53</v>
      </c>
      <c r="C12" s="355" t="s">
        <v>154</v>
      </c>
      <c r="D12" s="356">
        <v>100000</v>
      </c>
      <c r="E12" s="355" t="s">
        <v>1153</v>
      </c>
    </row>
    <row r="13" spans="1:5" ht="21.75">
      <c r="A13" s="358" t="s">
        <v>5</v>
      </c>
      <c r="B13" s="358" t="s">
        <v>45</v>
      </c>
      <c r="C13" s="358" t="s">
        <v>140</v>
      </c>
      <c r="D13" s="359">
        <v>80000</v>
      </c>
      <c r="E13" s="360" t="s">
        <v>141</v>
      </c>
    </row>
    <row r="14" spans="1:5" ht="21.75">
      <c r="A14" s="361" t="s">
        <v>5</v>
      </c>
      <c r="B14" s="361" t="s">
        <v>88</v>
      </c>
      <c r="C14" s="361" t="s">
        <v>140</v>
      </c>
      <c r="D14" s="362">
        <v>80000</v>
      </c>
      <c r="E14" s="363" t="s">
        <v>142</v>
      </c>
    </row>
    <row r="15" spans="1:5" ht="21.75">
      <c r="A15" s="355" t="s">
        <v>13</v>
      </c>
      <c r="B15" s="355" t="s">
        <v>41</v>
      </c>
      <c r="C15" s="355" t="s">
        <v>1154</v>
      </c>
      <c r="D15" s="364">
        <v>80000</v>
      </c>
      <c r="E15" s="355" t="s">
        <v>1155</v>
      </c>
    </row>
    <row r="16" spans="1:5" ht="21.75">
      <c r="A16" s="365" t="s">
        <v>13</v>
      </c>
      <c r="B16" s="365" t="s">
        <v>1156</v>
      </c>
      <c r="C16" s="365" t="s">
        <v>1154</v>
      </c>
      <c r="D16" s="366">
        <v>80000</v>
      </c>
      <c r="E16" s="365" t="s">
        <v>1157</v>
      </c>
    </row>
    <row r="17" spans="1:5" ht="21.75">
      <c r="A17" s="352" t="s">
        <v>75</v>
      </c>
      <c r="B17" s="352" t="s">
        <v>129</v>
      </c>
      <c r="C17" s="367" t="s">
        <v>1154</v>
      </c>
      <c r="D17" s="354">
        <v>80000</v>
      </c>
      <c r="E17" s="352" t="s">
        <v>1158</v>
      </c>
    </row>
    <row r="18" spans="1:5" ht="21.75">
      <c r="A18" s="352" t="s">
        <v>75</v>
      </c>
      <c r="B18" s="352" t="s">
        <v>830</v>
      </c>
      <c r="C18" s="367" t="s">
        <v>1154</v>
      </c>
      <c r="D18" s="354">
        <v>80000</v>
      </c>
      <c r="E18" s="352" t="s">
        <v>1159</v>
      </c>
    </row>
    <row r="19" spans="1:5" ht="21.75">
      <c r="A19" s="368" t="s">
        <v>52</v>
      </c>
      <c r="B19" s="368" t="s">
        <v>80</v>
      </c>
      <c r="C19" s="368" t="s">
        <v>143</v>
      </c>
      <c r="D19" s="369">
        <v>550000</v>
      </c>
      <c r="E19" s="370" t="s">
        <v>144</v>
      </c>
    </row>
    <row r="20" spans="1:5" ht="21.75">
      <c r="A20" s="355" t="s">
        <v>13</v>
      </c>
      <c r="B20" s="355" t="s">
        <v>41</v>
      </c>
      <c r="C20" s="355" t="s">
        <v>143</v>
      </c>
      <c r="D20" s="369">
        <v>500000</v>
      </c>
      <c r="E20" s="355" t="s">
        <v>1160</v>
      </c>
    </row>
    <row r="21" spans="1:5" ht="21.75">
      <c r="A21" s="355" t="s">
        <v>13</v>
      </c>
      <c r="B21" s="355" t="s">
        <v>62</v>
      </c>
      <c r="C21" s="355" t="s">
        <v>143</v>
      </c>
      <c r="D21" s="369">
        <v>550000</v>
      </c>
      <c r="E21" s="371">
        <v>65150940003</v>
      </c>
    </row>
    <row r="22" spans="1:5" ht="21.75">
      <c r="A22" s="352" t="s">
        <v>13</v>
      </c>
      <c r="B22" s="352" t="s">
        <v>41</v>
      </c>
      <c r="C22" s="372" t="s">
        <v>162</v>
      </c>
      <c r="D22" s="354">
        <v>50000</v>
      </c>
      <c r="E22" s="352" t="s">
        <v>1161</v>
      </c>
    </row>
    <row r="23" spans="1:5" ht="21.75">
      <c r="A23" s="352" t="s">
        <v>13</v>
      </c>
      <c r="B23" s="352" t="s">
        <v>1156</v>
      </c>
      <c r="C23" s="372" t="s">
        <v>162</v>
      </c>
      <c r="D23" s="354">
        <v>50000</v>
      </c>
      <c r="E23" s="352" t="s">
        <v>1162</v>
      </c>
    </row>
    <row r="24" spans="1:5" ht="21.75">
      <c r="A24" s="352" t="s">
        <v>83</v>
      </c>
      <c r="B24" s="352" t="s">
        <v>1163</v>
      </c>
      <c r="C24" s="352" t="s">
        <v>1164</v>
      </c>
      <c r="D24" s="354">
        <v>55000</v>
      </c>
      <c r="E24" s="374" t="s">
        <v>1165</v>
      </c>
    </row>
    <row r="25" spans="1:5" ht="21.75">
      <c r="A25" s="352" t="s">
        <v>5</v>
      </c>
      <c r="B25" s="352" t="s">
        <v>1166</v>
      </c>
      <c r="C25" s="352" t="s">
        <v>1164</v>
      </c>
      <c r="D25" s="354">
        <v>55000</v>
      </c>
      <c r="E25" s="352" t="s">
        <v>1167</v>
      </c>
    </row>
    <row r="26" spans="1:5" ht="21.75">
      <c r="A26" s="352" t="s">
        <v>13</v>
      </c>
      <c r="B26" s="352" t="s">
        <v>41</v>
      </c>
      <c r="C26" s="352" t="s">
        <v>1164</v>
      </c>
      <c r="D26" s="354">
        <v>55000</v>
      </c>
      <c r="E26" s="352" t="s">
        <v>1168</v>
      </c>
    </row>
    <row r="27" spans="1:5" ht="21.75">
      <c r="A27" s="355" t="s">
        <v>83</v>
      </c>
      <c r="B27" s="355" t="s">
        <v>328</v>
      </c>
      <c r="C27" s="355" t="s">
        <v>1169</v>
      </c>
      <c r="D27" s="354">
        <v>55000</v>
      </c>
      <c r="E27" s="357" t="s">
        <v>1170</v>
      </c>
    </row>
    <row r="28" spans="1:5" ht="21.75">
      <c r="A28" s="358" t="s">
        <v>5</v>
      </c>
      <c r="B28" s="358" t="s">
        <v>152</v>
      </c>
      <c r="C28" s="358" t="s">
        <v>158</v>
      </c>
      <c r="D28" s="375">
        <v>55000</v>
      </c>
      <c r="E28" s="360" t="s">
        <v>159</v>
      </c>
    </row>
    <row r="29" spans="1:5" ht="21.75">
      <c r="A29" s="358" t="s">
        <v>5</v>
      </c>
      <c r="B29" s="358" t="s">
        <v>45</v>
      </c>
      <c r="C29" s="358" t="s">
        <v>158</v>
      </c>
      <c r="D29" s="375">
        <v>55000</v>
      </c>
      <c r="E29" s="360" t="s">
        <v>160</v>
      </c>
    </row>
    <row r="30" spans="1:5" ht="21.75">
      <c r="A30" s="376" t="s">
        <v>54</v>
      </c>
      <c r="B30" s="376" t="s">
        <v>67</v>
      </c>
      <c r="C30" s="368" t="s">
        <v>158</v>
      </c>
      <c r="D30" s="356">
        <v>55000</v>
      </c>
      <c r="E30" s="377" t="s">
        <v>161</v>
      </c>
    </row>
    <row r="31" spans="1:5" ht="21.75" customHeight="1">
      <c r="A31" s="355" t="s">
        <v>52</v>
      </c>
      <c r="B31" s="355" t="s">
        <v>53</v>
      </c>
      <c r="C31" s="355" t="s">
        <v>1171</v>
      </c>
      <c r="D31" s="356">
        <v>55000</v>
      </c>
      <c r="E31" s="355" t="s">
        <v>1172</v>
      </c>
    </row>
    <row r="32" spans="1:5" ht="21.75">
      <c r="A32" s="355" t="s">
        <v>83</v>
      </c>
      <c r="B32" s="355" t="s">
        <v>328</v>
      </c>
      <c r="C32" s="355" t="s">
        <v>163</v>
      </c>
      <c r="D32" s="356">
        <v>100000</v>
      </c>
      <c r="E32" s="357" t="s">
        <v>1173</v>
      </c>
    </row>
    <row r="33" spans="1:5" ht="21.75">
      <c r="A33" s="368" t="s">
        <v>52</v>
      </c>
      <c r="B33" s="368" t="s">
        <v>164</v>
      </c>
      <c r="C33" s="368" t="s">
        <v>163</v>
      </c>
      <c r="D33" s="356">
        <v>100000</v>
      </c>
      <c r="E33" s="370" t="s">
        <v>165</v>
      </c>
    </row>
    <row r="34" spans="1:5" ht="21" customHeight="1">
      <c r="A34" s="355" t="s">
        <v>83</v>
      </c>
      <c r="B34" s="355" t="s">
        <v>1163</v>
      </c>
      <c r="C34" s="378" t="s">
        <v>1174</v>
      </c>
      <c r="D34" s="356">
        <v>100000</v>
      </c>
      <c r="E34" s="355" t="s">
        <v>1175</v>
      </c>
    </row>
    <row r="35" spans="1:5" ht="21.75">
      <c r="A35" s="355" t="s">
        <v>54</v>
      </c>
      <c r="B35" s="355" t="s">
        <v>67</v>
      </c>
      <c r="C35" s="355" t="s">
        <v>163</v>
      </c>
      <c r="D35" s="356">
        <v>100000</v>
      </c>
      <c r="E35" s="355" t="s">
        <v>1176</v>
      </c>
    </row>
    <row r="36" spans="1:5" ht="21.75">
      <c r="A36" s="355" t="s">
        <v>75</v>
      </c>
      <c r="B36" s="355" t="s">
        <v>79</v>
      </c>
      <c r="C36" s="368" t="s">
        <v>148</v>
      </c>
      <c r="D36" s="356">
        <v>400000</v>
      </c>
      <c r="E36" s="355" t="s">
        <v>1177</v>
      </c>
    </row>
    <row r="37" spans="1:5" ht="21.75">
      <c r="A37" s="355" t="s">
        <v>75</v>
      </c>
      <c r="B37" s="355" t="s">
        <v>91</v>
      </c>
      <c r="C37" s="368" t="s">
        <v>148</v>
      </c>
      <c r="D37" s="356">
        <v>400000</v>
      </c>
      <c r="E37" s="355" t="s">
        <v>1178</v>
      </c>
    </row>
    <row r="38" spans="1:5" ht="21.75">
      <c r="A38" s="355" t="s">
        <v>52</v>
      </c>
      <c r="B38" s="355" t="s">
        <v>146</v>
      </c>
      <c r="C38" s="355" t="s">
        <v>1179</v>
      </c>
      <c r="D38" s="356">
        <v>400000</v>
      </c>
      <c r="E38" s="355" t="s">
        <v>1180</v>
      </c>
    </row>
    <row r="39" spans="1:5" ht="21.75">
      <c r="A39" s="355" t="s">
        <v>83</v>
      </c>
      <c r="B39" s="355" t="s">
        <v>328</v>
      </c>
      <c r="C39" s="368" t="s">
        <v>148</v>
      </c>
      <c r="D39" s="356">
        <v>400000</v>
      </c>
      <c r="E39" s="355" t="s">
        <v>1181</v>
      </c>
    </row>
    <row r="40" spans="1:5" ht="21.75">
      <c r="A40" s="376" t="s">
        <v>54</v>
      </c>
      <c r="B40" s="376" t="s">
        <v>56</v>
      </c>
      <c r="C40" s="368" t="s">
        <v>148</v>
      </c>
      <c r="D40" s="356">
        <v>400000</v>
      </c>
      <c r="E40" s="377" t="s">
        <v>149</v>
      </c>
    </row>
    <row r="41" spans="1:5" ht="21.75">
      <c r="A41" s="352" t="s">
        <v>5</v>
      </c>
      <c r="B41" s="352" t="s">
        <v>74</v>
      </c>
      <c r="C41" s="373" t="s">
        <v>151</v>
      </c>
      <c r="D41" s="354">
        <v>135000</v>
      </c>
      <c r="E41" s="352" t="s">
        <v>1182</v>
      </c>
    </row>
    <row r="42" spans="1:5" ht="21.75">
      <c r="A42" s="352" t="s">
        <v>10</v>
      </c>
      <c r="B42" s="352" t="s">
        <v>57</v>
      </c>
      <c r="C42" s="373" t="s">
        <v>151</v>
      </c>
      <c r="D42" s="354">
        <v>135000</v>
      </c>
      <c r="E42" s="352" t="s">
        <v>1183</v>
      </c>
    </row>
    <row r="43" spans="1:5" ht="21.75">
      <c r="A43" s="352" t="s">
        <v>13</v>
      </c>
      <c r="B43" s="352" t="s">
        <v>1156</v>
      </c>
      <c r="C43" s="373" t="s">
        <v>151</v>
      </c>
      <c r="D43" s="354">
        <v>135000</v>
      </c>
      <c r="E43" s="352" t="s">
        <v>1184</v>
      </c>
    </row>
    <row r="44" spans="1:5" ht="21.75">
      <c r="A44" s="373" t="s">
        <v>13</v>
      </c>
      <c r="B44" s="373" t="s">
        <v>32</v>
      </c>
      <c r="C44" s="373" t="s">
        <v>151</v>
      </c>
      <c r="D44" s="354">
        <v>135000</v>
      </c>
      <c r="E44" s="379" t="s">
        <v>153</v>
      </c>
    </row>
    <row r="45" spans="1:5" ht="21.75">
      <c r="A45" s="352" t="s">
        <v>75</v>
      </c>
      <c r="B45" s="352" t="s">
        <v>91</v>
      </c>
      <c r="C45" s="373" t="s">
        <v>151</v>
      </c>
      <c r="D45" s="354">
        <v>135000</v>
      </c>
      <c r="E45" s="352" t="s">
        <v>1185</v>
      </c>
    </row>
    <row r="46" spans="1:5" ht="21.75">
      <c r="A46" s="352" t="s">
        <v>83</v>
      </c>
      <c r="B46" s="352" t="s">
        <v>1186</v>
      </c>
      <c r="C46" s="373" t="s">
        <v>151</v>
      </c>
      <c r="D46" s="354">
        <v>135000</v>
      </c>
      <c r="E46" s="374" t="s">
        <v>1187</v>
      </c>
    </row>
    <row r="47" spans="1:5" ht="21.75">
      <c r="A47" s="352" t="s">
        <v>83</v>
      </c>
      <c r="B47" s="352" t="s">
        <v>145</v>
      </c>
      <c r="C47" s="373" t="s">
        <v>151</v>
      </c>
      <c r="D47" s="354">
        <v>135000</v>
      </c>
      <c r="E47" s="380" t="s">
        <v>1188</v>
      </c>
    </row>
    <row r="48" spans="1:5" ht="21.75">
      <c r="A48" s="376" t="s">
        <v>54</v>
      </c>
      <c r="B48" s="376" t="s">
        <v>55</v>
      </c>
      <c r="C48" s="376" t="s">
        <v>147</v>
      </c>
      <c r="D48" s="369">
        <v>550000</v>
      </c>
      <c r="E48" s="381">
        <v>570000020</v>
      </c>
    </row>
    <row r="49" spans="1:5" ht="21.75">
      <c r="A49" s="355" t="s">
        <v>83</v>
      </c>
      <c r="B49" s="355" t="s">
        <v>1189</v>
      </c>
      <c r="C49" s="376" t="s">
        <v>147</v>
      </c>
      <c r="D49" s="356">
        <v>550000</v>
      </c>
      <c r="E49" s="357" t="s">
        <v>1190</v>
      </c>
    </row>
    <row r="50" spans="1:5" ht="21.75">
      <c r="A50" s="355" t="s">
        <v>75</v>
      </c>
      <c r="B50" s="355" t="s">
        <v>91</v>
      </c>
      <c r="C50" s="376" t="s">
        <v>147</v>
      </c>
      <c r="D50" s="369">
        <v>550000</v>
      </c>
      <c r="E50" s="355" t="s">
        <v>1191</v>
      </c>
    </row>
    <row r="51" spans="1:5" ht="21.75">
      <c r="A51" s="355" t="s">
        <v>13</v>
      </c>
      <c r="B51" s="355" t="s">
        <v>1156</v>
      </c>
      <c r="C51" s="376" t="s">
        <v>147</v>
      </c>
      <c r="D51" s="369">
        <v>550000</v>
      </c>
      <c r="E51" s="355" t="s">
        <v>1192</v>
      </c>
    </row>
    <row r="52" spans="1:5">
      <c r="D52" s="385">
        <f>SUM(D4:D51)</f>
        <v>9065000</v>
      </c>
    </row>
  </sheetData>
  <autoFilter ref="A3:E52">
    <sortState ref="A4:F101">
      <sortCondition sortBy="fontColor" ref="B3" dxfId="0"/>
    </sortState>
  </autoFilter>
  <mergeCells count="2">
    <mergeCell ref="A1:E1"/>
    <mergeCell ref="A2:E2"/>
  </mergeCells>
  <pageMargins left="0.25" right="0.25" top="0.75" bottom="0.75" header="0.3" footer="0.3"/>
  <pageSetup fitToHeight="0" orientation="landscape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0"/>
  <sheetViews>
    <sheetView workbookViewId="0">
      <selection sqref="A1:I1"/>
    </sheetView>
  </sheetViews>
  <sheetFormatPr defaultColWidth="9" defaultRowHeight="24"/>
  <cols>
    <col min="1" max="1" width="5.5703125" style="273" customWidth="1"/>
    <col min="2" max="2" width="11.42578125" style="53" customWidth="1"/>
    <col min="3" max="3" width="11.85546875" style="53" customWidth="1"/>
    <col min="4" max="4" width="42" style="53" customWidth="1"/>
    <col min="5" max="5" width="13.140625" style="53" customWidth="1"/>
    <col min="6" max="6" width="21.28515625" style="53" customWidth="1"/>
    <col min="7" max="7" width="15.42578125" style="53" customWidth="1"/>
    <col min="8" max="8" width="11.7109375" style="53" customWidth="1"/>
    <col min="9" max="9" width="24" style="53" customWidth="1"/>
    <col min="10" max="16384" width="9" style="53"/>
  </cols>
  <sheetData>
    <row r="1" spans="1:9" s="211" customFormat="1" ht="21.75">
      <c r="A1" s="431" t="s">
        <v>1321</v>
      </c>
      <c r="B1" s="431"/>
      <c r="C1" s="431"/>
      <c r="D1" s="431"/>
      <c r="E1" s="431"/>
      <c r="F1" s="431"/>
      <c r="G1" s="431"/>
      <c r="H1" s="431"/>
      <c r="I1" s="431"/>
    </row>
    <row r="2" spans="1:9" s="211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>
      <c r="A3" s="269" t="s">
        <v>9</v>
      </c>
      <c r="B3" s="270" t="s">
        <v>0</v>
      </c>
      <c r="C3" s="270" t="s">
        <v>1</v>
      </c>
      <c r="D3" s="270" t="s">
        <v>2</v>
      </c>
      <c r="E3" s="270" t="s">
        <v>3</v>
      </c>
      <c r="F3" s="270" t="s">
        <v>4</v>
      </c>
      <c r="G3" s="270" t="s">
        <v>7</v>
      </c>
      <c r="H3" s="270" t="s">
        <v>8</v>
      </c>
      <c r="I3" s="270" t="s">
        <v>11</v>
      </c>
    </row>
    <row r="4" spans="1:9" s="1" customFormat="1" ht="48">
      <c r="A4" s="271">
        <v>1</v>
      </c>
      <c r="B4" s="336" t="s">
        <v>5</v>
      </c>
      <c r="C4" s="336" t="s">
        <v>89</v>
      </c>
      <c r="D4" s="337" t="s">
        <v>1055</v>
      </c>
      <c r="E4" s="338">
        <v>1200000</v>
      </c>
      <c r="F4" s="187" t="s">
        <v>1056</v>
      </c>
      <c r="G4" s="187" t="s">
        <v>1021</v>
      </c>
      <c r="H4" s="187">
        <v>2564</v>
      </c>
      <c r="I4" s="339" t="s">
        <v>1057</v>
      </c>
    </row>
    <row r="5" spans="1:9" s="1" customFormat="1" ht="48">
      <c r="A5" s="271">
        <v>2</v>
      </c>
      <c r="B5" s="336" t="s">
        <v>5</v>
      </c>
      <c r="C5" s="336" t="s">
        <v>89</v>
      </c>
      <c r="D5" s="337" t="s">
        <v>1053</v>
      </c>
      <c r="E5" s="338">
        <v>700000</v>
      </c>
      <c r="F5" s="340" t="s">
        <v>1054</v>
      </c>
      <c r="G5" s="187" t="s">
        <v>399</v>
      </c>
      <c r="H5" s="187">
        <v>2557</v>
      </c>
      <c r="I5" s="41" t="s">
        <v>1052</v>
      </c>
    </row>
    <row r="6" spans="1:9" s="1" customFormat="1" ht="30.75" customHeight="1">
      <c r="A6" s="271">
        <v>4</v>
      </c>
      <c r="B6" s="336" t="s">
        <v>5</v>
      </c>
      <c r="C6" s="336" t="s">
        <v>89</v>
      </c>
      <c r="D6" s="337" t="s">
        <v>1050</v>
      </c>
      <c r="E6" s="338">
        <v>1760000</v>
      </c>
      <c r="F6" s="187" t="s">
        <v>1051</v>
      </c>
      <c r="G6" s="187" t="s">
        <v>370</v>
      </c>
      <c r="H6" s="187">
        <v>2556</v>
      </c>
      <c r="I6" s="41" t="s">
        <v>1052</v>
      </c>
    </row>
    <row r="7" spans="1:9" ht="48">
      <c r="A7" s="271">
        <v>5</v>
      </c>
      <c r="B7" s="336" t="str">
        <f>[2]CA!B4</f>
        <v>บึงกาฬ</v>
      </c>
      <c r="C7" s="336" t="str">
        <f>[2]CA!C4</f>
        <v>ปากคาด</v>
      </c>
      <c r="D7" s="341" t="s">
        <v>1058</v>
      </c>
      <c r="E7" s="342">
        <f>[2]CA!E4</f>
        <v>70000</v>
      </c>
      <c r="F7" s="187" t="str">
        <f>[2]CA!F4</f>
        <v>6515-069-0002/62</v>
      </c>
      <c r="G7" s="2" t="s">
        <v>446</v>
      </c>
      <c r="H7" s="187">
        <f>[2]CA!H4</f>
        <v>2554</v>
      </c>
      <c r="I7" s="41" t="s">
        <v>1052</v>
      </c>
    </row>
    <row r="8" spans="1:9" s="1" customFormat="1" ht="72">
      <c r="A8" s="271">
        <v>6</v>
      </c>
      <c r="B8" s="336" t="s">
        <v>5</v>
      </c>
      <c r="C8" s="336" t="s">
        <v>89</v>
      </c>
      <c r="D8" s="337" t="s">
        <v>1059</v>
      </c>
      <c r="E8" s="343">
        <v>840000</v>
      </c>
      <c r="F8" s="340" t="s">
        <v>1060</v>
      </c>
      <c r="G8" s="187" t="s">
        <v>379</v>
      </c>
      <c r="H8" s="187">
        <v>2550</v>
      </c>
      <c r="I8" s="272" t="s">
        <v>1052</v>
      </c>
    </row>
    <row r="9" spans="1:9" s="1" customFormat="1" ht="30.75" customHeight="1">
      <c r="A9" s="271">
        <v>7</v>
      </c>
      <c r="B9" s="336" t="s">
        <v>5</v>
      </c>
      <c r="C9" s="336" t="s">
        <v>89</v>
      </c>
      <c r="D9" s="337" t="s">
        <v>1061</v>
      </c>
      <c r="E9" s="338">
        <v>250000</v>
      </c>
      <c r="F9" s="340" t="s">
        <v>1062</v>
      </c>
      <c r="G9" s="187" t="s">
        <v>441</v>
      </c>
      <c r="H9" s="187">
        <v>2558</v>
      </c>
      <c r="I9" s="41" t="s">
        <v>1052</v>
      </c>
    </row>
    <row r="10" spans="1:9" s="1" customFormat="1" ht="48">
      <c r="A10" s="271">
        <v>8</v>
      </c>
      <c r="B10" s="336" t="s">
        <v>5</v>
      </c>
      <c r="C10" s="336" t="s">
        <v>89</v>
      </c>
      <c r="D10" s="337" t="s">
        <v>1063</v>
      </c>
      <c r="E10" s="338">
        <v>200000</v>
      </c>
      <c r="F10" s="340" t="s">
        <v>1064</v>
      </c>
      <c r="G10" s="187" t="s">
        <v>1002</v>
      </c>
      <c r="H10" s="187">
        <v>2542</v>
      </c>
      <c r="I10" s="41" t="s">
        <v>1052</v>
      </c>
    </row>
  </sheetData>
  <autoFilter ref="A3:I3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05"/>
  <sheetViews>
    <sheetView workbookViewId="0">
      <selection sqref="A1:I2"/>
    </sheetView>
  </sheetViews>
  <sheetFormatPr defaultColWidth="8.7109375" defaultRowHeight="24"/>
  <cols>
    <col min="1" max="1" width="4.140625" style="154" customWidth="1"/>
    <col min="2" max="2" width="12.140625" style="154" customWidth="1"/>
    <col min="3" max="3" width="24" style="53" customWidth="1"/>
    <col min="4" max="4" width="41.140625" style="53" customWidth="1"/>
    <col min="5" max="5" width="10.7109375" style="209" customWidth="1"/>
    <col min="6" max="6" width="20.5703125" style="210" customWidth="1"/>
    <col min="7" max="7" width="11.85546875" style="53" customWidth="1"/>
    <col min="8" max="8" width="10.28515625" style="154" customWidth="1"/>
    <col min="9" max="9" width="40.85546875" style="210" customWidth="1"/>
    <col min="10" max="16384" width="8.7109375" style="53"/>
  </cols>
  <sheetData>
    <row r="1" spans="1:9" s="388" customFormat="1" ht="21.75">
      <c r="A1" s="431" t="s">
        <v>1195</v>
      </c>
      <c r="B1" s="431"/>
      <c r="C1" s="431"/>
      <c r="D1" s="431"/>
      <c r="E1" s="431"/>
      <c r="F1" s="431"/>
      <c r="G1" s="431"/>
      <c r="H1" s="431"/>
      <c r="I1" s="431"/>
    </row>
    <row r="2" spans="1:9" s="388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 s="154" customFormat="1" ht="21" customHeight="1">
      <c r="A3" s="146" t="s">
        <v>9</v>
      </c>
      <c r="B3" s="146" t="s">
        <v>0</v>
      </c>
      <c r="C3" s="146" t="s">
        <v>1</v>
      </c>
      <c r="D3" s="146" t="s">
        <v>2</v>
      </c>
      <c r="E3" s="153" t="s">
        <v>3</v>
      </c>
      <c r="F3" s="146" t="s">
        <v>4</v>
      </c>
      <c r="G3" s="146" t="s">
        <v>7</v>
      </c>
      <c r="H3" s="146" t="s">
        <v>8</v>
      </c>
      <c r="I3" s="146" t="s">
        <v>11</v>
      </c>
    </row>
    <row r="4" spans="1:9" ht="21" customHeight="1">
      <c r="A4" s="155">
        <v>1</v>
      </c>
      <c r="B4" s="155" t="s">
        <v>75</v>
      </c>
      <c r="C4" s="156" t="s">
        <v>401</v>
      </c>
      <c r="D4" s="95" t="s">
        <v>402</v>
      </c>
      <c r="E4" s="157">
        <v>2000</v>
      </c>
      <c r="F4" s="95" t="s">
        <v>403</v>
      </c>
      <c r="G4" s="155">
        <v>9</v>
      </c>
      <c r="H4" s="155">
        <v>2556</v>
      </c>
      <c r="I4" s="95"/>
    </row>
    <row r="5" spans="1:9" ht="21" customHeight="1">
      <c r="A5" s="155">
        <v>2</v>
      </c>
      <c r="B5" s="155" t="s">
        <v>75</v>
      </c>
      <c r="C5" s="156" t="s">
        <v>401</v>
      </c>
      <c r="D5" s="95" t="s">
        <v>404</v>
      </c>
      <c r="E5" s="157">
        <v>28000</v>
      </c>
      <c r="F5" s="95" t="s">
        <v>405</v>
      </c>
      <c r="G5" s="155">
        <v>9</v>
      </c>
      <c r="H5" s="155">
        <v>2556</v>
      </c>
      <c r="I5" s="95"/>
    </row>
    <row r="6" spans="1:9" ht="21" customHeight="1">
      <c r="A6" s="155">
        <v>3</v>
      </c>
      <c r="B6" s="155" t="s">
        <v>75</v>
      </c>
      <c r="C6" s="156" t="s">
        <v>401</v>
      </c>
      <c r="D6" s="95" t="s">
        <v>406</v>
      </c>
      <c r="E6" s="157">
        <v>16000</v>
      </c>
      <c r="F6" s="95" t="s">
        <v>407</v>
      </c>
      <c r="G6" s="155">
        <v>5</v>
      </c>
      <c r="H6" s="155">
        <v>2560</v>
      </c>
      <c r="I6" s="95"/>
    </row>
    <row r="7" spans="1:9" ht="21" customHeight="1">
      <c r="A7" s="155">
        <v>4</v>
      </c>
      <c r="B7" s="155" t="s">
        <v>75</v>
      </c>
      <c r="C7" s="156" t="s">
        <v>401</v>
      </c>
      <c r="D7" s="95" t="s">
        <v>408</v>
      </c>
      <c r="E7" s="157">
        <v>4950</v>
      </c>
      <c r="F7" s="95" t="s">
        <v>409</v>
      </c>
      <c r="G7" s="155">
        <v>9</v>
      </c>
      <c r="H7" s="155">
        <v>2556</v>
      </c>
      <c r="I7" s="95"/>
    </row>
    <row r="8" spans="1:9" ht="21" customHeight="1">
      <c r="A8" s="155">
        <v>5</v>
      </c>
      <c r="B8" s="155" t="s">
        <v>75</v>
      </c>
      <c r="C8" s="156" t="s">
        <v>401</v>
      </c>
      <c r="D8" s="95" t="s">
        <v>410</v>
      </c>
      <c r="E8" s="157">
        <v>9700</v>
      </c>
      <c r="F8" s="95" t="s">
        <v>411</v>
      </c>
      <c r="G8" s="155">
        <v>5</v>
      </c>
      <c r="H8" s="155">
        <v>2560</v>
      </c>
      <c r="I8" s="95"/>
    </row>
    <row r="9" spans="1:9" ht="21" customHeight="1">
      <c r="A9" s="155">
        <v>6</v>
      </c>
      <c r="B9" s="155" t="s">
        <v>75</v>
      </c>
      <c r="C9" s="152" t="s">
        <v>412</v>
      </c>
      <c r="D9" s="95" t="s">
        <v>413</v>
      </c>
      <c r="E9" s="157">
        <v>2500</v>
      </c>
      <c r="F9" s="95" t="s">
        <v>414</v>
      </c>
      <c r="G9" s="155">
        <v>16</v>
      </c>
      <c r="H9" s="155">
        <v>2549</v>
      </c>
      <c r="I9" s="95"/>
    </row>
    <row r="10" spans="1:9" ht="21" customHeight="1">
      <c r="A10" s="155">
        <v>7</v>
      </c>
      <c r="B10" s="155" t="s">
        <v>75</v>
      </c>
      <c r="C10" s="152" t="s">
        <v>412</v>
      </c>
      <c r="D10" s="95" t="s">
        <v>415</v>
      </c>
      <c r="E10" s="157">
        <v>28400</v>
      </c>
      <c r="F10" s="95" t="s">
        <v>416</v>
      </c>
      <c r="G10" s="155">
        <v>10</v>
      </c>
      <c r="H10" s="155">
        <v>2555</v>
      </c>
      <c r="I10" s="95"/>
    </row>
    <row r="11" spans="1:9" ht="21" customHeight="1">
      <c r="A11" s="155">
        <v>8</v>
      </c>
      <c r="B11" s="155" t="s">
        <v>75</v>
      </c>
      <c r="C11" s="152" t="s">
        <v>412</v>
      </c>
      <c r="D11" s="95" t="s">
        <v>417</v>
      </c>
      <c r="E11" s="157">
        <v>2500</v>
      </c>
      <c r="F11" s="95"/>
      <c r="G11" s="155">
        <v>15</v>
      </c>
      <c r="H11" s="155">
        <v>2550</v>
      </c>
      <c r="I11" s="95"/>
    </row>
    <row r="12" spans="1:9" ht="21" customHeight="1">
      <c r="A12" s="155">
        <v>9</v>
      </c>
      <c r="B12" s="155" t="s">
        <v>75</v>
      </c>
      <c r="C12" s="152" t="s">
        <v>412</v>
      </c>
      <c r="D12" s="95" t="s">
        <v>418</v>
      </c>
      <c r="E12" s="157">
        <v>20000</v>
      </c>
      <c r="F12" s="95" t="s">
        <v>419</v>
      </c>
      <c r="G12" s="155">
        <v>11</v>
      </c>
      <c r="H12" s="155">
        <v>2554</v>
      </c>
      <c r="I12" s="95"/>
    </row>
    <row r="13" spans="1:9" ht="21" customHeight="1">
      <c r="A13" s="155">
        <v>10</v>
      </c>
      <c r="B13" s="155" t="s">
        <v>75</v>
      </c>
      <c r="C13" s="152" t="s">
        <v>412</v>
      </c>
      <c r="D13" s="95" t="s">
        <v>420</v>
      </c>
      <c r="E13" s="157">
        <v>8000</v>
      </c>
      <c r="F13" s="95" t="s">
        <v>421</v>
      </c>
      <c r="G13" s="155">
        <v>11</v>
      </c>
      <c r="H13" s="155">
        <v>2554</v>
      </c>
      <c r="I13" s="95"/>
    </row>
    <row r="14" spans="1:9" ht="21" customHeight="1">
      <c r="A14" s="155">
        <v>11</v>
      </c>
      <c r="B14" s="155" t="s">
        <v>75</v>
      </c>
      <c r="C14" s="152" t="s">
        <v>412</v>
      </c>
      <c r="D14" s="95" t="s">
        <v>422</v>
      </c>
      <c r="E14" s="157">
        <v>16000</v>
      </c>
      <c r="F14" s="95" t="s">
        <v>423</v>
      </c>
      <c r="G14" s="155">
        <v>11</v>
      </c>
      <c r="H14" s="155">
        <v>2554</v>
      </c>
      <c r="I14" s="95"/>
    </row>
    <row r="15" spans="1:9" ht="21" customHeight="1">
      <c r="A15" s="155">
        <v>12</v>
      </c>
      <c r="B15" s="155" t="s">
        <v>75</v>
      </c>
      <c r="C15" s="152" t="s">
        <v>424</v>
      </c>
      <c r="D15" s="158" t="s">
        <v>425</v>
      </c>
      <c r="E15" s="159">
        <v>2800</v>
      </c>
      <c r="F15" s="160" t="s">
        <v>426</v>
      </c>
      <c r="G15" s="146">
        <v>3</v>
      </c>
      <c r="H15" s="146">
        <v>2562</v>
      </c>
      <c r="I15" s="160"/>
    </row>
    <row r="16" spans="1:9" ht="21" customHeight="1">
      <c r="A16" s="155">
        <v>13</v>
      </c>
      <c r="B16" s="155" t="s">
        <v>75</v>
      </c>
      <c r="C16" s="152" t="s">
        <v>424</v>
      </c>
      <c r="D16" s="158" t="s">
        <v>418</v>
      </c>
      <c r="E16" s="159">
        <v>20000</v>
      </c>
      <c r="F16" s="160" t="s">
        <v>427</v>
      </c>
      <c r="G16" s="146">
        <v>3</v>
      </c>
      <c r="H16" s="146">
        <v>2562</v>
      </c>
      <c r="I16" s="160"/>
    </row>
    <row r="17" spans="1:9" ht="21" customHeight="1">
      <c r="A17" s="155">
        <v>14</v>
      </c>
      <c r="B17" s="155" t="s">
        <v>75</v>
      </c>
      <c r="C17" s="152" t="s">
        <v>424</v>
      </c>
      <c r="D17" s="158" t="s">
        <v>428</v>
      </c>
      <c r="E17" s="159">
        <v>33500</v>
      </c>
      <c r="F17" s="95" t="s">
        <v>429</v>
      </c>
      <c r="G17" s="146">
        <v>3</v>
      </c>
      <c r="H17" s="146">
        <v>2562</v>
      </c>
      <c r="I17" s="160"/>
    </row>
    <row r="18" spans="1:9" ht="21" customHeight="1">
      <c r="A18" s="155">
        <v>15</v>
      </c>
      <c r="B18" s="155" t="s">
        <v>75</v>
      </c>
      <c r="C18" s="152" t="s">
        <v>424</v>
      </c>
      <c r="D18" s="158" t="s">
        <v>430</v>
      </c>
      <c r="E18" s="159">
        <v>45900</v>
      </c>
      <c r="F18" s="95" t="s">
        <v>431</v>
      </c>
      <c r="G18" s="146">
        <v>3</v>
      </c>
      <c r="H18" s="146">
        <v>2562</v>
      </c>
      <c r="I18" s="160"/>
    </row>
    <row r="19" spans="1:9" ht="21" customHeight="1">
      <c r="A19" s="155">
        <v>16</v>
      </c>
      <c r="B19" s="155" t="s">
        <v>75</v>
      </c>
      <c r="C19" s="152" t="s">
        <v>424</v>
      </c>
      <c r="D19" s="158" t="s">
        <v>432</v>
      </c>
      <c r="E19" s="159">
        <v>27000</v>
      </c>
      <c r="F19" s="95" t="s">
        <v>433</v>
      </c>
      <c r="G19" s="146">
        <v>11</v>
      </c>
      <c r="H19" s="146">
        <v>2554</v>
      </c>
      <c r="I19" s="160"/>
    </row>
    <row r="20" spans="1:9" s="154" customFormat="1" ht="21" customHeight="1">
      <c r="A20" s="155">
        <v>17</v>
      </c>
      <c r="B20" s="155" t="s">
        <v>75</v>
      </c>
      <c r="C20" s="152" t="s">
        <v>424</v>
      </c>
      <c r="D20" s="95" t="s">
        <v>434</v>
      </c>
      <c r="E20" s="159">
        <v>4500</v>
      </c>
      <c r="F20" s="95" t="s">
        <v>435</v>
      </c>
      <c r="G20" s="146">
        <v>13</v>
      </c>
      <c r="H20" s="146">
        <v>2552</v>
      </c>
      <c r="I20" s="160"/>
    </row>
    <row r="21" spans="1:9" s="2" customFormat="1" ht="21" customHeight="1">
      <c r="A21" s="155">
        <v>18</v>
      </c>
      <c r="B21" s="155" t="s">
        <v>75</v>
      </c>
      <c r="C21" s="152" t="s">
        <v>424</v>
      </c>
      <c r="D21" s="95" t="s">
        <v>436</v>
      </c>
      <c r="E21" s="159">
        <v>17500</v>
      </c>
      <c r="F21" s="95" t="s">
        <v>437</v>
      </c>
      <c r="G21" s="146">
        <v>10</v>
      </c>
      <c r="H21" s="146">
        <v>2555</v>
      </c>
      <c r="I21" s="160"/>
    </row>
    <row r="22" spans="1:9" s="2" customFormat="1" ht="21" customHeight="1">
      <c r="A22" s="155">
        <v>19</v>
      </c>
      <c r="B22" s="146" t="s">
        <v>75</v>
      </c>
      <c r="C22" s="152" t="s">
        <v>438</v>
      </c>
      <c r="D22" s="95" t="s">
        <v>439</v>
      </c>
      <c r="E22" s="159">
        <v>22000</v>
      </c>
      <c r="F22" s="95" t="s">
        <v>440</v>
      </c>
      <c r="G22" s="146" t="s">
        <v>441</v>
      </c>
      <c r="H22" s="161" t="s">
        <v>442</v>
      </c>
      <c r="I22" s="162" t="s">
        <v>443</v>
      </c>
    </row>
    <row r="23" spans="1:9" s="154" customFormat="1" ht="21" customHeight="1">
      <c r="A23" s="155">
        <v>20</v>
      </c>
      <c r="B23" s="146" t="s">
        <v>75</v>
      </c>
      <c r="C23" s="152" t="s">
        <v>438</v>
      </c>
      <c r="D23" s="95" t="s">
        <v>444</v>
      </c>
      <c r="E23" s="159">
        <v>21500</v>
      </c>
      <c r="F23" s="95" t="s">
        <v>445</v>
      </c>
      <c r="G23" s="146" t="s">
        <v>446</v>
      </c>
      <c r="H23" s="161" t="s">
        <v>447</v>
      </c>
      <c r="I23" s="160" t="s">
        <v>448</v>
      </c>
    </row>
    <row r="24" spans="1:9" ht="21" customHeight="1">
      <c r="A24" s="155">
        <v>21</v>
      </c>
      <c r="B24" s="146" t="s">
        <v>75</v>
      </c>
      <c r="C24" s="152" t="s">
        <v>438</v>
      </c>
      <c r="D24" s="95" t="s">
        <v>444</v>
      </c>
      <c r="E24" s="159">
        <v>21500</v>
      </c>
      <c r="F24" s="95" t="s">
        <v>449</v>
      </c>
      <c r="G24" s="146" t="s">
        <v>446</v>
      </c>
      <c r="H24" s="161" t="s">
        <v>447</v>
      </c>
      <c r="I24" s="160" t="s">
        <v>448</v>
      </c>
    </row>
    <row r="25" spans="1:9" ht="21" customHeight="1">
      <c r="A25" s="155">
        <v>22</v>
      </c>
      <c r="B25" s="146" t="s">
        <v>75</v>
      </c>
      <c r="C25" s="152" t="s">
        <v>450</v>
      </c>
      <c r="D25" s="95" t="s">
        <v>451</v>
      </c>
      <c r="E25" s="159">
        <v>2300</v>
      </c>
      <c r="F25" s="95" t="s">
        <v>452</v>
      </c>
      <c r="G25" s="146">
        <v>13</v>
      </c>
      <c r="H25" s="146">
        <v>2547</v>
      </c>
      <c r="I25" s="160" t="s">
        <v>453</v>
      </c>
    </row>
    <row r="26" spans="1:9" ht="21" customHeight="1">
      <c r="A26" s="155">
        <v>23</v>
      </c>
      <c r="B26" s="146" t="s">
        <v>75</v>
      </c>
      <c r="C26" s="152" t="s">
        <v>450</v>
      </c>
      <c r="D26" s="95" t="s">
        <v>454</v>
      </c>
      <c r="E26" s="163">
        <v>22299</v>
      </c>
      <c r="F26" s="164" t="s">
        <v>455</v>
      </c>
      <c r="G26" s="146">
        <v>9</v>
      </c>
      <c r="H26" s="165">
        <v>2556</v>
      </c>
      <c r="I26" s="166" t="s">
        <v>456</v>
      </c>
    </row>
    <row r="27" spans="1:9" ht="21" customHeight="1">
      <c r="A27" s="155">
        <v>24</v>
      </c>
      <c r="B27" s="146" t="s">
        <v>75</v>
      </c>
      <c r="C27" s="152" t="s">
        <v>450</v>
      </c>
      <c r="D27" s="167" t="s">
        <v>457</v>
      </c>
      <c r="E27" s="163">
        <v>1700</v>
      </c>
      <c r="F27" s="95" t="s">
        <v>458</v>
      </c>
      <c r="G27" s="146">
        <v>11</v>
      </c>
      <c r="H27" s="146">
        <v>2554</v>
      </c>
      <c r="I27" s="160" t="s">
        <v>459</v>
      </c>
    </row>
    <row r="28" spans="1:9" ht="21" customHeight="1">
      <c r="A28" s="155">
        <v>25</v>
      </c>
      <c r="B28" s="146" t="s">
        <v>75</v>
      </c>
      <c r="C28" s="152" t="s">
        <v>450</v>
      </c>
      <c r="D28" s="95" t="s">
        <v>460</v>
      </c>
      <c r="E28" s="163">
        <v>1700</v>
      </c>
      <c r="F28" s="164" t="s">
        <v>461</v>
      </c>
      <c r="G28" s="146">
        <v>11</v>
      </c>
      <c r="H28" s="146">
        <v>2554</v>
      </c>
      <c r="I28" s="160" t="s">
        <v>459</v>
      </c>
    </row>
    <row r="29" spans="1:9" ht="21" customHeight="1">
      <c r="A29" s="155">
        <v>26</v>
      </c>
      <c r="B29" s="146" t="s">
        <v>75</v>
      </c>
      <c r="C29" s="152" t="s">
        <v>450</v>
      </c>
      <c r="D29" s="167" t="s">
        <v>462</v>
      </c>
      <c r="E29" s="163">
        <v>2200</v>
      </c>
      <c r="F29" s="167" t="s">
        <v>463</v>
      </c>
      <c r="G29" s="146">
        <v>9</v>
      </c>
      <c r="H29" s="165">
        <v>2556</v>
      </c>
      <c r="I29" s="160" t="s">
        <v>464</v>
      </c>
    </row>
    <row r="30" spans="1:9" ht="21" customHeight="1">
      <c r="A30" s="155">
        <v>27</v>
      </c>
      <c r="B30" s="146" t="s">
        <v>75</v>
      </c>
      <c r="C30" s="152" t="s">
        <v>465</v>
      </c>
      <c r="D30" s="95" t="s">
        <v>466</v>
      </c>
      <c r="E30" s="159">
        <v>16000</v>
      </c>
      <c r="F30" s="95" t="s">
        <v>467</v>
      </c>
      <c r="G30" s="146">
        <v>12</v>
      </c>
      <c r="H30" s="146">
        <v>2553</v>
      </c>
      <c r="I30" s="160"/>
    </row>
    <row r="31" spans="1:9" ht="21" customHeight="1">
      <c r="A31" s="155">
        <v>28</v>
      </c>
      <c r="B31" s="146" t="s">
        <v>75</v>
      </c>
      <c r="C31" s="152" t="s">
        <v>465</v>
      </c>
      <c r="D31" s="95" t="s">
        <v>468</v>
      </c>
      <c r="E31" s="159">
        <v>70000</v>
      </c>
      <c r="F31" s="95" t="s">
        <v>469</v>
      </c>
      <c r="G31" s="146">
        <v>5</v>
      </c>
      <c r="H31" s="146">
        <v>2560</v>
      </c>
      <c r="I31" s="160"/>
    </row>
    <row r="32" spans="1:9" ht="21" customHeight="1">
      <c r="A32" s="155">
        <v>29</v>
      </c>
      <c r="B32" s="146" t="s">
        <v>75</v>
      </c>
      <c r="C32" s="152" t="s">
        <v>470</v>
      </c>
      <c r="D32" s="95" t="s">
        <v>471</v>
      </c>
      <c r="E32" s="159">
        <v>5700</v>
      </c>
      <c r="F32" s="95" t="s">
        <v>472</v>
      </c>
      <c r="G32" s="146">
        <v>10</v>
      </c>
      <c r="H32" s="146">
        <v>2555</v>
      </c>
      <c r="I32" s="160" t="s">
        <v>453</v>
      </c>
    </row>
    <row r="33" spans="1:9" ht="21" customHeight="1">
      <c r="A33" s="155">
        <v>30</v>
      </c>
      <c r="B33" s="146" t="s">
        <v>75</v>
      </c>
      <c r="C33" s="152" t="s">
        <v>470</v>
      </c>
      <c r="D33" s="95" t="s">
        <v>473</v>
      </c>
      <c r="E33" s="159">
        <v>8000</v>
      </c>
      <c r="F33" s="95" t="s">
        <v>474</v>
      </c>
      <c r="G33" s="146">
        <v>10</v>
      </c>
      <c r="H33" s="146">
        <v>2555</v>
      </c>
      <c r="I33" s="160" t="s">
        <v>453</v>
      </c>
    </row>
    <row r="34" spans="1:9" ht="21" customHeight="1">
      <c r="A34" s="155">
        <v>31</v>
      </c>
      <c r="B34" s="146" t="s">
        <v>75</v>
      </c>
      <c r="C34" s="152" t="s">
        <v>470</v>
      </c>
      <c r="D34" s="95" t="s">
        <v>475</v>
      </c>
      <c r="E34" s="159">
        <v>7800</v>
      </c>
      <c r="F34" s="95" t="s">
        <v>476</v>
      </c>
      <c r="G34" s="146">
        <v>10</v>
      </c>
      <c r="H34" s="146">
        <v>2555</v>
      </c>
      <c r="I34" s="160" t="s">
        <v>453</v>
      </c>
    </row>
    <row r="35" spans="1:9" ht="21" customHeight="1">
      <c r="A35" s="155">
        <v>32</v>
      </c>
      <c r="B35" s="146" t="s">
        <v>75</v>
      </c>
      <c r="C35" s="152" t="s">
        <v>470</v>
      </c>
      <c r="D35" s="95" t="s">
        <v>477</v>
      </c>
      <c r="E35" s="159">
        <v>5000</v>
      </c>
      <c r="F35" s="95" t="s">
        <v>478</v>
      </c>
      <c r="G35" s="146">
        <v>8</v>
      </c>
      <c r="H35" s="146">
        <v>2557</v>
      </c>
      <c r="I35" s="160" t="s">
        <v>479</v>
      </c>
    </row>
    <row r="36" spans="1:9" ht="21" customHeight="1">
      <c r="A36" s="155">
        <v>33</v>
      </c>
      <c r="B36" s="146" t="s">
        <v>75</v>
      </c>
      <c r="C36" s="152" t="s">
        <v>470</v>
      </c>
      <c r="D36" s="95" t="s">
        <v>480</v>
      </c>
      <c r="E36" s="159">
        <v>16000</v>
      </c>
      <c r="F36" s="95" t="s">
        <v>481</v>
      </c>
      <c r="G36" s="146">
        <v>5</v>
      </c>
      <c r="H36" s="146">
        <v>2560</v>
      </c>
      <c r="I36" s="160" t="s">
        <v>482</v>
      </c>
    </row>
    <row r="37" spans="1:9" ht="21" customHeight="1">
      <c r="A37" s="155">
        <v>34</v>
      </c>
      <c r="B37" s="146" t="s">
        <v>75</v>
      </c>
      <c r="C37" s="152" t="s">
        <v>483</v>
      </c>
      <c r="D37" s="95" t="s">
        <v>484</v>
      </c>
      <c r="E37" s="159">
        <v>4950</v>
      </c>
      <c r="F37" s="95" t="s">
        <v>485</v>
      </c>
      <c r="G37" s="146">
        <v>11</v>
      </c>
      <c r="H37" s="146">
        <v>2554</v>
      </c>
      <c r="I37" s="160" t="s">
        <v>486</v>
      </c>
    </row>
    <row r="38" spans="1:9" ht="21" customHeight="1">
      <c r="A38" s="155">
        <v>35</v>
      </c>
      <c r="B38" s="146" t="s">
        <v>75</v>
      </c>
      <c r="C38" s="152" t="s">
        <v>483</v>
      </c>
      <c r="D38" s="95" t="s">
        <v>484</v>
      </c>
      <c r="E38" s="159">
        <v>4950</v>
      </c>
      <c r="F38" s="95" t="s">
        <v>485</v>
      </c>
      <c r="G38" s="146">
        <v>11</v>
      </c>
      <c r="H38" s="146">
        <v>2554</v>
      </c>
      <c r="I38" s="160" t="s">
        <v>487</v>
      </c>
    </row>
    <row r="39" spans="1:9" ht="21" customHeight="1">
      <c r="A39" s="155">
        <v>36</v>
      </c>
      <c r="B39" s="146" t="s">
        <v>75</v>
      </c>
      <c r="C39" s="152" t="s">
        <v>483</v>
      </c>
      <c r="D39" s="95" t="s">
        <v>488</v>
      </c>
      <c r="E39" s="159">
        <v>70000</v>
      </c>
      <c r="F39" s="95" t="s">
        <v>489</v>
      </c>
      <c r="G39" s="146">
        <v>5</v>
      </c>
      <c r="H39" s="146">
        <v>2560</v>
      </c>
      <c r="I39" s="160" t="s">
        <v>378</v>
      </c>
    </row>
    <row r="40" spans="1:9" s="154" customFormat="1" ht="21" customHeight="1">
      <c r="A40" s="155">
        <v>37</v>
      </c>
      <c r="B40" s="146" t="s">
        <v>75</v>
      </c>
      <c r="C40" s="152" t="s">
        <v>483</v>
      </c>
      <c r="D40" s="95" t="s">
        <v>490</v>
      </c>
      <c r="E40" s="159">
        <v>13000</v>
      </c>
      <c r="F40" s="95" t="s">
        <v>491</v>
      </c>
      <c r="G40" s="146">
        <v>6</v>
      </c>
      <c r="H40" s="146">
        <v>2559</v>
      </c>
      <c r="I40" s="160" t="s">
        <v>378</v>
      </c>
    </row>
    <row r="41" spans="1:9" s="154" customFormat="1" ht="21" customHeight="1">
      <c r="A41" s="155">
        <v>38</v>
      </c>
      <c r="B41" s="168" t="s">
        <v>75</v>
      </c>
      <c r="C41" s="169" t="s">
        <v>492</v>
      </c>
      <c r="D41" s="170" t="s">
        <v>493</v>
      </c>
      <c r="E41" s="159">
        <v>70000</v>
      </c>
      <c r="F41" s="170" t="s">
        <v>494</v>
      </c>
      <c r="G41" s="146">
        <v>5</v>
      </c>
      <c r="H41" s="168" t="s">
        <v>495</v>
      </c>
      <c r="I41" s="171" t="s">
        <v>378</v>
      </c>
    </row>
    <row r="42" spans="1:9" s="154" customFormat="1" ht="21" customHeight="1">
      <c r="A42" s="155">
        <v>39</v>
      </c>
      <c r="B42" s="168" t="s">
        <v>75</v>
      </c>
      <c r="C42" s="169" t="s">
        <v>492</v>
      </c>
      <c r="D42" s="170" t="s">
        <v>496</v>
      </c>
      <c r="E42" s="159">
        <v>7900</v>
      </c>
      <c r="F42" s="170" t="s">
        <v>497</v>
      </c>
      <c r="G42" s="146">
        <v>5</v>
      </c>
      <c r="H42" s="168" t="s">
        <v>495</v>
      </c>
      <c r="I42" s="171" t="s">
        <v>378</v>
      </c>
    </row>
    <row r="43" spans="1:9" ht="21" customHeight="1">
      <c r="A43" s="155">
        <v>40</v>
      </c>
      <c r="B43" s="168" t="s">
        <v>75</v>
      </c>
      <c r="C43" s="169" t="s">
        <v>492</v>
      </c>
      <c r="D43" s="170" t="s">
        <v>498</v>
      </c>
      <c r="E43" s="159">
        <v>14000</v>
      </c>
      <c r="F43" s="170" t="s">
        <v>499</v>
      </c>
      <c r="G43" s="146">
        <v>5</v>
      </c>
      <c r="H43" s="168" t="s">
        <v>500</v>
      </c>
      <c r="I43" s="171" t="s">
        <v>378</v>
      </c>
    </row>
    <row r="44" spans="1:9" ht="21" customHeight="1">
      <c r="A44" s="155">
        <v>41</v>
      </c>
      <c r="B44" s="168" t="s">
        <v>75</v>
      </c>
      <c r="C44" s="169" t="s">
        <v>492</v>
      </c>
      <c r="D44" s="170" t="s">
        <v>501</v>
      </c>
      <c r="E44" s="159">
        <v>24500</v>
      </c>
      <c r="F44" s="170" t="s">
        <v>502</v>
      </c>
      <c r="G44" s="146">
        <v>3</v>
      </c>
      <c r="H44" s="168" t="s">
        <v>503</v>
      </c>
      <c r="I44" s="171" t="s">
        <v>378</v>
      </c>
    </row>
    <row r="45" spans="1:9" ht="21" customHeight="1">
      <c r="A45" s="155">
        <v>42</v>
      </c>
      <c r="B45" s="146" t="s">
        <v>75</v>
      </c>
      <c r="C45" s="152" t="s">
        <v>504</v>
      </c>
      <c r="D45" s="95" t="s">
        <v>505</v>
      </c>
      <c r="E45" s="159">
        <v>13000</v>
      </c>
      <c r="F45" s="95" t="s">
        <v>506</v>
      </c>
      <c r="G45" s="146">
        <v>5</v>
      </c>
      <c r="H45" s="172">
        <v>240940</v>
      </c>
      <c r="I45" s="160" t="s">
        <v>378</v>
      </c>
    </row>
    <row r="46" spans="1:9" ht="21" customHeight="1">
      <c r="A46" s="155">
        <v>43</v>
      </c>
      <c r="B46" s="146" t="s">
        <v>75</v>
      </c>
      <c r="C46" s="152" t="s">
        <v>504</v>
      </c>
      <c r="D46" s="162" t="s">
        <v>507</v>
      </c>
      <c r="E46" s="159">
        <v>70000</v>
      </c>
      <c r="F46" s="95" t="s">
        <v>508</v>
      </c>
      <c r="G46" s="146">
        <v>5</v>
      </c>
      <c r="H46" s="172">
        <v>241859</v>
      </c>
      <c r="I46" s="160" t="s">
        <v>509</v>
      </c>
    </row>
    <row r="47" spans="1:9" s="154" customFormat="1" ht="21" customHeight="1">
      <c r="A47" s="155">
        <v>44</v>
      </c>
      <c r="B47" s="155" t="s">
        <v>75</v>
      </c>
      <c r="C47" s="95" t="s">
        <v>510</v>
      </c>
      <c r="D47" s="167" t="s">
        <v>490</v>
      </c>
      <c r="E47" s="157">
        <v>13000</v>
      </c>
      <c r="F47" s="95" t="s">
        <v>511</v>
      </c>
      <c r="G47" s="155">
        <v>6</v>
      </c>
      <c r="H47" s="155">
        <v>2559</v>
      </c>
      <c r="I47" s="95" t="s">
        <v>464</v>
      </c>
    </row>
    <row r="48" spans="1:9" s="154" customFormat="1" ht="21" customHeight="1">
      <c r="A48" s="155">
        <v>45</v>
      </c>
      <c r="B48" s="146" t="s">
        <v>75</v>
      </c>
      <c r="C48" s="152" t="s">
        <v>512</v>
      </c>
      <c r="D48" s="95" t="s">
        <v>513</v>
      </c>
      <c r="E48" s="159">
        <v>70000</v>
      </c>
      <c r="F48" s="95" t="s">
        <v>514</v>
      </c>
      <c r="G48" s="146" t="s">
        <v>515</v>
      </c>
      <c r="H48" s="146">
        <v>2562</v>
      </c>
      <c r="I48" s="160" t="s">
        <v>378</v>
      </c>
    </row>
    <row r="49" spans="1:9" s="154" customFormat="1" ht="21" customHeight="1">
      <c r="A49" s="155">
        <v>46</v>
      </c>
      <c r="B49" s="146" t="s">
        <v>75</v>
      </c>
      <c r="C49" s="152" t="s">
        <v>512</v>
      </c>
      <c r="D49" s="95" t="s">
        <v>513</v>
      </c>
      <c r="E49" s="159">
        <v>7900</v>
      </c>
      <c r="F49" s="95" t="s">
        <v>516</v>
      </c>
      <c r="G49" s="146" t="s">
        <v>265</v>
      </c>
      <c r="H49" s="146">
        <v>2559</v>
      </c>
      <c r="I49" s="160" t="s">
        <v>378</v>
      </c>
    </row>
    <row r="50" spans="1:9" s="154" customFormat="1" ht="21" customHeight="1">
      <c r="A50" s="155">
        <v>47</v>
      </c>
      <c r="B50" s="146" t="s">
        <v>75</v>
      </c>
      <c r="C50" s="95" t="s">
        <v>517</v>
      </c>
      <c r="D50" s="95" t="s">
        <v>518</v>
      </c>
      <c r="E50" s="159">
        <v>70000</v>
      </c>
      <c r="F50" s="95" t="s">
        <v>519</v>
      </c>
      <c r="G50" s="146">
        <v>7</v>
      </c>
      <c r="H50" s="146">
        <v>2562</v>
      </c>
      <c r="I50" s="160" t="s">
        <v>378</v>
      </c>
    </row>
    <row r="51" spans="1:9" s="154" customFormat="1" ht="21" customHeight="1">
      <c r="A51" s="155">
        <v>48</v>
      </c>
      <c r="B51" s="146" t="s">
        <v>75</v>
      </c>
      <c r="C51" s="95" t="s">
        <v>520</v>
      </c>
      <c r="D51" s="95" t="s">
        <v>498</v>
      </c>
      <c r="E51" s="159">
        <v>14000</v>
      </c>
      <c r="F51" s="95" t="s">
        <v>521</v>
      </c>
      <c r="G51" s="146">
        <v>5</v>
      </c>
      <c r="H51" s="146" t="s">
        <v>500</v>
      </c>
      <c r="I51" s="160" t="s">
        <v>378</v>
      </c>
    </row>
    <row r="52" spans="1:9" s="154" customFormat="1" ht="21" customHeight="1">
      <c r="A52" s="155">
        <v>49</v>
      </c>
      <c r="B52" s="146" t="s">
        <v>75</v>
      </c>
      <c r="C52" s="152" t="s">
        <v>522</v>
      </c>
      <c r="D52" s="95" t="s">
        <v>523</v>
      </c>
      <c r="E52" s="159">
        <v>13000</v>
      </c>
      <c r="F52" s="95" t="s">
        <v>524</v>
      </c>
      <c r="G52" s="146">
        <v>5</v>
      </c>
      <c r="H52" s="172">
        <v>240965</v>
      </c>
      <c r="I52" s="160" t="s">
        <v>378</v>
      </c>
    </row>
    <row r="53" spans="1:9" ht="21" customHeight="1">
      <c r="A53" s="155">
        <v>50</v>
      </c>
      <c r="B53" s="146" t="s">
        <v>75</v>
      </c>
      <c r="C53" s="152" t="s">
        <v>522</v>
      </c>
      <c r="D53" s="95" t="s">
        <v>525</v>
      </c>
      <c r="E53" s="159">
        <v>65000</v>
      </c>
      <c r="F53" s="95" t="s">
        <v>526</v>
      </c>
      <c r="G53" s="146">
        <v>5</v>
      </c>
      <c r="H53" s="172">
        <v>240410</v>
      </c>
      <c r="I53" s="160" t="s">
        <v>378</v>
      </c>
    </row>
    <row r="54" spans="1:9" ht="21" customHeight="1">
      <c r="A54" s="155">
        <v>51</v>
      </c>
      <c r="B54" s="146" t="s">
        <v>75</v>
      </c>
      <c r="C54" s="152" t="s">
        <v>522</v>
      </c>
      <c r="D54" s="95" t="s">
        <v>527</v>
      </c>
      <c r="E54" s="159">
        <v>81000</v>
      </c>
      <c r="F54" s="95" t="s">
        <v>528</v>
      </c>
      <c r="G54" s="146">
        <v>5</v>
      </c>
      <c r="H54" s="172">
        <v>239013</v>
      </c>
      <c r="I54" s="160" t="s">
        <v>378</v>
      </c>
    </row>
    <row r="55" spans="1:9" s="173" customFormat="1" ht="21" customHeight="1">
      <c r="A55" s="155">
        <v>52</v>
      </c>
      <c r="B55" s="146" t="s">
        <v>75</v>
      </c>
      <c r="C55" s="152" t="s">
        <v>522</v>
      </c>
      <c r="D55" s="95" t="s">
        <v>529</v>
      </c>
      <c r="E55" s="159">
        <v>4900</v>
      </c>
      <c r="F55" s="95" t="s">
        <v>530</v>
      </c>
      <c r="G55" s="146">
        <v>5</v>
      </c>
      <c r="H55" s="172">
        <v>242889</v>
      </c>
      <c r="I55" s="160" t="s">
        <v>531</v>
      </c>
    </row>
    <row r="56" spans="1:9" s="173" customFormat="1" ht="21" customHeight="1">
      <c r="A56" s="155">
        <v>53</v>
      </c>
      <c r="B56" s="146" t="s">
        <v>75</v>
      </c>
      <c r="C56" s="174" t="s">
        <v>532</v>
      </c>
      <c r="D56" s="162" t="s">
        <v>507</v>
      </c>
      <c r="E56" s="159">
        <v>7900</v>
      </c>
      <c r="F56" s="95" t="s">
        <v>533</v>
      </c>
      <c r="G56" s="146">
        <v>6</v>
      </c>
      <c r="H56" s="172">
        <v>240965</v>
      </c>
      <c r="I56" s="160" t="s">
        <v>378</v>
      </c>
    </row>
    <row r="57" spans="1:9" s="173" customFormat="1" ht="21" customHeight="1">
      <c r="A57" s="155">
        <v>54</v>
      </c>
      <c r="B57" s="146" t="s">
        <v>75</v>
      </c>
      <c r="C57" s="174" t="s">
        <v>532</v>
      </c>
      <c r="D57" s="162" t="s">
        <v>534</v>
      </c>
      <c r="E57" s="159">
        <v>500</v>
      </c>
      <c r="F57" s="95" t="s">
        <v>535</v>
      </c>
      <c r="G57" s="146">
        <v>28</v>
      </c>
      <c r="H57" s="172">
        <v>232905</v>
      </c>
      <c r="I57" s="160" t="s">
        <v>378</v>
      </c>
    </row>
    <row r="58" spans="1:9" s="173" customFormat="1" ht="21" customHeight="1">
      <c r="A58" s="155">
        <v>55</v>
      </c>
      <c r="B58" s="146" t="s">
        <v>75</v>
      </c>
      <c r="C58" s="158" t="s">
        <v>536</v>
      </c>
      <c r="D58" s="158" t="s">
        <v>537</v>
      </c>
      <c r="E58" s="159">
        <v>7200</v>
      </c>
      <c r="F58" s="160" t="s">
        <v>538</v>
      </c>
      <c r="G58" s="146">
        <v>11</v>
      </c>
      <c r="H58" s="146">
        <v>2554</v>
      </c>
      <c r="I58" s="160" t="s">
        <v>378</v>
      </c>
    </row>
    <row r="59" spans="1:9" s="173" customFormat="1" ht="21" customHeight="1">
      <c r="A59" s="155">
        <v>56</v>
      </c>
      <c r="B59" s="146" t="s">
        <v>75</v>
      </c>
      <c r="C59" s="158" t="s">
        <v>536</v>
      </c>
      <c r="D59" s="158" t="s">
        <v>539</v>
      </c>
      <c r="E59" s="159">
        <v>5490</v>
      </c>
      <c r="F59" s="160" t="s">
        <v>540</v>
      </c>
      <c r="G59" s="146">
        <v>11</v>
      </c>
      <c r="H59" s="146">
        <v>2554</v>
      </c>
      <c r="I59" s="160" t="s">
        <v>541</v>
      </c>
    </row>
    <row r="60" spans="1:9" ht="21" customHeight="1">
      <c r="A60" s="155">
        <v>57</v>
      </c>
      <c r="B60" s="155" t="s">
        <v>75</v>
      </c>
      <c r="C60" s="152" t="s">
        <v>542</v>
      </c>
      <c r="D60" s="175" t="s">
        <v>543</v>
      </c>
      <c r="E60" s="157">
        <v>22000</v>
      </c>
      <c r="F60" s="95" t="s">
        <v>544</v>
      </c>
      <c r="G60" s="155" t="s">
        <v>515</v>
      </c>
      <c r="H60" s="155">
        <v>2562</v>
      </c>
      <c r="I60" s="95" t="s">
        <v>443</v>
      </c>
    </row>
    <row r="61" spans="1:9" ht="21" customHeight="1">
      <c r="A61" s="155">
        <v>58</v>
      </c>
      <c r="B61" s="155" t="s">
        <v>75</v>
      </c>
      <c r="C61" s="152" t="s">
        <v>542</v>
      </c>
      <c r="D61" s="176" t="s">
        <v>545</v>
      </c>
      <c r="E61" s="157">
        <v>7500</v>
      </c>
      <c r="F61" s="95" t="s">
        <v>546</v>
      </c>
      <c r="G61" s="155" t="s">
        <v>275</v>
      </c>
      <c r="H61" s="155">
        <v>2563</v>
      </c>
      <c r="I61" s="167" t="s">
        <v>547</v>
      </c>
    </row>
    <row r="62" spans="1:9" ht="21" customHeight="1">
      <c r="A62" s="155">
        <v>59</v>
      </c>
      <c r="B62" s="155" t="s">
        <v>75</v>
      </c>
      <c r="C62" s="152" t="s">
        <v>542</v>
      </c>
      <c r="D62" s="152" t="s">
        <v>548</v>
      </c>
      <c r="E62" s="157">
        <v>20000</v>
      </c>
      <c r="F62" s="95" t="s">
        <v>549</v>
      </c>
      <c r="G62" s="155" t="s">
        <v>265</v>
      </c>
      <c r="H62" s="155">
        <v>2559</v>
      </c>
      <c r="I62" s="95"/>
    </row>
    <row r="63" spans="1:9" ht="21" customHeight="1">
      <c r="A63" s="155">
        <v>60</v>
      </c>
      <c r="B63" s="155" t="s">
        <v>75</v>
      </c>
      <c r="C63" s="152" t="s">
        <v>542</v>
      </c>
      <c r="D63" s="152" t="s">
        <v>550</v>
      </c>
      <c r="E63" s="157">
        <v>21500</v>
      </c>
      <c r="F63" s="95" t="s">
        <v>551</v>
      </c>
      <c r="G63" s="155" t="s">
        <v>441</v>
      </c>
      <c r="H63" s="155">
        <v>2558</v>
      </c>
      <c r="I63" s="95" t="s">
        <v>448</v>
      </c>
    </row>
    <row r="64" spans="1:9" ht="21" customHeight="1">
      <c r="A64" s="155">
        <v>61</v>
      </c>
      <c r="B64" s="155" t="s">
        <v>75</v>
      </c>
      <c r="C64" s="152" t="s">
        <v>552</v>
      </c>
      <c r="D64" s="177" t="s">
        <v>543</v>
      </c>
      <c r="E64" s="157">
        <v>22000</v>
      </c>
      <c r="F64" s="95" t="s">
        <v>553</v>
      </c>
      <c r="G64" s="155" t="s">
        <v>515</v>
      </c>
      <c r="H64" s="155">
        <v>2562</v>
      </c>
      <c r="I64" s="162"/>
    </row>
    <row r="65" spans="1:9" ht="21" customHeight="1">
      <c r="A65" s="155">
        <v>62</v>
      </c>
      <c r="B65" s="155" t="s">
        <v>75</v>
      </c>
      <c r="C65" s="152" t="s">
        <v>552</v>
      </c>
      <c r="D65" s="178" t="s">
        <v>554</v>
      </c>
      <c r="E65" s="157">
        <v>7500</v>
      </c>
      <c r="F65" s="95" t="s">
        <v>555</v>
      </c>
      <c r="G65" s="155" t="s">
        <v>275</v>
      </c>
      <c r="H65" s="155">
        <v>2553</v>
      </c>
      <c r="I65" s="179" t="s">
        <v>378</v>
      </c>
    </row>
    <row r="66" spans="1:9" ht="21" customHeight="1">
      <c r="A66" s="155">
        <v>63</v>
      </c>
      <c r="B66" s="155" t="s">
        <v>75</v>
      </c>
      <c r="C66" s="152" t="s">
        <v>552</v>
      </c>
      <c r="D66" s="152" t="s">
        <v>550</v>
      </c>
      <c r="E66" s="157">
        <v>21500</v>
      </c>
      <c r="F66" s="95" t="s">
        <v>556</v>
      </c>
      <c r="G66" s="155" t="s">
        <v>441</v>
      </c>
      <c r="H66" s="155">
        <v>2558</v>
      </c>
      <c r="I66" s="162"/>
    </row>
    <row r="67" spans="1:9" ht="21" customHeight="1">
      <c r="A67" s="155">
        <v>64</v>
      </c>
      <c r="B67" s="155" t="s">
        <v>75</v>
      </c>
      <c r="C67" s="152" t="s">
        <v>552</v>
      </c>
      <c r="D67" s="152" t="s">
        <v>557</v>
      </c>
      <c r="E67" s="157">
        <v>5000</v>
      </c>
      <c r="F67" s="95" t="s">
        <v>558</v>
      </c>
      <c r="G67" s="155" t="s">
        <v>266</v>
      </c>
      <c r="H67" s="155">
        <v>2558</v>
      </c>
      <c r="I67" s="95" t="s">
        <v>378</v>
      </c>
    </row>
    <row r="68" spans="1:9" ht="21" customHeight="1">
      <c r="A68" s="155">
        <v>65</v>
      </c>
      <c r="B68" s="155" t="s">
        <v>75</v>
      </c>
      <c r="C68" s="152" t="s">
        <v>552</v>
      </c>
      <c r="D68" s="152" t="s">
        <v>559</v>
      </c>
      <c r="E68" s="157">
        <v>5500</v>
      </c>
      <c r="F68" s="95" t="s">
        <v>560</v>
      </c>
      <c r="G68" s="155" t="s">
        <v>561</v>
      </c>
      <c r="H68" s="155">
        <v>2553</v>
      </c>
      <c r="I68" s="95"/>
    </row>
    <row r="69" spans="1:9" ht="21" customHeight="1">
      <c r="A69" s="155">
        <v>66</v>
      </c>
      <c r="B69" s="155" t="s">
        <v>75</v>
      </c>
      <c r="C69" s="152" t="s">
        <v>552</v>
      </c>
      <c r="D69" s="152" t="s">
        <v>562</v>
      </c>
      <c r="E69" s="157">
        <v>22000</v>
      </c>
      <c r="F69" s="95" t="s">
        <v>563</v>
      </c>
      <c r="G69" s="155" t="s">
        <v>441</v>
      </c>
      <c r="H69" s="155">
        <v>2553</v>
      </c>
      <c r="I69" s="95" t="s">
        <v>378</v>
      </c>
    </row>
    <row r="70" spans="1:9" ht="21" customHeight="1">
      <c r="A70" s="155">
        <v>67</v>
      </c>
      <c r="B70" s="155" t="s">
        <v>75</v>
      </c>
      <c r="C70" s="152" t="s">
        <v>564</v>
      </c>
      <c r="D70" s="156" t="s">
        <v>565</v>
      </c>
      <c r="E70" s="157">
        <v>15000</v>
      </c>
      <c r="F70" s="95" t="s">
        <v>566</v>
      </c>
      <c r="G70" s="155" t="s">
        <v>441</v>
      </c>
      <c r="H70" s="155">
        <v>2557</v>
      </c>
      <c r="I70" s="162"/>
    </row>
    <row r="71" spans="1:9" ht="21" customHeight="1">
      <c r="A71" s="155">
        <v>68</v>
      </c>
      <c r="B71" s="155" t="s">
        <v>75</v>
      </c>
      <c r="C71" s="152" t="s">
        <v>564</v>
      </c>
      <c r="D71" s="152" t="s">
        <v>417</v>
      </c>
      <c r="E71" s="157">
        <v>2500</v>
      </c>
      <c r="F71" s="95" t="s">
        <v>567</v>
      </c>
      <c r="G71" s="155" t="s">
        <v>377</v>
      </c>
      <c r="H71" s="155">
        <v>2555</v>
      </c>
      <c r="I71" s="95"/>
    </row>
    <row r="72" spans="1:9" ht="21" customHeight="1">
      <c r="A72" s="155">
        <v>69</v>
      </c>
      <c r="B72" s="155" t="s">
        <v>75</v>
      </c>
      <c r="C72" s="152" t="s">
        <v>564</v>
      </c>
      <c r="D72" s="152" t="s">
        <v>539</v>
      </c>
      <c r="E72" s="157">
        <v>8000</v>
      </c>
      <c r="F72" s="95" t="s">
        <v>568</v>
      </c>
      <c r="G72" s="155" t="s">
        <v>446</v>
      </c>
      <c r="H72" s="155">
        <v>2554</v>
      </c>
      <c r="I72" s="162"/>
    </row>
    <row r="73" spans="1:9" ht="21" customHeight="1">
      <c r="A73" s="155">
        <v>70</v>
      </c>
      <c r="B73" s="155" t="s">
        <v>75</v>
      </c>
      <c r="C73" s="152" t="s">
        <v>564</v>
      </c>
      <c r="D73" s="156" t="s">
        <v>569</v>
      </c>
      <c r="E73" s="157">
        <v>3600</v>
      </c>
      <c r="F73" s="95" t="s">
        <v>570</v>
      </c>
      <c r="G73" s="155" t="s">
        <v>198</v>
      </c>
      <c r="H73" s="155">
        <v>2552</v>
      </c>
      <c r="I73" s="95"/>
    </row>
    <row r="74" spans="1:9" ht="21" customHeight="1">
      <c r="A74" s="155">
        <v>71</v>
      </c>
      <c r="B74" s="155" t="s">
        <v>75</v>
      </c>
      <c r="C74" s="152" t="s">
        <v>564</v>
      </c>
      <c r="D74" s="177" t="s">
        <v>571</v>
      </c>
      <c r="E74" s="157">
        <v>24000</v>
      </c>
      <c r="F74" s="95" t="s">
        <v>572</v>
      </c>
      <c r="G74" s="155" t="s">
        <v>198</v>
      </c>
      <c r="H74" s="155">
        <v>2552</v>
      </c>
      <c r="I74" s="95"/>
    </row>
    <row r="75" spans="1:9" ht="21" customHeight="1">
      <c r="A75" s="155">
        <v>72</v>
      </c>
      <c r="B75" s="155" t="s">
        <v>75</v>
      </c>
      <c r="C75" s="152" t="s">
        <v>564</v>
      </c>
      <c r="D75" s="178" t="s">
        <v>573</v>
      </c>
      <c r="E75" s="157">
        <v>6000</v>
      </c>
      <c r="F75" s="95" t="s">
        <v>574</v>
      </c>
      <c r="G75" s="155" t="s">
        <v>399</v>
      </c>
      <c r="H75" s="155">
        <v>2557</v>
      </c>
      <c r="I75" s="95"/>
    </row>
    <row r="76" spans="1:9" ht="21" customHeight="1">
      <c r="A76" s="155">
        <v>73</v>
      </c>
      <c r="B76" s="155" t="s">
        <v>75</v>
      </c>
      <c r="C76" s="152" t="s">
        <v>564</v>
      </c>
      <c r="D76" s="152" t="s">
        <v>575</v>
      </c>
      <c r="E76" s="157">
        <v>3900</v>
      </c>
      <c r="F76" s="95" t="s">
        <v>576</v>
      </c>
      <c r="G76" s="155" t="s">
        <v>198</v>
      </c>
      <c r="H76" s="155">
        <v>2552</v>
      </c>
      <c r="I76" s="95"/>
    </row>
    <row r="77" spans="1:9" ht="21" customHeight="1">
      <c r="A77" s="155">
        <v>74</v>
      </c>
      <c r="B77" s="155" t="s">
        <v>75</v>
      </c>
      <c r="C77" s="162" t="s">
        <v>577</v>
      </c>
      <c r="D77" s="95" t="s">
        <v>578</v>
      </c>
      <c r="E77" s="157">
        <v>22000</v>
      </c>
      <c r="F77" s="95" t="s">
        <v>579</v>
      </c>
      <c r="G77" s="155" t="s">
        <v>377</v>
      </c>
      <c r="H77" s="155">
        <v>2555</v>
      </c>
      <c r="I77" s="95" t="s">
        <v>443</v>
      </c>
    </row>
    <row r="78" spans="1:9" ht="21" customHeight="1">
      <c r="A78" s="155">
        <v>75</v>
      </c>
      <c r="B78" s="155" t="s">
        <v>75</v>
      </c>
      <c r="C78" s="158" t="s">
        <v>250</v>
      </c>
      <c r="D78" s="95" t="s">
        <v>580</v>
      </c>
      <c r="E78" s="159">
        <v>22000</v>
      </c>
      <c r="F78" s="160" t="s">
        <v>581</v>
      </c>
      <c r="G78" s="146">
        <v>8</v>
      </c>
      <c r="H78" s="146">
        <v>2558</v>
      </c>
      <c r="I78" s="160" t="s">
        <v>541</v>
      </c>
    </row>
    <row r="79" spans="1:9" ht="21" customHeight="1">
      <c r="A79" s="155">
        <v>76</v>
      </c>
      <c r="B79" s="155" t="s">
        <v>75</v>
      </c>
      <c r="C79" s="158" t="s">
        <v>250</v>
      </c>
      <c r="D79" s="158" t="s">
        <v>559</v>
      </c>
      <c r="E79" s="159">
        <v>2500</v>
      </c>
      <c r="F79" s="160" t="s">
        <v>582</v>
      </c>
      <c r="G79" s="146">
        <v>15</v>
      </c>
      <c r="H79" s="146">
        <v>2550</v>
      </c>
      <c r="I79" s="160" t="s">
        <v>541</v>
      </c>
    </row>
    <row r="80" spans="1:9" ht="21" customHeight="1">
      <c r="A80" s="155">
        <v>77</v>
      </c>
      <c r="B80" s="155" t="s">
        <v>75</v>
      </c>
      <c r="C80" s="158" t="s">
        <v>250</v>
      </c>
      <c r="D80" s="158" t="s">
        <v>583</v>
      </c>
      <c r="E80" s="159">
        <v>359</v>
      </c>
      <c r="F80" s="160" t="s">
        <v>584</v>
      </c>
      <c r="G80" s="146">
        <v>13</v>
      </c>
      <c r="H80" s="146">
        <v>2552</v>
      </c>
      <c r="I80" s="160" t="s">
        <v>585</v>
      </c>
    </row>
    <row r="81" spans="1:9" ht="21" customHeight="1">
      <c r="A81" s="155">
        <v>78</v>
      </c>
      <c r="B81" s="155" t="s">
        <v>75</v>
      </c>
      <c r="C81" s="156" t="s">
        <v>586</v>
      </c>
      <c r="D81" s="95" t="s">
        <v>587</v>
      </c>
      <c r="E81" s="157">
        <v>2500</v>
      </c>
      <c r="F81" s="95" t="s">
        <v>414</v>
      </c>
      <c r="G81" s="155">
        <v>15</v>
      </c>
      <c r="H81" s="155">
        <v>2550</v>
      </c>
      <c r="I81" s="160" t="s">
        <v>378</v>
      </c>
    </row>
    <row r="82" spans="1:9" ht="21" customHeight="1">
      <c r="A82" s="155">
        <v>79</v>
      </c>
      <c r="B82" s="146" t="s">
        <v>75</v>
      </c>
      <c r="C82" s="156" t="s">
        <v>586</v>
      </c>
      <c r="D82" s="95" t="s">
        <v>588</v>
      </c>
      <c r="E82" s="159">
        <v>4990</v>
      </c>
      <c r="F82" s="95" t="s">
        <v>414</v>
      </c>
      <c r="G82" s="146">
        <v>13</v>
      </c>
      <c r="H82" s="146">
        <v>2547</v>
      </c>
      <c r="I82" s="160" t="s">
        <v>378</v>
      </c>
    </row>
    <row r="83" spans="1:9" ht="21" customHeight="1">
      <c r="A83" s="155">
        <v>80</v>
      </c>
      <c r="B83" s="146" t="s">
        <v>75</v>
      </c>
      <c r="C83" s="156" t="s">
        <v>586</v>
      </c>
      <c r="D83" s="95" t="s">
        <v>589</v>
      </c>
      <c r="E83" s="159">
        <v>7990</v>
      </c>
      <c r="F83" s="95" t="s">
        <v>414</v>
      </c>
      <c r="G83" s="146">
        <v>10</v>
      </c>
      <c r="H83" s="146">
        <v>2555</v>
      </c>
      <c r="I83" s="160" t="s">
        <v>378</v>
      </c>
    </row>
    <row r="84" spans="1:9" ht="21" customHeight="1">
      <c r="A84" s="155">
        <v>81</v>
      </c>
      <c r="B84" s="146" t="s">
        <v>75</v>
      </c>
      <c r="C84" s="156" t="s">
        <v>586</v>
      </c>
      <c r="D84" s="158" t="s">
        <v>590</v>
      </c>
      <c r="E84" s="159">
        <v>7200</v>
      </c>
      <c r="F84" s="160" t="s">
        <v>538</v>
      </c>
      <c r="G84" s="146">
        <v>11</v>
      </c>
      <c r="H84" s="146">
        <v>2554</v>
      </c>
      <c r="I84" s="160" t="s">
        <v>378</v>
      </c>
    </row>
    <row r="85" spans="1:9" ht="21" customHeight="1">
      <c r="A85" s="155">
        <v>82</v>
      </c>
      <c r="B85" s="146" t="s">
        <v>75</v>
      </c>
      <c r="C85" s="156" t="s">
        <v>586</v>
      </c>
      <c r="D85" s="158" t="s">
        <v>590</v>
      </c>
      <c r="E85" s="159">
        <v>7200</v>
      </c>
      <c r="F85" s="160" t="s">
        <v>591</v>
      </c>
      <c r="G85" s="146">
        <v>11</v>
      </c>
      <c r="H85" s="146">
        <v>2554</v>
      </c>
      <c r="I85" s="160" t="s">
        <v>378</v>
      </c>
    </row>
    <row r="86" spans="1:9" ht="21" customHeight="1">
      <c r="A86" s="155">
        <v>83</v>
      </c>
      <c r="B86" s="146" t="s">
        <v>75</v>
      </c>
      <c r="C86" s="156" t="s">
        <v>586</v>
      </c>
      <c r="D86" s="158" t="s">
        <v>592</v>
      </c>
      <c r="E86" s="159">
        <v>1891</v>
      </c>
      <c r="F86" s="160" t="s">
        <v>485</v>
      </c>
      <c r="G86" s="155">
        <v>15</v>
      </c>
      <c r="H86" s="155">
        <v>2550</v>
      </c>
      <c r="I86" s="160" t="s">
        <v>378</v>
      </c>
    </row>
    <row r="87" spans="1:9" ht="21" customHeight="1">
      <c r="A87" s="155">
        <v>84</v>
      </c>
      <c r="B87" s="146" t="s">
        <v>75</v>
      </c>
      <c r="C87" s="156" t="s">
        <v>586</v>
      </c>
      <c r="D87" s="158" t="s">
        <v>592</v>
      </c>
      <c r="E87" s="159">
        <v>1892</v>
      </c>
      <c r="F87" s="160" t="s">
        <v>593</v>
      </c>
      <c r="G87" s="155">
        <v>15</v>
      </c>
      <c r="H87" s="155">
        <v>2550</v>
      </c>
      <c r="I87" s="160" t="s">
        <v>378</v>
      </c>
    </row>
    <row r="88" spans="1:9" ht="21" customHeight="1">
      <c r="A88" s="155">
        <v>85</v>
      </c>
      <c r="B88" s="146" t="s">
        <v>75</v>
      </c>
      <c r="C88" s="156" t="s">
        <v>586</v>
      </c>
      <c r="D88" s="158" t="s">
        <v>594</v>
      </c>
      <c r="E88" s="159">
        <v>6552</v>
      </c>
      <c r="F88" s="160" t="s">
        <v>595</v>
      </c>
      <c r="G88" s="155">
        <v>15</v>
      </c>
      <c r="H88" s="155">
        <v>2550</v>
      </c>
      <c r="I88" s="160" t="s">
        <v>378</v>
      </c>
    </row>
    <row r="89" spans="1:9" ht="21" customHeight="1">
      <c r="A89" s="155">
        <v>86</v>
      </c>
      <c r="B89" s="155" t="s">
        <v>75</v>
      </c>
      <c r="C89" s="158" t="s">
        <v>596</v>
      </c>
      <c r="D89" s="180" t="s">
        <v>597</v>
      </c>
      <c r="E89" s="181">
        <v>23000</v>
      </c>
      <c r="F89" s="160" t="s">
        <v>598</v>
      </c>
      <c r="G89" s="146">
        <v>12</v>
      </c>
      <c r="H89" s="146" t="s">
        <v>599</v>
      </c>
      <c r="I89" s="160" t="s">
        <v>600</v>
      </c>
    </row>
    <row r="90" spans="1:9" ht="21" customHeight="1">
      <c r="A90" s="155">
        <v>87</v>
      </c>
      <c r="B90" s="155" t="s">
        <v>75</v>
      </c>
      <c r="C90" s="158" t="s">
        <v>596</v>
      </c>
      <c r="D90" s="180" t="s">
        <v>601</v>
      </c>
      <c r="E90" s="181">
        <v>70000</v>
      </c>
      <c r="F90" s="160" t="s">
        <v>602</v>
      </c>
      <c r="G90" s="146">
        <v>14</v>
      </c>
      <c r="H90" s="146" t="s">
        <v>603</v>
      </c>
      <c r="I90" s="160" t="s">
        <v>600</v>
      </c>
    </row>
    <row r="91" spans="1:9" ht="21" customHeight="1">
      <c r="A91" s="155">
        <v>88</v>
      </c>
      <c r="B91" s="155" t="s">
        <v>75</v>
      </c>
      <c r="C91" s="158" t="s">
        <v>596</v>
      </c>
      <c r="D91" s="158" t="s">
        <v>604</v>
      </c>
      <c r="E91" s="181">
        <v>28000</v>
      </c>
      <c r="F91" s="160" t="s">
        <v>605</v>
      </c>
      <c r="G91" s="146">
        <v>5</v>
      </c>
      <c r="H91" s="146" t="s">
        <v>606</v>
      </c>
      <c r="I91" s="160" t="s">
        <v>607</v>
      </c>
    </row>
    <row r="92" spans="1:9" ht="21" customHeight="1">
      <c r="A92" s="155">
        <v>89</v>
      </c>
      <c r="B92" s="155" t="s">
        <v>75</v>
      </c>
      <c r="C92" s="158" t="s">
        <v>596</v>
      </c>
      <c r="D92" s="158" t="s">
        <v>604</v>
      </c>
      <c r="E92" s="181">
        <v>28000</v>
      </c>
      <c r="F92" s="160" t="s">
        <v>608</v>
      </c>
      <c r="G92" s="146">
        <v>5</v>
      </c>
      <c r="H92" s="146" t="s">
        <v>606</v>
      </c>
      <c r="I92" s="160" t="s">
        <v>607</v>
      </c>
    </row>
    <row r="93" spans="1:9" ht="21" customHeight="1">
      <c r="A93" s="155">
        <v>90</v>
      </c>
      <c r="B93" s="182" t="s">
        <v>75</v>
      </c>
      <c r="C93" s="183" t="s">
        <v>609</v>
      </c>
      <c r="D93" s="183" t="s">
        <v>580</v>
      </c>
      <c r="E93" s="184">
        <v>22000</v>
      </c>
      <c r="F93" s="167"/>
      <c r="G93" s="182">
        <v>5</v>
      </c>
      <c r="H93" s="182">
        <v>2561</v>
      </c>
      <c r="I93" s="167" t="s">
        <v>541</v>
      </c>
    </row>
    <row r="94" spans="1:9" ht="21" customHeight="1">
      <c r="A94" s="155">
        <v>91</v>
      </c>
      <c r="B94" s="182" t="s">
        <v>75</v>
      </c>
      <c r="C94" s="183" t="s">
        <v>609</v>
      </c>
      <c r="D94" s="183" t="s">
        <v>580</v>
      </c>
      <c r="E94" s="184">
        <v>22000</v>
      </c>
      <c r="F94" s="167"/>
      <c r="G94" s="182">
        <v>1</v>
      </c>
      <c r="H94" s="182">
        <v>2564</v>
      </c>
      <c r="I94" s="167" t="s">
        <v>541</v>
      </c>
    </row>
    <row r="95" spans="1:9" ht="21" customHeight="1">
      <c r="A95" s="155">
        <v>92</v>
      </c>
      <c r="B95" s="182" t="s">
        <v>75</v>
      </c>
      <c r="C95" s="183" t="s">
        <v>609</v>
      </c>
      <c r="D95" s="183" t="s">
        <v>559</v>
      </c>
      <c r="E95" s="184">
        <v>8500</v>
      </c>
      <c r="F95" s="167" t="s">
        <v>610</v>
      </c>
      <c r="G95" s="182">
        <v>1</v>
      </c>
      <c r="H95" s="182">
        <v>2565</v>
      </c>
      <c r="I95" s="167" t="s">
        <v>541</v>
      </c>
    </row>
    <row r="96" spans="1:9" ht="21" customHeight="1">
      <c r="A96" s="155">
        <v>93</v>
      </c>
      <c r="B96" s="182" t="s">
        <v>75</v>
      </c>
      <c r="C96" s="183" t="s">
        <v>609</v>
      </c>
      <c r="D96" s="183" t="s">
        <v>415</v>
      </c>
      <c r="E96" s="184">
        <v>36200</v>
      </c>
      <c r="F96" s="167" t="s">
        <v>611</v>
      </c>
      <c r="G96" s="182">
        <v>15</v>
      </c>
      <c r="H96" s="182">
        <v>2550</v>
      </c>
      <c r="I96" s="167" t="s">
        <v>612</v>
      </c>
    </row>
    <row r="97" spans="1:9" ht="21" customHeight="1">
      <c r="A97" s="155">
        <v>94</v>
      </c>
      <c r="B97" s="182" t="s">
        <v>75</v>
      </c>
      <c r="C97" s="183" t="s">
        <v>609</v>
      </c>
      <c r="D97" s="183" t="s">
        <v>415</v>
      </c>
      <c r="E97" s="184">
        <v>30900</v>
      </c>
      <c r="F97" s="167" t="s">
        <v>613</v>
      </c>
      <c r="G97" s="182">
        <v>15</v>
      </c>
      <c r="H97" s="182">
        <v>2550</v>
      </c>
      <c r="I97" s="167" t="s">
        <v>541</v>
      </c>
    </row>
    <row r="98" spans="1:9" ht="21" customHeight="1">
      <c r="A98" s="155">
        <v>95</v>
      </c>
      <c r="B98" s="182" t="s">
        <v>75</v>
      </c>
      <c r="C98" s="183" t="s">
        <v>609</v>
      </c>
      <c r="D98" s="183" t="s">
        <v>571</v>
      </c>
      <c r="E98" s="184">
        <v>20000</v>
      </c>
      <c r="F98" s="167"/>
      <c r="G98" s="182">
        <v>4</v>
      </c>
      <c r="H98" s="182">
        <v>2562</v>
      </c>
      <c r="I98" s="167" t="s">
        <v>541</v>
      </c>
    </row>
    <row r="99" spans="1:9" ht="21" customHeight="1">
      <c r="A99" s="155">
        <v>96</v>
      </c>
      <c r="B99" s="182" t="s">
        <v>75</v>
      </c>
      <c r="C99" s="183" t="s">
        <v>609</v>
      </c>
      <c r="D99" s="183" t="s">
        <v>545</v>
      </c>
      <c r="E99" s="184">
        <v>7500</v>
      </c>
      <c r="F99" s="167" t="s">
        <v>614</v>
      </c>
      <c r="G99" s="182">
        <v>5</v>
      </c>
      <c r="H99" s="182">
        <v>2561</v>
      </c>
      <c r="I99" s="167" t="s">
        <v>541</v>
      </c>
    </row>
    <row r="100" spans="1:9" ht="21" customHeight="1">
      <c r="A100" s="155">
        <v>97</v>
      </c>
      <c r="B100" s="155" t="s">
        <v>75</v>
      </c>
      <c r="C100" s="152" t="s">
        <v>615</v>
      </c>
      <c r="D100" s="152" t="s">
        <v>616</v>
      </c>
      <c r="E100" s="157">
        <v>70000</v>
      </c>
      <c r="F100" s="95" t="s">
        <v>617</v>
      </c>
      <c r="G100" s="155" t="s">
        <v>515</v>
      </c>
      <c r="H100" s="185">
        <v>242024</v>
      </c>
      <c r="I100" s="95" t="s">
        <v>618</v>
      </c>
    </row>
    <row r="101" spans="1:9" ht="21" customHeight="1">
      <c r="A101" s="155">
        <v>98</v>
      </c>
      <c r="B101" s="155" t="s">
        <v>75</v>
      </c>
      <c r="C101" s="152" t="s">
        <v>615</v>
      </c>
      <c r="D101" s="152" t="s">
        <v>539</v>
      </c>
      <c r="E101" s="157">
        <v>5490</v>
      </c>
      <c r="F101" s="95" t="s">
        <v>540</v>
      </c>
      <c r="G101" s="155" t="s">
        <v>619</v>
      </c>
      <c r="H101" s="185">
        <v>239088</v>
      </c>
      <c r="I101" s="95"/>
    </row>
    <row r="102" spans="1:9" ht="21" customHeight="1">
      <c r="A102" s="155">
        <v>99</v>
      </c>
      <c r="B102" s="155" t="s">
        <v>75</v>
      </c>
      <c r="C102" s="152" t="s">
        <v>615</v>
      </c>
      <c r="D102" s="152" t="s">
        <v>543</v>
      </c>
      <c r="E102" s="157">
        <v>22000</v>
      </c>
      <c r="F102" s="95" t="s">
        <v>620</v>
      </c>
      <c r="G102" s="155" t="s">
        <v>266</v>
      </c>
      <c r="H102" s="185">
        <v>241585</v>
      </c>
      <c r="I102" s="186" t="s">
        <v>443</v>
      </c>
    </row>
    <row r="103" spans="1:9" s="2" customFormat="1" ht="21" customHeight="1">
      <c r="A103" s="155">
        <v>100</v>
      </c>
      <c r="B103" s="187" t="s">
        <v>54</v>
      </c>
      <c r="C103" s="174" t="s">
        <v>72</v>
      </c>
      <c r="D103" s="174" t="s">
        <v>621</v>
      </c>
      <c r="E103" s="188">
        <v>22000</v>
      </c>
      <c r="F103" s="174" t="s">
        <v>622</v>
      </c>
      <c r="G103" s="187" t="s">
        <v>370</v>
      </c>
      <c r="H103" s="187">
        <v>2556</v>
      </c>
      <c r="I103" s="174" t="s">
        <v>623</v>
      </c>
    </row>
    <row r="104" spans="1:9" s="2" customFormat="1" ht="21" customHeight="1">
      <c r="A104" s="155">
        <v>101</v>
      </c>
      <c r="B104" s="187" t="s">
        <v>54</v>
      </c>
      <c r="C104" s="174" t="s">
        <v>55</v>
      </c>
      <c r="D104" s="174" t="s">
        <v>624</v>
      </c>
      <c r="E104" s="188">
        <v>20000</v>
      </c>
      <c r="F104" s="174">
        <v>54000024</v>
      </c>
      <c r="G104" s="187" t="s">
        <v>441</v>
      </c>
      <c r="H104" s="187">
        <v>2558</v>
      </c>
      <c r="I104" s="189" t="s">
        <v>625</v>
      </c>
    </row>
    <row r="105" spans="1:9" s="2" customFormat="1" ht="21" customHeight="1">
      <c r="A105" s="155">
        <v>102</v>
      </c>
      <c r="B105" s="187" t="s">
        <v>54</v>
      </c>
      <c r="C105" s="174" t="s">
        <v>55</v>
      </c>
      <c r="D105" s="174" t="s">
        <v>624</v>
      </c>
      <c r="E105" s="188">
        <v>20000</v>
      </c>
      <c r="F105" s="174">
        <v>54000024</v>
      </c>
      <c r="G105" s="187" t="s">
        <v>441</v>
      </c>
      <c r="H105" s="187">
        <v>2558</v>
      </c>
      <c r="I105" s="189" t="s">
        <v>625</v>
      </c>
    </row>
    <row r="106" spans="1:9" s="2" customFormat="1" ht="21" customHeight="1">
      <c r="A106" s="155">
        <v>103</v>
      </c>
      <c r="B106" s="187" t="s">
        <v>54</v>
      </c>
      <c r="C106" s="174" t="s">
        <v>68</v>
      </c>
      <c r="D106" s="189" t="s">
        <v>626</v>
      </c>
      <c r="E106" s="188">
        <v>42300</v>
      </c>
      <c r="F106" s="174" t="s">
        <v>627</v>
      </c>
      <c r="G106" s="187">
        <v>13</v>
      </c>
      <c r="H106" s="187">
        <v>2552</v>
      </c>
      <c r="I106" s="189" t="s">
        <v>628</v>
      </c>
    </row>
    <row r="107" spans="1:9" s="2" customFormat="1" ht="21" customHeight="1">
      <c r="A107" s="155">
        <v>104</v>
      </c>
      <c r="B107" s="187" t="s">
        <v>54</v>
      </c>
      <c r="C107" s="174" t="s">
        <v>68</v>
      </c>
      <c r="D107" s="189" t="s">
        <v>626</v>
      </c>
      <c r="E107" s="188">
        <v>42300</v>
      </c>
      <c r="F107" s="174" t="s">
        <v>627</v>
      </c>
      <c r="G107" s="187">
        <v>13</v>
      </c>
      <c r="H107" s="187">
        <v>2552</v>
      </c>
      <c r="I107" s="189" t="s">
        <v>628</v>
      </c>
    </row>
    <row r="108" spans="1:9" s="2" customFormat="1" ht="21" customHeight="1">
      <c r="A108" s="155">
        <v>105</v>
      </c>
      <c r="B108" s="187" t="s">
        <v>54</v>
      </c>
      <c r="C108" s="174" t="s">
        <v>68</v>
      </c>
      <c r="D108" s="189" t="s">
        <v>629</v>
      </c>
      <c r="E108" s="188">
        <v>15000</v>
      </c>
      <c r="F108" s="174" t="s">
        <v>630</v>
      </c>
      <c r="G108" s="187">
        <v>6</v>
      </c>
      <c r="H108" s="187">
        <v>2559</v>
      </c>
      <c r="I108" s="174" t="s">
        <v>631</v>
      </c>
    </row>
    <row r="109" spans="1:9" s="2" customFormat="1" ht="21" customHeight="1">
      <c r="A109" s="155">
        <v>106</v>
      </c>
      <c r="B109" s="187" t="s">
        <v>54</v>
      </c>
      <c r="C109" s="174" t="s">
        <v>68</v>
      </c>
      <c r="D109" s="189" t="s">
        <v>629</v>
      </c>
      <c r="E109" s="188">
        <v>15000</v>
      </c>
      <c r="F109" s="174" t="s">
        <v>630</v>
      </c>
      <c r="G109" s="187">
        <v>6</v>
      </c>
      <c r="H109" s="187">
        <v>2559</v>
      </c>
      <c r="I109" s="174" t="s">
        <v>631</v>
      </c>
    </row>
    <row r="110" spans="1:9" ht="21" customHeight="1">
      <c r="A110" s="155">
        <v>107</v>
      </c>
      <c r="B110" s="190" t="s">
        <v>52</v>
      </c>
      <c r="C110" s="191" t="s">
        <v>632</v>
      </c>
      <c r="D110" s="191" t="s">
        <v>633</v>
      </c>
      <c r="E110" s="192">
        <v>75000</v>
      </c>
      <c r="F110" s="191" t="s">
        <v>634</v>
      </c>
      <c r="G110" s="190" t="s">
        <v>266</v>
      </c>
      <c r="H110" s="190">
        <v>2558</v>
      </c>
      <c r="I110" s="191"/>
    </row>
    <row r="111" spans="1:9" ht="21" customHeight="1">
      <c r="A111" s="155">
        <v>108</v>
      </c>
      <c r="B111" s="193" t="s">
        <v>52</v>
      </c>
      <c r="C111" s="194" t="s">
        <v>635</v>
      </c>
      <c r="D111" s="194" t="s">
        <v>636</v>
      </c>
      <c r="E111" s="192">
        <v>39000</v>
      </c>
      <c r="F111" s="194" t="s">
        <v>637</v>
      </c>
      <c r="G111" s="193" t="s">
        <v>377</v>
      </c>
      <c r="H111" s="193">
        <v>2555</v>
      </c>
      <c r="I111" s="194" t="s">
        <v>638</v>
      </c>
    </row>
    <row r="112" spans="1:9" ht="21" customHeight="1">
      <c r="A112" s="155">
        <v>109</v>
      </c>
      <c r="B112" s="193" t="s">
        <v>52</v>
      </c>
      <c r="C112" s="194" t="s">
        <v>260</v>
      </c>
      <c r="D112" s="194" t="s">
        <v>636</v>
      </c>
      <c r="E112" s="192">
        <v>39000</v>
      </c>
      <c r="F112" s="194" t="s">
        <v>639</v>
      </c>
      <c r="G112" s="193" t="s">
        <v>377</v>
      </c>
      <c r="H112" s="193">
        <v>2555</v>
      </c>
      <c r="I112" s="194" t="s">
        <v>638</v>
      </c>
    </row>
    <row r="113" spans="1:9" ht="21" customHeight="1">
      <c r="A113" s="155">
        <v>110</v>
      </c>
      <c r="B113" s="195" t="s">
        <v>52</v>
      </c>
      <c r="C113" s="196" t="s">
        <v>640</v>
      </c>
      <c r="D113" s="196" t="s">
        <v>641</v>
      </c>
      <c r="E113" s="192">
        <v>24000</v>
      </c>
      <c r="F113" s="196" t="s">
        <v>642</v>
      </c>
      <c r="G113" s="195">
        <v>12</v>
      </c>
      <c r="H113" s="195">
        <v>2553</v>
      </c>
      <c r="I113" s="196"/>
    </row>
    <row r="114" spans="1:9" ht="21" customHeight="1">
      <c r="A114" s="155">
        <v>111</v>
      </c>
      <c r="B114" s="195" t="s">
        <v>52</v>
      </c>
      <c r="C114" s="196" t="s">
        <v>643</v>
      </c>
      <c r="D114" s="196" t="s">
        <v>644</v>
      </c>
      <c r="E114" s="192">
        <v>24900</v>
      </c>
      <c r="F114" s="196" t="s">
        <v>645</v>
      </c>
      <c r="G114" s="195">
        <v>10</v>
      </c>
      <c r="H114" s="195">
        <v>2555</v>
      </c>
      <c r="I114" s="196"/>
    </row>
    <row r="115" spans="1:9" ht="21" customHeight="1">
      <c r="A115" s="155">
        <v>112</v>
      </c>
      <c r="B115" s="193" t="s">
        <v>52</v>
      </c>
      <c r="C115" s="191" t="s">
        <v>646</v>
      </c>
      <c r="D115" s="191" t="s">
        <v>647</v>
      </c>
      <c r="E115" s="192">
        <v>18500</v>
      </c>
      <c r="F115" s="191" t="s">
        <v>648</v>
      </c>
      <c r="G115" s="190" t="s">
        <v>198</v>
      </c>
      <c r="H115" s="197">
        <v>2552</v>
      </c>
      <c r="I115" s="191"/>
    </row>
    <row r="116" spans="1:9" ht="21" customHeight="1">
      <c r="A116" s="155">
        <v>113</v>
      </c>
      <c r="B116" s="198" t="s">
        <v>52</v>
      </c>
      <c r="C116" s="199" t="s">
        <v>649</v>
      </c>
      <c r="D116" s="199" t="s">
        <v>650</v>
      </c>
      <c r="E116" s="181">
        <v>8500</v>
      </c>
      <c r="F116" s="199" t="s">
        <v>651</v>
      </c>
      <c r="G116" s="198" t="s">
        <v>652</v>
      </c>
      <c r="H116" s="198">
        <v>2552</v>
      </c>
      <c r="I116" s="199"/>
    </row>
    <row r="117" spans="1:9" ht="21" customHeight="1">
      <c r="A117" s="155">
        <v>114</v>
      </c>
      <c r="B117" s="190" t="s">
        <v>52</v>
      </c>
      <c r="C117" s="191" t="s">
        <v>632</v>
      </c>
      <c r="D117" s="191" t="s">
        <v>653</v>
      </c>
      <c r="E117" s="192">
        <v>70000</v>
      </c>
      <c r="F117" s="191" t="s">
        <v>654</v>
      </c>
      <c r="G117" s="190" t="s">
        <v>266</v>
      </c>
      <c r="H117" s="190">
        <v>2558</v>
      </c>
      <c r="I117" s="191"/>
    </row>
    <row r="118" spans="1:9" ht="21" customHeight="1">
      <c r="A118" s="155">
        <v>115</v>
      </c>
      <c r="B118" s="190" t="s">
        <v>52</v>
      </c>
      <c r="C118" s="191" t="s">
        <v>632</v>
      </c>
      <c r="D118" s="194" t="s">
        <v>636</v>
      </c>
      <c r="E118" s="192">
        <v>39000</v>
      </c>
      <c r="F118" s="191" t="s">
        <v>655</v>
      </c>
      <c r="G118" s="190" t="s">
        <v>377</v>
      </c>
      <c r="H118" s="190">
        <v>2555</v>
      </c>
      <c r="I118" s="191"/>
    </row>
    <row r="119" spans="1:9" ht="21" customHeight="1">
      <c r="A119" s="155">
        <v>116</v>
      </c>
      <c r="B119" s="190" t="s">
        <v>52</v>
      </c>
      <c r="C119" s="191" t="s">
        <v>632</v>
      </c>
      <c r="D119" s="191" t="s">
        <v>656</v>
      </c>
      <c r="E119" s="192">
        <v>20000</v>
      </c>
      <c r="F119" s="191" t="s">
        <v>657</v>
      </c>
      <c r="G119" s="190" t="s">
        <v>266</v>
      </c>
      <c r="H119" s="190">
        <v>2558</v>
      </c>
      <c r="I119" s="191"/>
    </row>
    <row r="120" spans="1:9" ht="21" customHeight="1">
      <c r="A120" s="155">
        <v>117</v>
      </c>
      <c r="B120" s="193" t="s">
        <v>52</v>
      </c>
      <c r="C120" s="194" t="s">
        <v>260</v>
      </c>
      <c r="D120" s="194" t="s">
        <v>658</v>
      </c>
      <c r="E120" s="192">
        <v>10000</v>
      </c>
      <c r="F120" s="194" t="s">
        <v>659</v>
      </c>
      <c r="G120" s="193" t="s">
        <v>446</v>
      </c>
      <c r="H120" s="193">
        <v>2554</v>
      </c>
      <c r="I120" s="194"/>
    </row>
    <row r="121" spans="1:9" ht="20.100000000000001" customHeight="1">
      <c r="A121" s="155">
        <v>118</v>
      </c>
      <c r="B121" s="146" t="s">
        <v>83</v>
      </c>
      <c r="C121" s="158" t="s">
        <v>660</v>
      </c>
      <c r="D121" s="158" t="s">
        <v>661</v>
      </c>
      <c r="E121" s="200">
        <v>39000</v>
      </c>
      <c r="F121" s="160" t="s">
        <v>662</v>
      </c>
      <c r="G121" s="146" t="s">
        <v>446</v>
      </c>
      <c r="H121" s="146">
        <v>2554</v>
      </c>
      <c r="I121" s="160" t="s">
        <v>638</v>
      </c>
    </row>
    <row r="122" spans="1:9" ht="20.100000000000001" customHeight="1">
      <c r="A122" s="155">
        <v>119</v>
      </c>
      <c r="B122" s="146" t="s">
        <v>83</v>
      </c>
      <c r="C122" s="158" t="s">
        <v>660</v>
      </c>
      <c r="D122" s="158" t="s">
        <v>417</v>
      </c>
      <c r="E122" s="200">
        <v>15000</v>
      </c>
      <c r="F122" s="160" t="s">
        <v>663</v>
      </c>
      <c r="G122" s="146" t="s">
        <v>441</v>
      </c>
      <c r="H122" s="146">
        <v>2558</v>
      </c>
      <c r="I122" s="160"/>
    </row>
    <row r="123" spans="1:9" ht="20.100000000000001" customHeight="1">
      <c r="A123" s="155">
        <v>120</v>
      </c>
      <c r="B123" s="146" t="s">
        <v>83</v>
      </c>
      <c r="C123" s="158" t="s">
        <v>660</v>
      </c>
      <c r="D123" s="158" t="s">
        <v>664</v>
      </c>
      <c r="E123" s="200">
        <v>18000</v>
      </c>
      <c r="F123" s="160" t="s">
        <v>665</v>
      </c>
      <c r="G123" s="146" t="s">
        <v>266</v>
      </c>
      <c r="H123" s="146">
        <v>2560</v>
      </c>
      <c r="I123" s="160"/>
    </row>
    <row r="124" spans="1:9" ht="20.100000000000001" customHeight="1">
      <c r="A124" s="155">
        <v>121</v>
      </c>
      <c r="B124" s="146" t="s">
        <v>83</v>
      </c>
      <c r="C124" s="158" t="s">
        <v>660</v>
      </c>
      <c r="D124" s="158" t="s">
        <v>666</v>
      </c>
      <c r="E124" s="200">
        <v>18000</v>
      </c>
      <c r="F124" s="160" t="s">
        <v>667</v>
      </c>
      <c r="G124" s="146" t="s">
        <v>266</v>
      </c>
      <c r="H124" s="146">
        <v>2560</v>
      </c>
      <c r="I124" s="160"/>
    </row>
    <row r="125" spans="1:9" ht="20.100000000000001" customHeight="1">
      <c r="A125" s="155">
        <v>122</v>
      </c>
      <c r="B125" s="146" t="s">
        <v>83</v>
      </c>
      <c r="C125" s="158" t="s">
        <v>668</v>
      </c>
      <c r="D125" s="158" t="s">
        <v>641</v>
      </c>
      <c r="E125" s="200">
        <v>8500</v>
      </c>
      <c r="F125" s="160" t="s">
        <v>669</v>
      </c>
      <c r="G125" s="146" t="s">
        <v>619</v>
      </c>
      <c r="H125" s="146">
        <v>2553</v>
      </c>
      <c r="I125" s="160"/>
    </row>
    <row r="126" spans="1:9" ht="20.100000000000001" customHeight="1">
      <c r="A126" s="155">
        <v>123</v>
      </c>
      <c r="B126" s="146" t="s">
        <v>83</v>
      </c>
      <c r="C126" s="158" t="s">
        <v>668</v>
      </c>
      <c r="D126" s="158" t="s">
        <v>417</v>
      </c>
      <c r="E126" s="200">
        <v>15000</v>
      </c>
      <c r="F126" s="160" t="s">
        <v>670</v>
      </c>
      <c r="G126" s="146" t="s">
        <v>379</v>
      </c>
      <c r="H126" s="146">
        <v>2550</v>
      </c>
      <c r="I126" s="160"/>
    </row>
    <row r="127" spans="1:9" ht="20.100000000000001" customHeight="1">
      <c r="A127" s="155">
        <v>124</v>
      </c>
      <c r="B127" s="146" t="s">
        <v>83</v>
      </c>
      <c r="C127" s="158" t="s">
        <v>668</v>
      </c>
      <c r="D127" s="158" t="s">
        <v>671</v>
      </c>
      <c r="E127" s="200">
        <v>24000</v>
      </c>
      <c r="F127" s="160" t="s">
        <v>672</v>
      </c>
      <c r="G127" s="146" t="s">
        <v>377</v>
      </c>
      <c r="H127" s="146">
        <v>2555</v>
      </c>
      <c r="I127" s="160"/>
    </row>
    <row r="128" spans="1:9" ht="20.100000000000001" customHeight="1">
      <c r="A128" s="155">
        <v>125</v>
      </c>
      <c r="B128" s="146" t="s">
        <v>83</v>
      </c>
      <c r="C128" s="158" t="s">
        <v>668</v>
      </c>
      <c r="D128" s="158" t="s">
        <v>656</v>
      </c>
      <c r="E128" s="200">
        <v>20000</v>
      </c>
      <c r="F128" s="160" t="s">
        <v>673</v>
      </c>
      <c r="G128" s="146" t="s">
        <v>399</v>
      </c>
      <c r="H128" s="146">
        <v>2557</v>
      </c>
      <c r="I128" s="160"/>
    </row>
    <row r="129" spans="1:9" ht="20.100000000000001" customHeight="1">
      <c r="A129" s="155">
        <v>126</v>
      </c>
      <c r="B129" s="146" t="s">
        <v>83</v>
      </c>
      <c r="C129" s="158" t="s">
        <v>674</v>
      </c>
      <c r="D129" s="158" t="s">
        <v>664</v>
      </c>
      <c r="E129" s="200">
        <v>18000</v>
      </c>
      <c r="F129" s="160" t="s">
        <v>675</v>
      </c>
      <c r="G129" s="146" t="s">
        <v>399</v>
      </c>
      <c r="H129" s="146">
        <v>2557</v>
      </c>
      <c r="I129" s="160"/>
    </row>
    <row r="130" spans="1:9" ht="20.100000000000001" customHeight="1">
      <c r="A130" s="155">
        <v>127</v>
      </c>
      <c r="B130" s="146" t="s">
        <v>83</v>
      </c>
      <c r="C130" s="158" t="s">
        <v>674</v>
      </c>
      <c r="D130" s="158" t="s">
        <v>666</v>
      </c>
      <c r="E130" s="200">
        <v>18000</v>
      </c>
      <c r="F130" s="160" t="s">
        <v>676</v>
      </c>
      <c r="G130" s="146" t="s">
        <v>399</v>
      </c>
      <c r="H130" s="146">
        <v>2557</v>
      </c>
      <c r="I130" s="160"/>
    </row>
    <row r="131" spans="1:9" ht="20.100000000000001" customHeight="1">
      <c r="A131" s="155">
        <v>128</v>
      </c>
      <c r="B131" s="146" t="s">
        <v>83</v>
      </c>
      <c r="C131" s="158" t="s">
        <v>674</v>
      </c>
      <c r="D131" s="158" t="s">
        <v>677</v>
      </c>
      <c r="E131" s="200">
        <v>18000</v>
      </c>
      <c r="F131" s="160" t="s">
        <v>678</v>
      </c>
      <c r="G131" s="146" t="s">
        <v>441</v>
      </c>
      <c r="H131" s="146">
        <v>2558</v>
      </c>
      <c r="I131" s="160"/>
    </row>
    <row r="132" spans="1:9" ht="20.100000000000001" customHeight="1">
      <c r="A132" s="155">
        <v>129</v>
      </c>
      <c r="B132" s="146" t="s">
        <v>83</v>
      </c>
      <c r="C132" s="158" t="s">
        <v>679</v>
      </c>
      <c r="D132" s="158" t="s">
        <v>680</v>
      </c>
      <c r="E132" s="200">
        <v>27000</v>
      </c>
      <c r="F132" s="160" t="s">
        <v>681</v>
      </c>
      <c r="G132" s="146" t="s">
        <v>377</v>
      </c>
      <c r="H132" s="146">
        <v>2555</v>
      </c>
      <c r="I132" s="160"/>
    </row>
    <row r="133" spans="1:9" ht="20.100000000000001" customHeight="1">
      <c r="A133" s="155">
        <v>130</v>
      </c>
      <c r="B133" s="146" t="s">
        <v>83</v>
      </c>
      <c r="C133" s="158" t="s">
        <v>682</v>
      </c>
      <c r="D133" s="158" t="s">
        <v>683</v>
      </c>
      <c r="E133" s="200">
        <v>18000</v>
      </c>
      <c r="F133" s="160" t="s">
        <v>684</v>
      </c>
      <c r="G133" s="146" t="s">
        <v>377</v>
      </c>
      <c r="H133" s="146">
        <v>2556</v>
      </c>
      <c r="I133" s="160"/>
    </row>
    <row r="134" spans="1:9" ht="20.100000000000001" customHeight="1">
      <c r="A134" s="155">
        <v>131</v>
      </c>
      <c r="B134" s="146" t="s">
        <v>83</v>
      </c>
      <c r="C134" s="158" t="s">
        <v>682</v>
      </c>
      <c r="D134" s="158" t="s">
        <v>685</v>
      </c>
      <c r="E134" s="200">
        <v>5000</v>
      </c>
      <c r="F134" s="160" t="s">
        <v>686</v>
      </c>
      <c r="G134" s="146" t="s">
        <v>377</v>
      </c>
      <c r="H134" s="146">
        <v>2556</v>
      </c>
      <c r="I134" s="160"/>
    </row>
    <row r="135" spans="1:9" ht="20.100000000000001" customHeight="1">
      <c r="A135" s="155">
        <v>132</v>
      </c>
      <c r="B135" s="146" t="s">
        <v>83</v>
      </c>
      <c r="C135" s="158" t="s">
        <v>682</v>
      </c>
      <c r="D135" s="158" t="s">
        <v>687</v>
      </c>
      <c r="E135" s="200">
        <v>10000</v>
      </c>
      <c r="F135" s="160" t="s">
        <v>688</v>
      </c>
      <c r="G135" s="146" t="s">
        <v>399</v>
      </c>
      <c r="H135" s="146">
        <v>2558</v>
      </c>
      <c r="I135" s="160"/>
    </row>
    <row r="136" spans="1:9" ht="20.100000000000001" customHeight="1">
      <c r="A136" s="155">
        <v>133</v>
      </c>
      <c r="B136" s="146" t="s">
        <v>83</v>
      </c>
      <c r="C136" s="158" t="s">
        <v>682</v>
      </c>
      <c r="D136" s="158" t="s">
        <v>417</v>
      </c>
      <c r="E136" s="200">
        <v>15000</v>
      </c>
      <c r="F136" s="160" t="s">
        <v>689</v>
      </c>
      <c r="G136" s="146" t="s">
        <v>265</v>
      </c>
      <c r="H136" s="146">
        <v>2560</v>
      </c>
      <c r="I136" s="160"/>
    </row>
    <row r="137" spans="1:9" ht="20.100000000000001" customHeight="1">
      <c r="A137" s="155">
        <v>134</v>
      </c>
      <c r="B137" s="146" t="s">
        <v>83</v>
      </c>
      <c r="C137" s="158" t="s">
        <v>690</v>
      </c>
      <c r="D137" s="158" t="s">
        <v>683</v>
      </c>
      <c r="E137" s="200">
        <v>18000</v>
      </c>
      <c r="F137" s="160" t="s">
        <v>691</v>
      </c>
      <c r="G137" s="146" t="s">
        <v>377</v>
      </c>
      <c r="H137" s="146">
        <v>2556</v>
      </c>
      <c r="I137" s="160"/>
    </row>
    <row r="138" spans="1:9" ht="20.100000000000001" customHeight="1">
      <c r="A138" s="155">
        <v>135</v>
      </c>
      <c r="B138" s="146" t="s">
        <v>83</v>
      </c>
      <c r="C138" s="158" t="s">
        <v>690</v>
      </c>
      <c r="D138" s="158" t="s">
        <v>571</v>
      </c>
      <c r="E138" s="200">
        <v>26000</v>
      </c>
      <c r="F138" s="160" t="s">
        <v>692</v>
      </c>
      <c r="G138" s="146" t="s">
        <v>370</v>
      </c>
      <c r="H138" s="146">
        <v>2557</v>
      </c>
      <c r="I138" s="160"/>
    </row>
    <row r="139" spans="1:9" ht="20.100000000000001" customHeight="1">
      <c r="A139" s="155">
        <v>136</v>
      </c>
      <c r="B139" s="146" t="s">
        <v>83</v>
      </c>
      <c r="C139" s="158" t="s">
        <v>690</v>
      </c>
      <c r="D139" s="158" t="s">
        <v>693</v>
      </c>
      <c r="E139" s="200">
        <v>5000</v>
      </c>
      <c r="F139" s="160" t="s">
        <v>692</v>
      </c>
      <c r="G139" s="146" t="s">
        <v>377</v>
      </c>
      <c r="H139" s="146">
        <v>2556</v>
      </c>
      <c r="I139" s="160" t="s">
        <v>378</v>
      </c>
    </row>
    <row r="140" spans="1:9" ht="20.100000000000001" customHeight="1">
      <c r="A140" s="155">
        <v>137</v>
      </c>
      <c r="B140" s="146" t="s">
        <v>83</v>
      </c>
      <c r="C140" s="158" t="s">
        <v>690</v>
      </c>
      <c r="D140" s="158" t="s">
        <v>417</v>
      </c>
      <c r="E140" s="200">
        <v>15000</v>
      </c>
      <c r="F140" s="160" t="s">
        <v>692</v>
      </c>
      <c r="G140" s="146" t="s">
        <v>694</v>
      </c>
      <c r="H140" s="146">
        <v>2558</v>
      </c>
      <c r="I140" s="160"/>
    </row>
    <row r="141" spans="1:9" ht="20.100000000000001" customHeight="1">
      <c r="A141" s="155">
        <v>138</v>
      </c>
      <c r="B141" s="146" t="s">
        <v>83</v>
      </c>
      <c r="C141" s="158" t="s">
        <v>695</v>
      </c>
      <c r="D141" s="158" t="s">
        <v>693</v>
      </c>
      <c r="E141" s="200">
        <v>5000</v>
      </c>
      <c r="F141" s="160" t="s">
        <v>692</v>
      </c>
      <c r="G141" s="146" t="s">
        <v>377</v>
      </c>
      <c r="H141" s="146">
        <v>2556</v>
      </c>
      <c r="I141" s="160"/>
    </row>
    <row r="142" spans="1:9" ht="20.100000000000001" customHeight="1">
      <c r="A142" s="155">
        <v>139</v>
      </c>
      <c r="B142" s="146" t="s">
        <v>83</v>
      </c>
      <c r="C142" s="158" t="s">
        <v>695</v>
      </c>
      <c r="D142" s="158" t="s">
        <v>571</v>
      </c>
      <c r="E142" s="200">
        <v>26000</v>
      </c>
      <c r="F142" s="160" t="s">
        <v>692</v>
      </c>
      <c r="G142" s="146" t="s">
        <v>370</v>
      </c>
      <c r="H142" s="146">
        <v>2557</v>
      </c>
      <c r="I142" s="160" t="s">
        <v>378</v>
      </c>
    </row>
    <row r="143" spans="1:9" ht="20.100000000000001" customHeight="1">
      <c r="A143" s="155">
        <v>140</v>
      </c>
      <c r="B143" s="146" t="s">
        <v>83</v>
      </c>
      <c r="C143" s="158" t="s">
        <v>695</v>
      </c>
      <c r="D143" s="158" t="s">
        <v>685</v>
      </c>
      <c r="E143" s="200">
        <v>5000</v>
      </c>
      <c r="F143" s="160" t="s">
        <v>692</v>
      </c>
      <c r="G143" s="146" t="s">
        <v>377</v>
      </c>
      <c r="H143" s="146">
        <v>2556</v>
      </c>
      <c r="I143" s="160" t="s">
        <v>696</v>
      </c>
    </row>
    <row r="144" spans="1:9" ht="20.100000000000001" customHeight="1">
      <c r="A144" s="155">
        <v>141</v>
      </c>
      <c r="B144" s="146" t="s">
        <v>83</v>
      </c>
      <c r="C144" s="158" t="s">
        <v>695</v>
      </c>
      <c r="D144" s="158" t="s">
        <v>697</v>
      </c>
      <c r="E144" s="200">
        <v>18000</v>
      </c>
      <c r="F144" s="160" t="s">
        <v>692</v>
      </c>
      <c r="G144" s="146" t="s">
        <v>441</v>
      </c>
      <c r="H144" s="146">
        <v>2558</v>
      </c>
      <c r="I144" s="160" t="s">
        <v>378</v>
      </c>
    </row>
    <row r="145" spans="1:9" ht="20.100000000000001" customHeight="1">
      <c r="A145" s="155">
        <v>142</v>
      </c>
      <c r="B145" s="146" t="s">
        <v>83</v>
      </c>
      <c r="C145" s="158" t="s">
        <v>695</v>
      </c>
      <c r="D145" s="158" t="s">
        <v>698</v>
      </c>
      <c r="E145" s="200">
        <v>18000</v>
      </c>
      <c r="F145" s="160" t="s">
        <v>692</v>
      </c>
      <c r="G145" s="146" t="s">
        <v>377</v>
      </c>
      <c r="H145" s="146">
        <v>2556</v>
      </c>
      <c r="I145" s="160" t="s">
        <v>378</v>
      </c>
    </row>
    <row r="146" spans="1:9" ht="20.100000000000001" customHeight="1">
      <c r="A146" s="155">
        <v>143</v>
      </c>
      <c r="B146" s="146" t="s">
        <v>83</v>
      </c>
      <c r="C146" s="158" t="s">
        <v>699</v>
      </c>
      <c r="D146" s="158" t="s">
        <v>700</v>
      </c>
      <c r="E146" s="200">
        <v>5000</v>
      </c>
      <c r="F146" s="160" t="s">
        <v>692</v>
      </c>
      <c r="G146" s="146"/>
      <c r="H146" s="146"/>
      <c r="I146" s="160" t="s">
        <v>701</v>
      </c>
    </row>
    <row r="147" spans="1:9" ht="20.100000000000001" customHeight="1">
      <c r="A147" s="155">
        <v>144</v>
      </c>
      <c r="B147" s="146" t="s">
        <v>83</v>
      </c>
      <c r="C147" s="158" t="s">
        <v>702</v>
      </c>
      <c r="D147" s="158" t="s">
        <v>417</v>
      </c>
      <c r="E147" s="200">
        <v>15000</v>
      </c>
      <c r="F147" s="160" t="s">
        <v>692</v>
      </c>
      <c r="G147" s="146"/>
      <c r="H147" s="146"/>
      <c r="I147" s="160" t="s">
        <v>701</v>
      </c>
    </row>
    <row r="148" spans="1:9" ht="20.100000000000001" customHeight="1">
      <c r="A148" s="155">
        <v>145</v>
      </c>
      <c r="B148" s="146" t="s">
        <v>83</v>
      </c>
      <c r="C148" s="158" t="s">
        <v>699</v>
      </c>
      <c r="D148" s="158" t="s">
        <v>703</v>
      </c>
      <c r="E148" s="200">
        <v>18000</v>
      </c>
      <c r="F148" s="160" t="s">
        <v>692</v>
      </c>
      <c r="G148" s="146" t="s">
        <v>377</v>
      </c>
      <c r="H148" s="146"/>
      <c r="I148" s="160" t="s">
        <v>378</v>
      </c>
    </row>
    <row r="149" spans="1:9" ht="20.100000000000001" customHeight="1">
      <c r="A149" s="155">
        <v>146</v>
      </c>
      <c r="B149" s="146" t="s">
        <v>83</v>
      </c>
      <c r="C149" s="158" t="s">
        <v>699</v>
      </c>
      <c r="D149" s="158" t="s">
        <v>693</v>
      </c>
      <c r="E149" s="200">
        <v>5000</v>
      </c>
      <c r="F149" s="160" t="s">
        <v>692</v>
      </c>
      <c r="G149" s="146"/>
      <c r="H149" s="146"/>
      <c r="I149" s="160" t="s">
        <v>701</v>
      </c>
    </row>
    <row r="150" spans="1:9" ht="20.100000000000001" customHeight="1">
      <c r="A150" s="155">
        <v>147</v>
      </c>
      <c r="B150" s="146" t="s">
        <v>83</v>
      </c>
      <c r="C150" s="158" t="s">
        <v>130</v>
      </c>
      <c r="D150" s="158" t="s">
        <v>704</v>
      </c>
      <c r="E150" s="200">
        <v>4990</v>
      </c>
      <c r="F150" s="160" t="s">
        <v>705</v>
      </c>
      <c r="G150" s="146" t="s">
        <v>370</v>
      </c>
      <c r="H150" s="146">
        <v>2556</v>
      </c>
      <c r="I150" s="160" t="s">
        <v>706</v>
      </c>
    </row>
    <row r="151" spans="1:9" ht="20.100000000000001" customHeight="1">
      <c r="A151" s="155">
        <v>148</v>
      </c>
      <c r="B151" s="146" t="s">
        <v>83</v>
      </c>
      <c r="C151" s="158" t="s">
        <v>707</v>
      </c>
      <c r="D151" s="158" t="s">
        <v>708</v>
      </c>
      <c r="E151" s="200">
        <v>1290</v>
      </c>
      <c r="F151" s="160" t="s">
        <v>709</v>
      </c>
      <c r="G151" s="146" t="s">
        <v>198</v>
      </c>
      <c r="H151" s="146">
        <v>2552</v>
      </c>
      <c r="I151" s="160"/>
    </row>
    <row r="152" spans="1:9" ht="20.100000000000001" customHeight="1">
      <c r="A152" s="155">
        <v>149</v>
      </c>
      <c r="B152" s="146" t="s">
        <v>83</v>
      </c>
      <c r="C152" s="158" t="s">
        <v>130</v>
      </c>
      <c r="D152" s="201" t="s">
        <v>671</v>
      </c>
      <c r="E152" s="200">
        <v>24000</v>
      </c>
      <c r="F152" s="160" t="s">
        <v>710</v>
      </c>
      <c r="G152" s="146" t="s">
        <v>446</v>
      </c>
      <c r="H152" s="146">
        <v>2554</v>
      </c>
      <c r="I152" s="160"/>
    </row>
    <row r="153" spans="1:9" ht="20.100000000000001" customHeight="1">
      <c r="A153" s="155">
        <v>150</v>
      </c>
      <c r="B153" s="146" t="s">
        <v>83</v>
      </c>
      <c r="C153" s="158" t="s">
        <v>711</v>
      </c>
      <c r="D153" s="158" t="s">
        <v>693</v>
      </c>
      <c r="E153" s="200">
        <v>5000</v>
      </c>
      <c r="F153" s="160" t="s">
        <v>712</v>
      </c>
      <c r="G153" s="146" t="s">
        <v>200</v>
      </c>
      <c r="H153" s="146">
        <v>2551</v>
      </c>
      <c r="I153" s="160"/>
    </row>
    <row r="154" spans="1:9" ht="20.100000000000001" customHeight="1">
      <c r="A154" s="155">
        <v>151</v>
      </c>
      <c r="B154" s="146" t="s">
        <v>83</v>
      </c>
      <c r="C154" s="158" t="s">
        <v>711</v>
      </c>
      <c r="D154" s="158" t="s">
        <v>713</v>
      </c>
      <c r="E154" s="200">
        <v>20000</v>
      </c>
      <c r="F154" s="160" t="s">
        <v>714</v>
      </c>
      <c r="G154" s="146" t="s">
        <v>374</v>
      </c>
      <c r="H154" s="146">
        <v>2529</v>
      </c>
      <c r="I154" s="160"/>
    </row>
    <row r="155" spans="1:9" ht="20.100000000000001" customHeight="1">
      <c r="A155" s="155">
        <v>152</v>
      </c>
      <c r="B155" s="146" t="s">
        <v>83</v>
      </c>
      <c r="C155" s="158" t="s">
        <v>711</v>
      </c>
      <c r="D155" s="158" t="s">
        <v>571</v>
      </c>
      <c r="E155" s="200">
        <v>26000</v>
      </c>
      <c r="F155" s="160" t="s">
        <v>692</v>
      </c>
      <c r="G155" s="146" t="s">
        <v>399</v>
      </c>
      <c r="H155" s="146">
        <v>2557</v>
      </c>
      <c r="I155" s="160"/>
    </row>
    <row r="156" spans="1:9" ht="20.100000000000001" customHeight="1">
      <c r="A156" s="155">
        <v>153</v>
      </c>
      <c r="B156" s="146" t="s">
        <v>83</v>
      </c>
      <c r="C156" s="158" t="s">
        <v>715</v>
      </c>
      <c r="D156" s="158" t="s">
        <v>571</v>
      </c>
      <c r="E156" s="202">
        <v>26000</v>
      </c>
      <c r="F156" s="160">
        <v>452000201</v>
      </c>
      <c r="G156" s="203" t="s">
        <v>446</v>
      </c>
      <c r="H156" s="146">
        <v>2554</v>
      </c>
      <c r="I156" s="160"/>
    </row>
    <row r="157" spans="1:9" ht="20.100000000000001" customHeight="1">
      <c r="A157" s="155">
        <v>154</v>
      </c>
      <c r="B157" s="146" t="s">
        <v>83</v>
      </c>
      <c r="C157" s="158" t="s">
        <v>715</v>
      </c>
      <c r="D157" s="158" t="s">
        <v>703</v>
      </c>
      <c r="E157" s="200">
        <v>18000</v>
      </c>
      <c r="F157" s="160" t="s">
        <v>692</v>
      </c>
      <c r="G157" s="203" t="s">
        <v>446</v>
      </c>
      <c r="H157" s="146">
        <v>2554</v>
      </c>
      <c r="I157" s="160"/>
    </row>
    <row r="158" spans="1:9" ht="20.100000000000001" customHeight="1">
      <c r="A158" s="155">
        <v>155</v>
      </c>
      <c r="B158" s="146" t="s">
        <v>83</v>
      </c>
      <c r="C158" s="158" t="s">
        <v>716</v>
      </c>
      <c r="D158" s="158" t="s">
        <v>488</v>
      </c>
      <c r="E158" s="200">
        <v>70000</v>
      </c>
      <c r="F158" s="160" t="s">
        <v>717</v>
      </c>
      <c r="G158" s="146" t="s">
        <v>441</v>
      </c>
      <c r="H158" s="146">
        <v>2558</v>
      </c>
      <c r="I158" s="160" t="s">
        <v>718</v>
      </c>
    </row>
    <row r="159" spans="1:9" ht="20.100000000000001" customHeight="1">
      <c r="A159" s="155">
        <v>156</v>
      </c>
      <c r="B159" s="146" t="s">
        <v>83</v>
      </c>
      <c r="C159" s="158" t="s">
        <v>187</v>
      </c>
      <c r="D159" s="158" t="s">
        <v>719</v>
      </c>
      <c r="E159" s="200">
        <v>2000</v>
      </c>
      <c r="F159" s="160" t="s">
        <v>720</v>
      </c>
      <c r="G159" s="146" t="s">
        <v>399</v>
      </c>
      <c r="H159" s="146">
        <v>2557</v>
      </c>
      <c r="I159" s="160"/>
    </row>
    <row r="160" spans="1:9" ht="20.100000000000001" customHeight="1">
      <c r="A160" s="155">
        <v>157</v>
      </c>
      <c r="B160" s="146" t="s">
        <v>83</v>
      </c>
      <c r="C160" s="158" t="s">
        <v>145</v>
      </c>
      <c r="D160" s="158" t="s">
        <v>661</v>
      </c>
      <c r="E160" s="200">
        <v>39000</v>
      </c>
      <c r="F160" s="160" t="s">
        <v>662</v>
      </c>
      <c r="G160" s="146" t="s">
        <v>446</v>
      </c>
      <c r="H160" s="146">
        <v>2554</v>
      </c>
      <c r="I160" s="160" t="s">
        <v>638</v>
      </c>
    </row>
    <row r="161" spans="1:9" ht="20.100000000000001" customHeight="1">
      <c r="A161" s="155">
        <v>158</v>
      </c>
      <c r="B161" s="146" t="s">
        <v>83</v>
      </c>
      <c r="C161" s="158" t="s">
        <v>721</v>
      </c>
      <c r="D161" s="158" t="s">
        <v>661</v>
      </c>
      <c r="E161" s="200">
        <v>39000</v>
      </c>
      <c r="F161" s="160" t="s">
        <v>722</v>
      </c>
      <c r="G161" s="146" t="s">
        <v>446</v>
      </c>
      <c r="H161" s="146">
        <v>2554</v>
      </c>
      <c r="I161" s="160" t="s">
        <v>638</v>
      </c>
    </row>
    <row r="162" spans="1:9" ht="20.100000000000001" customHeight="1">
      <c r="A162" s="155">
        <v>159</v>
      </c>
      <c r="B162" s="146" t="s">
        <v>83</v>
      </c>
      <c r="C162" s="158" t="s">
        <v>721</v>
      </c>
      <c r="D162" s="158" t="s">
        <v>723</v>
      </c>
      <c r="E162" s="200">
        <v>8500</v>
      </c>
      <c r="F162" s="160" t="s">
        <v>724</v>
      </c>
      <c r="G162" s="146" t="s">
        <v>446</v>
      </c>
      <c r="H162" s="146">
        <v>2554</v>
      </c>
      <c r="I162" s="160" t="s">
        <v>378</v>
      </c>
    </row>
    <row r="163" spans="1:9" ht="20.100000000000001" customHeight="1">
      <c r="A163" s="155">
        <v>160</v>
      </c>
      <c r="B163" s="146" t="s">
        <v>83</v>
      </c>
      <c r="C163" s="158" t="s">
        <v>721</v>
      </c>
      <c r="D163" s="158" t="s">
        <v>641</v>
      </c>
      <c r="E163" s="200">
        <v>8500</v>
      </c>
      <c r="F163" s="160" t="s">
        <v>669</v>
      </c>
      <c r="G163" s="146" t="s">
        <v>619</v>
      </c>
      <c r="H163" s="146">
        <v>2553</v>
      </c>
      <c r="I163" s="160"/>
    </row>
    <row r="164" spans="1:9" ht="20.100000000000001" customHeight="1">
      <c r="A164" s="155">
        <v>161</v>
      </c>
      <c r="B164" s="146" t="s">
        <v>83</v>
      </c>
      <c r="C164" s="158" t="s">
        <v>721</v>
      </c>
      <c r="D164" s="158" t="s">
        <v>417</v>
      </c>
      <c r="E164" s="200">
        <v>15000</v>
      </c>
      <c r="F164" s="160" t="s">
        <v>670</v>
      </c>
      <c r="G164" s="146" t="s">
        <v>379</v>
      </c>
      <c r="H164" s="146">
        <v>2550</v>
      </c>
      <c r="I164" s="160"/>
    </row>
    <row r="165" spans="1:9" ht="20.100000000000001" customHeight="1">
      <c r="A165" s="155">
        <v>162</v>
      </c>
      <c r="B165" s="146" t="s">
        <v>83</v>
      </c>
      <c r="C165" s="158" t="s">
        <v>721</v>
      </c>
      <c r="D165" s="158" t="s">
        <v>671</v>
      </c>
      <c r="E165" s="200">
        <v>24000</v>
      </c>
      <c r="F165" s="160" t="s">
        <v>672</v>
      </c>
      <c r="G165" s="146" t="s">
        <v>377</v>
      </c>
      <c r="H165" s="146">
        <v>2555</v>
      </c>
      <c r="I165" s="160"/>
    </row>
    <row r="166" spans="1:9" ht="20.100000000000001" customHeight="1">
      <c r="A166" s="155">
        <v>163</v>
      </c>
      <c r="B166" s="146" t="s">
        <v>83</v>
      </c>
      <c r="C166" s="158" t="s">
        <v>721</v>
      </c>
      <c r="D166" s="158" t="s">
        <v>656</v>
      </c>
      <c r="E166" s="200">
        <v>20000</v>
      </c>
      <c r="F166" s="160" t="s">
        <v>673</v>
      </c>
      <c r="G166" s="146" t="s">
        <v>399</v>
      </c>
      <c r="H166" s="146">
        <v>2557</v>
      </c>
      <c r="I166" s="160"/>
    </row>
    <row r="167" spans="1:9" ht="20.100000000000001" customHeight="1">
      <c r="A167" s="155">
        <v>164</v>
      </c>
      <c r="B167" s="146" t="s">
        <v>83</v>
      </c>
      <c r="C167" s="158" t="s">
        <v>721</v>
      </c>
      <c r="D167" s="158" t="s">
        <v>677</v>
      </c>
      <c r="E167" s="200">
        <v>18000</v>
      </c>
      <c r="F167" s="160" t="s">
        <v>678</v>
      </c>
      <c r="G167" s="146" t="s">
        <v>441</v>
      </c>
      <c r="H167" s="146">
        <v>2558</v>
      </c>
      <c r="I167" s="160"/>
    </row>
    <row r="168" spans="1:9" ht="20.100000000000001" customHeight="1">
      <c r="A168" s="155">
        <v>165</v>
      </c>
      <c r="B168" s="146" t="s">
        <v>83</v>
      </c>
      <c r="C168" s="158" t="s">
        <v>725</v>
      </c>
      <c r="D168" s="158" t="s">
        <v>417</v>
      </c>
      <c r="E168" s="200">
        <v>15000</v>
      </c>
      <c r="F168" s="160" t="s">
        <v>670</v>
      </c>
      <c r="G168" s="146" t="s">
        <v>379</v>
      </c>
      <c r="H168" s="146">
        <v>2550</v>
      </c>
      <c r="I168" s="160"/>
    </row>
    <row r="169" spans="1:9" ht="20.100000000000001" customHeight="1">
      <c r="A169" s="155">
        <v>166</v>
      </c>
      <c r="B169" s="146" t="s">
        <v>83</v>
      </c>
      <c r="C169" s="158" t="s">
        <v>726</v>
      </c>
      <c r="D169" s="201" t="s">
        <v>641</v>
      </c>
      <c r="E169" s="200">
        <v>8500</v>
      </c>
      <c r="F169" s="160" t="s">
        <v>727</v>
      </c>
      <c r="G169" s="146" t="s">
        <v>728</v>
      </c>
      <c r="H169" s="146">
        <v>2536</v>
      </c>
      <c r="I169" s="160" t="s">
        <v>378</v>
      </c>
    </row>
    <row r="170" spans="1:9" ht="20.100000000000001" customHeight="1">
      <c r="A170" s="155">
        <v>167</v>
      </c>
      <c r="B170" s="146" t="s">
        <v>83</v>
      </c>
      <c r="C170" s="158" t="s">
        <v>729</v>
      </c>
      <c r="D170" s="158" t="s">
        <v>641</v>
      </c>
      <c r="E170" s="200">
        <v>8500</v>
      </c>
      <c r="F170" s="160" t="s">
        <v>730</v>
      </c>
      <c r="G170" s="146" t="s">
        <v>441</v>
      </c>
      <c r="H170" s="146">
        <v>2554</v>
      </c>
      <c r="I170" s="160" t="s">
        <v>378</v>
      </c>
    </row>
    <row r="171" spans="1:9" ht="20.100000000000001" customHeight="1">
      <c r="A171" s="155">
        <v>168</v>
      </c>
      <c r="B171" s="146" t="s">
        <v>83</v>
      </c>
      <c r="C171" s="158" t="s">
        <v>729</v>
      </c>
      <c r="D171" s="158" t="s">
        <v>723</v>
      </c>
      <c r="E171" s="200">
        <v>8500</v>
      </c>
      <c r="F171" s="160" t="s">
        <v>731</v>
      </c>
      <c r="G171" s="146" t="s">
        <v>370</v>
      </c>
      <c r="H171" s="146">
        <v>2551</v>
      </c>
      <c r="I171" s="160" t="s">
        <v>378</v>
      </c>
    </row>
    <row r="172" spans="1:9" ht="20.100000000000001" customHeight="1">
      <c r="A172" s="155">
        <v>169</v>
      </c>
      <c r="B172" s="146" t="s">
        <v>83</v>
      </c>
      <c r="C172" s="158" t="s">
        <v>729</v>
      </c>
      <c r="D172" s="158" t="s">
        <v>656</v>
      </c>
      <c r="E172" s="200">
        <v>20000</v>
      </c>
      <c r="F172" s="160" t="s">
        <v>732</v>
      </c>
      <c r="G172" s="146" t="s">
        <v>370</v>
      </c>
      <c r="H172" s="146">
        <v>2553</v>
      </c>
      <c r="I172" s="160" t="s">
        <v>378</v>
      </c>
    </row>
    <row r="173" spans="1:9" ht="20.100000000000001" customHeight="1">
      <c r="A173" s="155">
        <v>170</v>
      </c>
      <c r="B173" s="146" t="s">
        <v>83</v>
      </c>
      <c r="C173" s="158" t="s">
        <v>729</v>
      </c>
      <c r="D173" s="158" t="s">
        <v>677</v>
      </c>
      <c r="E173" s="200">
        <v>18000</v>
      </c>
      <c r="F173" s="160" t="s">
        <v>733</v>
      </c>
      <c r="G173" s="146" t="s">
        <v>377</v>
      </c>
      <c r="H173" s="146">
        <v>2551</v>
      </c>
      <c r="I173" s="160" t="s">
        <v>378</v>
      </c>
    </row>
    <row r="174" spans="1:9" ht="20.100000000000001" customHeight="1">
      <c r="A174" s="155">
        <v>171</v>
      </c>
      <c r="B174" s="146" t="s">
        <v>83</v>
      </c>
      <c r="C174" s="158" t="s">
        <v>729</v>
      </c>
      <c r="D174" s="158" t="s">
        <v>417</v>
      </c>
      <c r="E174" s="200">
        <v>15000</v>
      </c>
      <c r="F174" s="160" t="s">
        <v>734</v>
      </c>
      <c r="G174" s="146" t="s">
        <v>446</v>
      </c>
      <c r="H174" s="146">
        <v>2530</v>
      </c>
      <c r="I174" s="160" t="s">
        <v>378</v>
      </c>
    </row>
    <row r="175" spans="1:9" ht="20.100000000000001" customHeight="1">
      <c r="A175" s="155">
        <v>172</v>
      </c>
      <c r="B175" s="146" t="s">
        <v>83</v>
      </c>
      <c r="C175" s="158" t="s">
        <v>729</v>
      </c>
      <c r="D175" s="158" t="s">
        <v>671</v>
      </c>
      <c r="E175" s="200">
        <v>24000</v>
      </c>
      <c r="F175" s="160" t="s">
        <v>735</v>
      </c>
      <c r="G175" s="146" t="s">
        <v>200</v>
      </c>
      <c r="H175" s="146">
        <v>2530</v>
      </c>
      <c r="I175" s="160" t="s">
        <v>378</v>
      </c>
    </row>
    <row r="176" spans="1:9" ht="20.100000000000001" customHeight="1">
      <c r="A176" s="155">
        <v>173</v>
      </c>
      <c r="B176" s="146" t="s">
        <v>83</v>
      </c>
      <c r="C176" s="158" t="s">
        <v>252</v>
      </c>
      <c r="D176" s="158" t="s">
        <v>677</v>
      </c>
      <c r="E176" s="200">
        <v>18000</v>
      </c>
      <c r="F176" s="174" t="s">
        <v>736</v>
      </c>
      <c r="G176" s="146" t="s">
        <v>737</v>
      </c>
      <c r="H176" s="146">
        <v>2555</v>
      </c>
      <c r="I176" s="160" t="s">
        <v>378</v>
      </c>
    </row>
    <row r="177" spans="1:9" ht="20.100000000000001" customHeight="1">
      <c r="A177" s="155">
        <v>174</v>
      </c>
      <c r="B177" s="146" t="s">
        <v>83</v>
      </c>
      <c r="C177" s="158" t="s">
        <v>252</v>
      </c>
      <c r="D177" s="158" t="s">
        <v>671</v>
      </c>
      <c r="E177" s="200">
        <v>24000</v>
      </c>
      <c r="F177" s="160" t="s">
        <v>738</v>
      </c>
      <c r="G177" s="146" t="s">
        <v>446</v>
      </c>
      <c r="H177" s="146">
        <v>2554</v>
      </c>
      <c r="I177" s="160" t="s">
        <v>378</v>
      </c>
    </row>
    <row r="178" spans="1:9" ht="20.100000000000001" customHeight="1">
      <c r="A178" s="155">
        <v>175</v>
      </c>
      <c r="B178" s="146" t="s">
        <v>83</v>
      </c>
      <c r="C178" s="158" t="s">
        <v>252</v>
      </c>
      <c r="D178" s="158" t="s">
        <v>723</v>
      </c>
      <c r="E178" s="200">
        <v>8500</v>
      </c>
      <c r="F178" s="160" t="s">
        <v>739</v>
      </c>
      <c r="G178" s="146" t="s">
        <v>561</v>
      </c>
      <c r="H178" s="146">
        <v>2561</v>
      </c>
      <c r="I178" s="160" t="s">
        <v>378</v>
      </c>
    </row>
    <row r="179" spans="1:9" ht="20.100000000000001" customHeight="1">
      <c r="A179" s="155">
        <v>176</v>
      </c>
      <c r="B179" s="146" t="s">
        <v>83</v>
      </c>
      <c r="C179" s="158" t="s">
        <v>252</v>
      </c>
      <c r="D179" s="201" t="s">
        <v>641</v>
      </c>
      <c r="E179" s="200">
        <v>8500</v>
      </c>
      <c r="F179" s="160" t="s">
        <v>740</v>
      </c>
      <c r="G179" s="146" t="s">
        <v>741</v>
      </c>
      <c r="H179" s="146">
        <v>2554</v>
      </c>
      <c r="I179" s="160" t="s">
        <v>378</v>
      </c>
    </row>
    <row r="180" spans="1:9" ht="20.100000000000001" customHeight="1">
      <c r="A180" s="155">
        <v>177</v>
      </c>
      <c r="B180" s="146" t="s">
        <v>83</v>
      </c>
      <c r="C180" s="158" t="s">
        <v>742</v>
      </c>
      <c r="D180" s="158" t="s">
        <v>703</v>
      </c>
      <c r="E180" s="200">
        <v>18000</v>
      </c>
      <c r="F180" s="160" t="s">
        <v>743</v>
      </c>
      <c r="G180" s="146" t="s">
        <v>446</v>
      </c>
      <c r="H180" s="146">
        <v>2554</v>
      </c>
      <c r="I180" s="160" t="s">
        <v>378</v>
      </c>
    </row>
    <row r="181" spans="1:9" ht="20.100000000000001" customHeight="1">
      <c r="A181" s="155">
        <v>178</v>
      </c>
      <c r="B181" s="146" t="s">
        <v>83</v>
      </c>
      <c r="C181" s="158" t="s">
        <v>742</v>
      </c>
      <c r="D181" s="158" t="s">
        <v>656</v>
      </c>
      <c r="E181" s="200">
        <v>20000</v>
      </c>
      <c r="F181" s="160" t="s">
        <v>744</v>
      </c>
      <c r="G181" s="146" t="s">
        <v>266</v>
      </c>
      <c r="H181" s="146">
        <v>2560</v>
      </c>
      <c r="I181" s="160"/>
    </row>
    <row r="182" spans="1:9" ht="20.100000000000001" customHeight="1">
      <c r="A182" s="155">
        <v>179</v>
      </c>
      <c r="B182" s="146" t="s">
        <v>83</v>
      </c>
      <c r="C182" s="158" t="s">
        <v>742</v>
      </c>
      <c r="D182" s="158" t="s">
        <v>641</v>
      </c>
      <c r="E182" s="200">
        <v>8500</v>
      </c>
      <c r="F182" s="160" t="s">
        <v>745</v>
      </c>
      <c r="G182" s="146" t="s">
        <v>446</v>
      </c>
      <c r="H182" s="146">
        <v>2554</v>
      </c>
      <c r="I182" s="160"/>
    </row>
    <row r="183" spans="1:9" ht="20.100000000000001" customHeight="1">
      <c r="A183" s="155">
        <v>180</v>
      </c>
      <c r="B183" s="146" t="s">
        <v>83</v>
      </c>
      <c r="C183" s="158" t="s">
        <v>742</v>
      </c>
      <c r="D183" s="201" t="s">
        <v>671</v>
      </c>
      <c r="E183" s="200">
        <v>24000</v>
      </c>
      <c r="F183" s="160" t="s">
        <v>746</v>
      </c>
      <c r="G183" s="146" t="s">
        <v>446</v>
      </c>
      <c r="H183" s="146">
        <v>2554</v>
      </c>
      <c r="I183" s="160"/>
    </row>
    <row r="184" spans="1:9" ht="20.100000000000001" customHeight="1">
      <c r="A184" s="155">
        <v>181</v>
      </c>
      <c r="B184" s="146" t="s">
        <v>83</v>
      </c>
      <c r="C184" s="158" t="s">
        <v>742</v>
      </c>
      <c r="D184" s="158" t="s">
        <v>747</v>
      </c>
      <c r="E184" s="200">
        <v>1290</v>
      </c>
      <c r="F184" s="160" t="s">
        <v>748</v>
      </c>
      <c r="G184" s="146" t="s">
        <v>446</v>
      </c>
      <c r="H184" s="146">
        <v>2554</v>
      </c>
      <c r="I184" s="160"/>
    </row>
    <row r="185" spans="1:9" ht="20.100000000000001" customHeight="1">
      <c r="A185" s="155">
        <v>182</v>
      </c>
      <c r="B185" s="146" t="s">
        <v>83</v>
      </c>
      <c r="C185" s="158" t="s">
        <v>742</v>
      </c>
      <c r="D185" s="158" t="s">
        <v>704</v>
      </c>
      <c r="E185" s="200">
        <v>4990</v>
      </c>
      <c r="F185" s="160" t="s">
        <v>749</v>
      </c>
      <c r="G185" s="146" t="s">
        <v>441</v>
      </c>
      <c r="H185" s="146">
        <v>2558</v>
      </c>
      <c r="I185" s="160" t="s">
        <v>706</v>
      </c>
    </row>
    <row r="186" spans="1:9" ht="20.100000000000001" customHeight="1">
      <c r="A186" s="155">
        <v>183</v>
      </c>
      <c r="B186" s="146" t="s">
        <v>83</v>
      </c>
      <c r="C186" s="158" t="s">
        <v>742</v>
      </c>
      <c r="D186" s="158" t="s">
        <v>750</v>
      </c>
      <c r="E186" s="200">
        <v>25000</v>
      </c>
      <c r="F186" s="160" t="s">
        <v>751</v>
      </c>
      <c r="G186" s="146" t="s">
        <v>446</v>
      </c>
      <c r="H186" s="146">
        <v>2554</v>
      </c>
      <c r="I186" s="160"/>
    </row>
    <row r="187" spans="1:9" ht="20.100000000000001" customHeight="1">
      <c r="A187" s="155">
        <v>184</v>
      </c>
      <c r="B187" s="146" t="s">
        <v>83</v>
      </c>
      <c r="C187" s="158" t="s">
        <v>752</v>
      </c>
      <c r="D187" s="158" t="s">
        <v>753</v>
      </c>
      <c r="E187" s="200">
        <v>12000</v>
      </c>
      <c r="F187" s="160" t="s">
        <v>754</v>
      </c>
      <c r="G187" s="146" t="s">
        <v>379</v>
      </c>
      <c r="H187" s="146">
        <v>2550</v>
      </c>
      <c r="I187" s="160"/>
    </row>
    <row r="188" spans="1:9" ht="20.100000000000001" customHeight="1">
      <c r="A188" s="155">
        <v>185</v>
      </c>
      <c r="B188" s="146" t="s">
        <v>83</v>
      </c>
      <c r="C188" s="158" t="s">
        <v>755</v>
      </c>
      <c r="D188" s="158" t="s">
        <v>756</v>
      </c>
      <c r="E188" s="200">
        <v>18000</v>
      </c>
      <c r="F188" s="160" t="s">
        <v>692</v>
      </c>
      <c r="G188" s="146" t="s">
        <v>757</v>
      </c>
      <c r="H188" s="146">
        <v>2559</v>
      </c>
      <c r="I188" s="160" t="s">
        <v>758</v>
      </c>
    </row>
    <row r="189" spans="1:9" ht="20.100000000000001" customHeight="1">
      <c r="A189" s="155">
        <v>186</v>
      </c>
      <c r="B189" s="146" t="s">
        <v>83</v>
      </c>
      <c r="C189" s="158" t="s">
        <v>755</v>
      </c>
      <c r="D189" s="158" t="s">
        <v>759</v>
      </c>
      <c r="E189" s="200">
        <v>18000</v>
      </c>
      <c r="F189" s="160" t="s">
        <v>692</v>
      </c>
      <c r="G189" s="146" t="s">
        <v>757</v>
      </c>
      <c r="H189" s="146">
        <v>2559</v>
      </c>
      <c r="I189" s="160" t="s">
        <v>758</v>
      </c>
    </row>
    <row r="190" spans="1:9" ht="20.100000000000001" customHeight="1">
      <c r="A190" s="155">
        <v>187</v>
      </c>
      <c r="B190" s="146" t="s">
        <v>83</v>
      </c>
      <c r="C190" s="158" t="s">
        <v>755</v>
      </c>
      <c r="D190" s="158" t="s">
        <v>760</v>
      </c>
      <c r="E190" s="200">
        <v>39000</v>
      </c>
      <c r="F190" s="160">
        <v>65150390001</v>
      </c>
      <c r="G190" s="146" t="s">
        <v>757</v>
      </c>
      <c r="H190" s="146">
        <v>2559</v>
      </c>
      <c r="I190" s="160" t="s">
        <v>761</v>
      </c>
    </row>
    <row r="191" spans="1:9" ht="20.100000000000001" customHeight="1">
      <c r="A191" s="155">
        <v>188</v>
      </c>
      <c r="B191" s="146" t="s">
        <v>83</v>
      </c>
      <c r="C191" s="158" t="s">
        <v>755</v>
      </c>
      <c r="D191" s="158" t="s">
        <v>762</v>
      </c>
      <c r="E191" s="200">
        <v>8500</v>
      </c>
      <c r="F191" s="160" t="s">
        <v>692</v>
      </c>
      <c r="G191" s="146" t="s">
        <v>757</v>
      </c>
      <c r="H191" s="146">
        <v>2559</v>
      </c>
      <c r="I191" s="160" t="s">
        <v>758</v>
      </c>
    </row>
    <row r="192" spans="1:9" s="47" customFormat="1" ht="19.149999999999999" customHeight="1">
      <c r="A192" s="155">
        <v>189</v>
      </c>
      <c r="B192" s="155" t="s">
        <v>5</v>
      </c>
      <c r="C192" s="95" t="s">
        <v>50</v>
      </c>
      <c r="D192" s="95" t="s">
        <v>571</v>
      </c>
      <c r="E192" s="204">
        <v>40000</v>
      </c>
      <c r="F192" s="95" t="s">
        <v>763</v>
      </c>
      <c r="G192" s="155" t="s">
        <v>198</v>
      </c>
      <c r="H192" s="155">
        <v>2552</v>
      </c>
      <c r="I192" s="162" t="s">
        <v>764</v>
      </c>
    </row>
    <row r="193" spans="1:9" s="47" customFormat="1" ht="18" customHeight="1">
      <c r="A193" s="155">
        <v>190</v>
      </c>
      <c r="B193" s="146" t="s">
        <v>5</v>
      </c>
      <c r="C193" s="158" t="s">
        <v>765</v>
      </c>
      <c r="D193" s="158" t="s">
        <v>766</v>
      </c>
      <c r="E193" s="205">
        <v>6400</v>
      </c>
      <c r="F193" s="160" t="s">
        <v>767</v>
      </c>
      <c r="G193" s="146" t="s">
        <v>768</v>
      </c>
      <c r="H193" s="146">
        <v>2535</v>
      </c>
      <c r="I193" s="158" t="s">
        <v>769</v>
      </c>
    </row>
    <row r="194" spans="1:9" s="47" customFormat="1" ht="17.25" customHeight="1">
      <c r="A194" s="155">
        <v>191</v>
      </c>
      <c r="B194" s="146" t="s">
        <v>5</v>
      </c>
      <c r="C194" s="158" t="s">
        <v>770</v>
      </c>
      <c r="D194" s="158" t="s">
        <v>571</v>
      </c>
      <c r="E194" s="205">
        <v>20000</v>
      </c>
      <c r="F194" s="160" t="s">
        <v>771</v>
      </c>
      <c r="G194" s="146" t="s">
        <v>561</v>
      </c>
      <c r="H194" s="146">
        <v>2561</v>
      </c>
      <c r="I194" s="158" t="s">
        <v>772</v>
      </c>
    </row>
    <row r="195" spans="1:9" s="47" customFormat="1" ht="18" customHeight="1">
      <c r="A195" s="155">
        <v>192</v>
      </c>
      <c r="B195" s="146" t="s">
        <v>5</v>
      </c>
      <c r="C195" s="158" t="s">
        <v>770</v>
      </c>
      <c r="D195" s="158" t="s">
        <v>539</v>
      </c>
      <c r="E195" s="205">
        <v>7584</v>
      </c>
      <c r="F195" s="160" t="s">
        <v>773</v>
      </c>
      <c r="G195" s="146" t="s">
        <v>446</v>
      </c>
      <c r="H195" s="146">
        <v>2554</v>
      </c>
      <c r="I195" s="158" t="s">
        <v>774</v>
      </c>
    </row>
    <row r="196" spans="1:9" ht="19.149999999999999" customHeight="1">
      <c r="A196" s="155">
        <v>193</v>
      </c>
      <c r="B196" s="158" t="s">
        <v>10</v>
      </c>
      <c r="C196" s="162" t="s">
        <v>775</v>
      </c>
      <c r="D196" s="156" t="s">
        <v>776</v>
      </c>
      <c r="E196" s="206">
        <v>50000</v>
      </c>
      <c r="F196" s="206" t="s">
        <v>777</v>
      </c>
      <c r="G196" s="146" t="s">
        <v>619</v>
      </c>
      <c r="H196" s="207" t="s">
        <v>778</v>
      </c>
      <c r="I196" s="433" t="s">
        <v>779</v>
      </c>
    </row>
    <row r="197" spans="1:9" ht="19.149999999999999" customHeight="1">
      <c r="A197" s="155">
        <v>194</v>
      </c>
      <c r="B197" s="158" t="s">
        <v>10</v>
      </c>
      <c r="C197" s="162" t="s">
        <v>775</v>
      </c>
      <c r="D197" s="156" t="s">
        <v>776</v>
      </c>
      <c r="E197" s="206">
        <v>50000</v>
      </c>
      <c r="F197" s="206" t="s">
        <v>780</v>
      </c>
      <c r="G197" s="146" t="s">
        <v>619</v>
      </c>
      <c r="H197" s="207" t="s">
        <v>778</v>
      </c>
      <c r="I197" s="433"/>
    </row>
    <row r="198" spans="1:9" ht="19.149999999999999" customHeight="1">
      <c r="A198" s="155">
        <v>195</v>
      </c>
      <c r="B198" s="152" t="s">
        <v>10</v>
      </c>
      <c r="C198" s="162" t="s">
        <v>775</v>
      </c>
      <c r="D198" s="156" t="s">
        <v>781</v>
      </c>
      <c r="E198" s="206">
        <v>200000</v>
      </c>
      <c r="F198" s="206" t="s">
        <v>782</v>
      </c>
      <c r="G198" s="155" t="s">
        <v>377</v>
      </c>
      <c r="H198" s="207" t="s">
        <v>783</v>
      </c>
      <c r="I198" s="433"/>
    </row>
    <row r="199" spans="1:9" ht="19.149999999999999" customHeight="1">
      <c r="A199" s="155">
        <v>196</v>
      </c>
      <c r="B199" s="152" t="s">
        <v>10</v>
      </c>
      <c r="C199" s="162" t="s">
        <v>775</v>
      </c>
      <c r="D199" s="156" t="s">
        <v>781</v>
      </c>
      <c r="E199" s="206">
        <v>200000</v>
      </c>
      <c r="F199" s="206" t="s">
        <v>784</v>
      </c>
      <c r="G199" s="155" t="s">
        <v>377</v>
      </c>
      <c r="H199" s="207" t="s">
        <v>783</v>
      </c>
      <c r="I199" s="433"/>
    </row>
    <row r="200" spans="1:9" ht="19.149999999999999" customHeight="1">
      <c r="A200" s="155">
        <v>197</v>
      </c>
      <c r="B200" s="158" t="s">
        <v>10</v>
      </c>
      <c r="C200" s="162" t="s">
        <v>775</v>
      </c>
      <c r="D200" s="162" t="s">
        <v>785</v>
      </c>
      <c r="E200" s="206">
        <v>450000</v>
      </c>
      <c r="F200" s="206" t="s">
        <v>786</v>
      </c>
      <c r="G200" s="146" t="s">
        <v>266</v>
      </c>
      <c r="H200" s="207" t="s">
        <v>787</v>
      </c>
      <c r="I200" s="433"/>
    </row>
    <row r="201" spans="1:9" ht="19.149999999999999" customHeight="1">
      <c r="A201" s="155">
        <v>198</v>
      </c>
      <c r="B201" s="158" t="s">
        <v>10</v>
      </c>
      <c r="C201" s="162" t="s">
        <v>775</v>
      </c>
      <c r="D201" s="156" t="s">
        <v>788</v>
      </c>
      <c r="E201" s="206">
        <v>350000</v>
      </c>
      <c r="F201" s="206" t="s">
        <v>789</v>
      </c>
      <c r="G201" s="146" t="s">
        <v>266</v>
      </c>
      <c r="H201" s="207" t="s">
        <v>787</v>
      </c>
      <c r="I201" s="433"/>
    </row>
    <row r="202" spans="1:9" s="173" customFormat="1" ht="19.149999999999999" customHeight="1">
      <c r="A202" s="155">
        <v>199</v>
      </c>
      <c r="B202" s="152" t="s">
        <v>10</v>
      </c>
      <c r="C202" s="162" t="s">
        <v>172</v>
      </c>
      <c r="D202" s="156" t="s">
        <v>790</v>
      </c>
      <c r="E202" s="208">
        <v>23000</v>
      </c>
      <c r="F202" s="155" t="s">
        <v>791</v>
      </c>
      <c r="G202" s="155">
        <v>5</v>
      </c>
      <c r="H202" s="155">
        <v>2560</v>
      </c>
      <c r="I202" s="433"/>
    </row>
    <row r="203" spans="1:9" s="173" customFormat="1" ht="19.149999999999999" customHeight="1">
      <c r="A203" s="155">
        <v>200</v>
      </c>
      <c r="B203" s="152" t="s">
        <v>10</v>
      </c>
      <c r="C203" s="162" t="s">
        <v>172</v>
      </c>
      <c r="D203" s="152" t="s">
        <v>792</v>
      </c>
      <c r="E203" s="208">
        <v>2500</v>
      </c>
      <c r="F203" s="155" t="s">
        <v>793</v>
      </c>
      <c r="G203" s="155">
        <v>5</v>
      </c>
      <c r="H203" s="155">
        <v>2560</v>
      </c>
      <c r="I203" s="433"/>
    </row>
    <row r="204" spans="1:9" s="173" customFormat="1" ht="19.149999999999999" customHeight="1">
      <c r="A204" s="155">
        <v>201</v>
      </c>
      <c r="B204" s="152" t="s">
        <v>10</v>
      </c>
      <c r="C204" s="162" t="s">
        <v>172</v>
      </c>
      <c r="D204" s="152" t="s">
        <v>794</v>
      </c>
      <c r="E204" s="208">
        <v>13000</v>
      </c>
      <c r="F204" s="155" t="s">
        <v>795</v>
      </c>
      <c r="G204" s="155">
        <v>10</v>
      </c>
      <c r="H204" s="155">
        <v>2555</v>
      </c>
      <c r="I204" s="433"/>
    </row>
    <row r="205" spans="1:9" s="173" customFormat="1" ht="19.149999999999999" customHeight="1">
      <c r="A205" s="155">
        <v>202</v>
      </c>
      <c r="B205" s="152" t="s">
        <v>10</v>
      </c>
      <c r="C205" s="152" t="s">
        <v>796</v>
      </c>
      <c r="D205" s="152" t="s">
        <v>571</v>
      </c>
      <c r="E205" s="208">
        <v>25000</v>
      </c>
      <c r="F205" s="155" t="s">
        <v>797</v>
      </c>
      <c r="G205" s="155" t="s">
        <v>446</v>
      </c>
      <c r="H205" s="155">
        <v>2554</v>
      </c>
      <c r="I205" s="433"/>
    </row>
  </sheetData>
  <autoFilter ref="A3:I3"/>
  <mergeCells count="3">
    <mergeCell ref="A1:I1"/>
    <mergeCell ref="A2:I2"/>
    <mergeCell ref="I196:I2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1"/>
  <sheetViews>
    <sheetView workbookViewId="0">
      <selection sqref="A1:I2"/>
    </sheetView>
  </sheetViews>
  <sheetFormatPr defaultColWidth="8.85546875" defaultRowHeight="15"/>
  <cols>
    <col min="1" max="1" width="5.5703125" style="47" customWidth="1"/>
    <col min="2" max="2" width="13" style="47" customWidth="1"/>
    <col min="3" max="3" width="17" style="47" customWidth="1"/>
    <col min="4" max="4" width="27.5703125" style="47" customWidth="1"/>
    <col min="5" max="5" width="13.42578125" style="47" customWidth="1"/>
    <col min="6" max="6" width="19.42578125" style="47" customWidth="1"/>
    <col min="7" max="7" width="11.85546875" style="47" customWidth="1"/>
    <col min="8" max="8" width="9" style="47" customWidth="1"/>
    <col min="9" max="9" width="41.42578125" style="47" customWidth="1"/>
    <col min="10" max="16384" width="8.85546875" style="47"/>
  </cols>
  <sheetData>
    <row r="1" spans="1:9" s="388" customFormat="1" ht="21.75">
      <c r="A1" s="431" t="s">
        <v>1196</v>
      </c>
      <c r="B1" s="431"/>
      <c r="C1" s="431"/>
      <c r="D1" s="431"/>
      <c r="E1" s="431"/>
      <c r="F1" s="431"/>
      <c r="G1" s="431"/>
      <c r="H1" s="431"/>
      <c r="I1" s="431"/>
    </row>
    <row r="2" spans="1:9" s="388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 ht="24">
      <c r="A3" s="146" t="s">
        <v>9</v>
      </c>
      <c r="B3" s="147" t="s">
        <v>0</v>
      </c>
      <c r="C3" s="147" t="s">
        <v>1</v>
      </c>
      <c r="D3" s="147" t="s">
        <v>2</v>
      </c>
      <c r="E3" s="147" t="s">
        <v>3</v>
      </c>
      <c r="F3" s="147" t="s">
        <v>4</v>
      </c>
      <c r="G3" s="147" t="s">
        <v>7</v>
      </c>
      <c r="H3" s="147" t="s">
        <v>8</v>
      </c>
      <c r="I3" s="147" t="s">
        <v>11</v>
      </c>
    </row>
    <row r="4" spans="1:9" s="150" customFormat="1" ht="240">
      <c r="A4" s="148">
        <v>1</v>
      </c>
      <c r="B4" s="148" t="s">
        <v>13</v>
      </c>
      <c r="C4" s="148" t="s">
        <v>25</v>
      </c>
      <c r="D4" s="148" t="s">
        <v>390</v>
      </c>
      <c r="E4" s="148" t="s">
        <v>391</v>
      </c>
      <c r="F4" s="148" t="s">
        <v>392</v>
      </c>
      <c r="G4" s="148" t="s">
        <v>368</v>
      </c>
      <c r="H4" s="148">
        <v>2547</v>
      </c>
      <c r="I4" s="149" t="s">
        <v>393</v>
      </c>
    </row>
    <row r="5" spans="1:9" s="150" customFormat="1" ht="96">
      <c r="A5" s="148">
        <v>1</v>
      </c>
      <c r="B5" s="148" t="s">
        <v>75</v>
      </c>
      <c r="C5" s="148" t="s">
        <v>129</v>
      </c>
      <c r="D5" s="151" t="s">
        <v>394</v>
      </c>
      <c r="E5" s="148" t="s">
        <v>391</v>
      </c>
      <c r="F5" s="148" t="s">
        <v>395</v>
      </c>
      <c r="G5" s="148" t="s">
        <v>396</v>
      </c>
      <c r="H5" s="148">
        <v>2549</v>
      </c>
      <c r="I5" s="148" t="s">
        <v>397</v>
      </c>
    </row>
    <row r="6" spans="1:9" ht="96">
      <c r="A6" s="148">
        <v>1</v>
      </c>
      <c r="B6" s="148" t="s">
        <v>13</v>
      </c>
      <c r="C6" s="148" t="s">
        <v>32</v>
      </c>
      <c r="D6" s="151" t="s">
        <v>394</v>
      </c>
      <c r="E6" s="148" t="s">
        <v>391</v>
      </c>
      <c r="F6" s="148" t="s">
        <v>398</v>
      </c>
      <c r="G6" s="148" t="s">
        <v>399</v>
      </c>
      <c r="H6" s="148">
        <v>2557</v>
      </c>
      <c r="I6" s="151" t="s">
        <v>400</v>
      </c>
    </row>
    <row r="7" spans="1:9" ht="24">
      <c r="A7" s="50"/>
      <c r="B7" s="50"/>
      <c r="C7" s="50"/>
      <c r="D7" s="50"/>
      <c r="E7" s="50"/>
      <c r="F7" s="50"/>
      <c r="G7" s="50"/>
      <c r="H7" s="50"/>
      <c r="I7" s="152"/>
    </row>
    <row r="8" spans="1:9">
      <c r="A8" s="50"/>
      <c r="B8" s="50"/>
      <c r="C8" s="50"/>
      <c r="D8" s="50"/>
      <c r="E8" s="50"/>
      <c r="F8" s="50"/>
      <c r="G8" s="50"/>
      <c r="H8" s="50"/>
      <c r="I8" s="50"/>
    </row>
    <row r="9" spans="1:9">
      <c r="A9" s="50"/>
      <c r="B9" s="50"/>
      <c r="C9" s="50"/>
      <c r="D9" s="50"/>
      <c r="E9" s="50"/>
      <c r="F9" s="50"/>
      <c r="G9" s="50"/>
      <c r="H9" s="50"/>
      <c r="I9" s="50"/>
    </row>
    <row r="10" spans="1:9">
      <c r="A10" s="50"/>
      <c r="B10" s="50"/>
      <c r="C10" s="50"/>
      <c r="D10" s="50"/>
      <c r="E10" s="50"/>
      <c r="F10" s="50"/>
      <c r="G10" s="50"/>
      <c r="H10" s="50"/>
      <c r="I10" s="50"/>
    </row>
    <row r="11" spans="1:9">
      <c r="A11" s="50"/>
      <c r="B11" s="50"/>
      <c r="C11" s="50"/>
      <c r="D11" s="50"/>
      <c r="E11" s="50"/>
      <c r="F11" s="50"/>
      <c r="G11" s="50"/>
      <c r="H11" s="50"/>
      <c r="I11" s="50"/>
    </row>
    <row r="12" spans="1:9">
      <c r="A12" s="50"/>
      <c r="B12" s="50"/>
      <c r="C12" s="50"/>
      <c r="D12" s="50"/>
      <c r="E12" s="50"/>
      <c r="F12" s="50"/>
      <c r="G12" s="50"/>
      <c r="H12" s="50"/>
      <c r="I12" s="50"/>
    </row>
    <row r="13" spans="1:9">
      <c r="A13" s="50"/>
      <c r="B13" s="50"/>
      <c r="C13" s="50"/>
      <c r="D13" s="50"/>
      <c r="E13" s="50"/>
      <c r="F13" s="50"/>
      <c r="G13" s="50"/>
      <c r="H13" s="50"/>
      <c r="I13" s="50"/>
    </row>
    <row r="14" spans="1:9">
      <c r="A14" s="50"/>
      <c r="B14" s="50"/>
      <c r="C14" s="50"/>
      <c r="D14" s="50"/>
      <c r="E14" s="50"/>
      <c r="F14" s="50"/>
      <c r="G14" s="50"/>
      <c r="H14" s="50"/>
      <c r="I14" s="50"/>
    </row>
    <row r="15" spans="1:9">
      <c r="A15" s="50"/>
      <c r="B15" s="50"/>
      <c r="C15" s="50"/>
      <c r="D15" s="50"/>
      <c r="E15" s="50"/>
      <c r="F15" s="50"/>
      <c r="G15" s="50"/>
      <c r="H15" s="50"/>
      <c r="I15" s="50"/>
    </row>
    <row r="16" spans="1:9">
      <c r="A16" s="50"/>
      <c r="B16" s="50"/>
      <c r="C16" s="50"/>
      <c r="D16" s="50"/>
      <c r="E16" s="50"/>
      <c r="F16" s="50"/>
      <c r="G16" s="50"/>
      <c r="H16" s="50"/>
      <c r="I16" s="50"/>
    </row>
    <row r="17" spans="1:9">
      <c r="A17" s="50"/>
      <c r="B17" s="50"/>
      <c r="C17" s="50"/>
      <c r="D17" s="50"/>
      <c r="E17" s="50"/>
      <c r="F17" s="50"/>
      <c r="G17" s="50"/>
      <c r="H17" s="50"/>
      <c r="I17" s="50"/>
    </row>
    <row r="18" spans="1:9">
      <c r="A18" s="50"/>
      <c r="B18" s="50"/>
      <c r="C18" s="50"/>
      <c r="D18" s="50"/>
      <c r="E18" s="50"/>
      <c r="F18" s="50"/>
      <c r="G18" s="50"/>
      <c r="H18" s="50"/>
      <c r="I18" s="50"/>
    </row>
    <row r="19" spans="1:9">
      <c r="A19" s="50"/>
      <c r="B19" s="50"/>
      <c r="C19" s="50"/>
      <c r="D19" s="50"/>
      <c r="E19" s="50"/>
      <c r="F19" s="50"/>
      <c r="G19" s="50"/>
      <c r="H19" s="50"/>
      <c r="I19" s="50"/>
    </row>
    <row r="20" spans="1:9">
      <c r="A20" s="50"/>
      <c r="B20" s="50"/>
      <c r="C20" s="50"/>
      <c r="D20" s="50"/>
      <c r="E20" s="50"/>
      <c r="F20" s="50"/>
      <c r="G20" s="50"/>
      <c r="H20" s="50"/>
      <c r="I20" s="50"/>
    </row>
    <row r="21" spans="1:9">
      <c r="A21" s="50"/>
      <c r="B21" s="50"/>
      <c r="C21" s="50"/>
      <c r="D21" s="50"/>
      <c r="E21" s="50"/>
      <c r="F21" s="50"/>
      <c r="G21" s="50"/>
      <c r="H21" s="50"/>
      <c r="I21" s="50"/>
    </row>
  </sheetData>
  <autoFilter ref="A3:I3"/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59"/>
  <sheetViews>
    <sheetView workbookViewId="0">
      <selection sqref="A1:I2"/>
    </sheetView>
  </sheetViews>
  <sheetFormatPr defaultColWidth="8.85546875" defaultRowHeight="24"/>
  <cols>
    <col min="1" max="1" width="6.7109375" style="47" customWidth="1"/>
    <col min="2" max="2" width="17.42578125" style="47" customWidth="1"/>
    <col min="3" max="3" width="28.28515625" style="47" customWidth="1"/>
    <col min="4" max="4" width="29.7109375" style="47" customWidth="1"/>
    <col min="5" max="5" width="10.28515625" style="47" customWidth="1"/>
    <col min="6" max="6" width="30.7109375" style="47" customWidth="1"/>
    <col min="7" max="7" width="9.7109375" style="143" customWidth="1"/>
    <col min="8" max="8" width="14.28515625" style="154" customWidth="1"/>
    <col min="9" max="9" width="16.140625" style="47" customWidth="1"/>
    <col min="10" max="10" width="16" style="47" customWidth="1"/>
    <col min="11" max="16384" width="8.85546875" style="47"/>
  </cols>
  <sheetData>
    <row r="1" spans="1:10" s="388" customFormat="1" ht="21.75">
      <c r="A1" s="431" t="s">
        <v>1197</v>
      </c>
      <c r="B1" s="431"/>
      <c r="C1" s="431"/>
      <c r="D1" s="431"/>
      <c r="E1" s="431"/>
      <c r="F1" s="431"/>
      <c r="G1" s="431"/>
      <c r="H1" s="431"/>
      <c r="I1" s="431"/>
    </row>
    <row r="2" spans="1:10" s="388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10">
      <c r="A3" s="48" t="s">
        <v>9</v>
      </c>
      <c r="B3" s="49" t="s">
        <v>0</v>
      </c>
      <c r="C3" s="49" t="s">
        <v>1</v>
      </c>
      <c r="D3" s="49" t="s">
        <v>2</v>
      </c>
      <c r="E3" s="49" t="s">
        <v>3</v>
      </c>
      <c r="F3" s="49" t="s">
        <v>4</v>
      </c>
      <c r="G3" s="49" t="s">
        <v>7</v>
      </c>
      <c r="H3" s="320" t="s">
        <v>8</v>
      </c>
      <c r="I3" s="49" t="s">
        <v>11</v>
      </c>
    </row>
    <row r="4" spans="1:10">
      <c r="A4" s="54">
        <v>1</v>
      </c>
      <c r="B4" s="306" t="s">
        <v>54</v>
      </c>
      <c r="C4" s="306" t="s">
        <v>1128</v>
      </c>
      <c r="D4" s="306" t="s">
        <v>258</v>
      </c>
      <c r="E4" s="307">
        <v>25000</v>
      </c>
      <c r="F4" s="306" t="s">
        <v>322</v>
      </c>
      <c r="G4" s="308" t="s">
        <v>265</v>
      </c>
      <c r="H4" s="308">
        <v>2559</v>
      </c>
      <c r="I4" s="306"/>
      <c r="J4" s="309" t="s">
        <v>72</v>
      </c>
    </row>
    <row r="5" spans="1:10">
      <c r="A5" s="54">
        <v>2</v>
      </c>
      <c r="B5" s="306" t="s">
        <v>54</v>
      </c>
      <c r="C5" s="306" t="s">
        <v>1129</v>
      </c>
      <c r="D5" s="306" t="s">
        <v>258</v>
      </c>
      <c r="E5" s="307">
        <v>25000</v>
      </c>
      <c r="F5" s="306" t="s">
        <v>323</v>
      </c>
      <c r="G5" s="308" t="s">
        <v>265</v>
      </c>
      <c r="H5" s="308">
        <v>2559</v>
      </c>
      <c r="I5" s="306"/>
      <c r="J5" s="309" t="s">
        <v>72</v>
      </c>
    </row>
    <row r="6" spans="1:10">
      <c r="A6" s="54">
        <v>3</v>
      </c>
      <c r="B6" s="306" t="s">
        <v>54</v>
      </c>
      <c r="C6" s="306" t="s">
        <v>1129</v>
      </c>
      <c r="D6" s="306" t="s">
        <v>258</v>
      </c>
      <c r="E6" s="307">
        <v>25000</v>
      </c>
      <c r="F6" s="306" t="s">
        <v>324</v>
      </c>
      <c r="G6" s="308" t="s">
        <v>266</v>
      </c>
      <c r="H6" s="308">
        <v>2560</v>
      </c>
      <c r="I6" s="306"/>
      <c r="J6" s="309" t="s">
        <v>72</v>
      </c>
    </row>
    <row r="7" spans="1:10">
      <c r="A7" s="54">
        <v>4</v>
      </c>
      <c r="B7" s="306" t="s">
        <v>54</v>
      </c>
      <c r="C7" s="306" t="s">
        <v>1130</v>
      </c>
      <c r="D7" s="306" t="s">
        <v>1131</v>
      </c>
      <c r="E7" s="307">
        <v>33000</v>
      </c>
      <c r="F7" s="306" t="s">
        <v>1132</v>
      </c>
      <c r="G7" s="308" t="s">
        <v>561</v>
      </c>
      <c r="H7" s="308">
        <v>2561</v>
      </c>
      <c r="I7" s="306"/>
      <c r="J7" s="309" t="s">
        <v>1133</v>
      </c>
    </row>
    <row r="8" spans="1:10">
      <c r="A8" s="54">
        <v>5</v>
      </c>
      <c r="B8" s="306" t="s">
        <v>54</v>
      </c>
      <c r="C8" s="306" t="s">
        <v>1130</v>
      </c>
      <c r="D8" s="306" t="s">
        <v>1131</v>
      </c>
      <c r="E8" s="307">
        <v>33000</v>
      </c>
      <c r="F8" s="306" t="s">
        <v>1134</v>
      </c>
      <c r="G8" s="308" t="s">
        <v>561</v>
      </c>
      <c r="H8" s="308">
        <v>2561</v>
      </c>
      <c r="I8" s="306"/>
      <c r="J8" s="309" t="s">
        <v>1133</v>
      </c>
    </row>
    <row r="9" spans="1:10">
      <c r="A9" s="54">
        <v>6</v>
      </c>
      <c r="B9" s="306" t="s">
        <v>54</v>
      </c>
      <c r="C9" s="306" t="s">
        <v>1130</v>
      </c>
      <c r="D9" s="306" t="s">
        <v>1131</v>
      </c>
      <c r="E9" s="307">
        <v>33000</v>
      </c>
      <c r="F9" s="306" t="s">
        <v>1135</v>
      </c>
      <c r="G9" s="308" t="s">
        <v>275</v>
      </c>
      <c r="H9" s="308">
        <v>2563</v>
      </c>
      <c r="I9" s="306"/>
      <c r="J9" s="309" t="s">
        <v>1133</v>
      </c>
    </row>
    <row r="10" spans="1:10">
      <c r="A10" s="54">
        <v>7</v>
      </c>
      <c r="B10" s="306" t="s">
        <v>54</v>
      </c>
      <c r="C10" s="306" t="s">
        <v>1130</v>
      </c>
      <c r="D10" s="306" t="s">
        <v>1131</v>
      </c>
      <c r="E10" s="307">
        <v>33000</v>
      </c>
      <c r="F10" s="306" t="s">
        <v>1136</v>
      </c>
      <c r="G10" s="308" t="s">
        <v>275</v>
      </c>
      <c r="H10" s="308">
        <v>2563</v>
      </c>
      <c r="I10" s="306"/>
      <c r="J10" s="309" t="s">
        <v>1133</v>
      </c>
    </row>
    <row r="11" spans="1:10">
      <c r="A11" s="54">
        <v>8</v>
      </c>
      <c r="B11" s="313" t="s">
        <v>75</v>
      </c>
      <c r="C11" s="313" t="s">
        <v>260</v>
      </c>
      <c r="D11" s="313" t="s">
        <v>261</v>
      </c>
      <c r="E11" s="314">
        <v>40000</v>
      </c>
      <c r="F11" s="315" t="s">
        <v>262</v>
      </c>
      <c r="G11" s="325" t="s">
        <v>263</v>
      </c>
      <c r="H11" s="309">
        <v>2564</v>
      </c>
      <c r="I11" s="312"/>
    </row>
    <row r="12" spans="1:10">
      <c r="A12" s="54">
        <v>9</v>
      </c>
      <c r="B12" s="313" t="s">
        <v>75</v>
      </c>
      <c r="C12" s="313" t="s">
        <v>264</v>
      </c>
      <c r="D12" s="313" t="s">
        <v>259</v>
      </c>
      <c r="E12" s="314">
        <v>35500</v>
      </c>
      <c r="F12" s="316">
        <v>651500321142</v>
      </c>
      <c r="G12" s="325" t="s">
        <v>265</v>
      </c>
      <c r="H12" s="309">
        <v>2558</v>
      </c>
      <c r="I12" s="312"/>
    </row>
    <row r="13" spans="1:10">
      <c r="A13" s="54">
        <v>10</v>
      </c>
      <c r="B13" s="313" t="s">
        <v>75</v>
      </c>
      <c r="C13" s="313" t="s">
        <v>264</v>
      </c>
      <c r="D13" s="313" t="s">
        <v>259</v>
      </c>
      <c r="E13" s="314">
        <v>35500</v>
      </c>
      <c r="F13" s="316">
        <v>651500321141</v>
      </c>
      <c r="G13" s="325" t="s">
        <v>265</v>
      </c>
      <c r="H13" s="309">
        <v>2558</v>
      </c>
      <c r="I13" s="312"/>
    </row>
    <row r="14" spans="1:10">
      <c r="A14" s="54">
        <v>11</v>
      </c>
      <c r="B14" s="313" t="s">
        <v>75</v>
      </c>
      <c r="C14" s="313" t="s">
        <v>264</v>
      </c>
      <c r="D14" s="313" t="s">
        <v>258</v>
      </c>
      <c r="E14" s="314">
        <v>25000</v>
      </c>
      <c r="F14" s="316">
        <v>651500321144</v>
      </c>
      <c r="G14" s="325" t="s">
        <v>265</v>
      </c>
      <c r="H14" s="309">
        <v>2538</v>
      </c>
      <c r="I14" s="312"/>
    </row>
    <row r="15" spans="1:10">
      <c r="A15" s="54">
        <v>12</v>
      </c>
      <c r="B15" s="313" t="s">
        <v>75</v>
      </c>
      <c r="C15" s="313" t="s">
        <v>264</v>
      </c>
      <c r="D15" s="313" t="s">
        <v>258</v>
      </c>
      <c r="E15" s="314">
        <v>25000</v>
      </c>
      <c r="F15" s="316">
        <v>651500321145</v>
      </c>
      <c r="G15" s="325" t="s">
        <v>266</v>
      </c>
      <c r="H15" s="309">
        <v>2558</v>
      </c>
      <c r="I15" s="312"/>
    </row>
    <row r="16" spans="1:10">
      <c r="A16" s="54">
        <v>13</v>
      </c>
      <c r="B16" s="313" t="s">
        <v>75</v>
      </c>
      <c r="C16" s="313" t="s">
        <v>264</v>
      </c>
      <c r="D16" s="313" t="s">
        <v>258</v>
      </c>
      <c r="E16" s="314">
        <v>25000</v>
      </c>
      <c r="F16" s="316">
        <v>651500321146</v>
      </c>
      <c r="G16" s="325" t="s">
        <v>265</v>
      </c>
      <c r="H16" s="309">
        <v>2558</v>
      </c>
      <c r="I16" s="312"/>
    </row>
    <row r="17" spans="1:9">
      <c r="A17" s="54">
        <v>14</v>
      </c>
      <c r="B17" s="313" t="s">
        <v>75</v>
      </c>
      <c r="C17" s="313" t="s">
        <v>264</v>
      </c>
      <c r="D17" s="313" t="s">
        <v>258</v>
      </c>
      <c r="E17" s="314">
        <v>25000</v>
      </c>
      <c r="F17" s="316">
        <v>651500321147</v>
      </c>
      <c r="G17" s="325" t="s">
        <v>265</v>
      </c>
      <c r="H17" s="309">
        <v>2558</v>
      </c>
      <c r="I17" s="312"/>
    </row>
    <row r="18" spans="1:9">
      <c r="A18" s="54">
        <v>15</v>
      </c>
      <c r="B18" s="313" t="s">
        <v>75</v>
      </c>
      <c r="C18" s="313" t="s">
        <v>264</v>
      </c>
      <c r="D18" s="313" t="s">
        <v>258</v>
      </c>
      <c r="E18" s="314">
        <v>25000</v>
      </c>
      <c r="F18" s="316">
        <v>651500321148</v>
      </c>
      <c r="G18" s="325" t="s">
        <v>266</v>
      </c>
      <c r="H18" s="309">
        <v>2558</v>
      </c>
      <c r="I18" s="312"/>
    </row>
    <row r="19" spans="1:9">
      <c r="A19" s="54">
        <v>16</v>
      </c>
      <c r="B19" s="313" t="s">
        <v>75</v>
      </c>
      <c r="C19" s="313" t="s">
        <v>264</v>
      </c>
      <c r="D19" s="313" t="s">
        <v>258</v>
      </c>
      <c r="E19" s="314">
        <v>25000</v>
      </c>
      <c r="F19" s="316">
        <v>651500321149</v>
      </c>
      <c r="G19" s="325" t="s">
        <v>266</v>
      </c>
      <c r="H19" s="309">
        <v>2558</v>
      </c>
      <c r="I19" s="312"/>
    </row>
    <row r="20" spans="1:9">
      <c r="A20" s="54">
        <v>17</v>
      </c>
      <c r="B20" s="313" t="s">
        <v>75</v>
      </c>
      <c r="C20" s="313" t="s">
        <v>264</v>
      </c>
      <c r="D20" s="313" t="s">
        <v>258</v>
      </c>
      <c r="E20" s="314">
        <v>25000</v>
      </c>
      <c r="F20" s="316">
        <v>6515003211410</v>
      </c>
      <c r="G20" s="325" t="s">
        <v>265</v>
      </c>
      <c r="H20" s="309">
        <v>2558</v>
      </c>
      <c r="I20" s="312"/>
    </row>
    <row r="21" spans="1:9">
      <c r="A21" s="54">
        <v>18</v>
      </c>
      <c r="B21" s="313" t="s">
        <v>75</v>
      </c>
      <c r="C21" s="313" t="s">
        <v>264</v>
      </c>
      <c r="D21" s="313" t="s">
        <v>258</v>
      </c>
      <c r="E21" s="314">
        <v>25000</v>
      </c>
      <c r="F21" s="316">
        <v>6515003211411</v>
      </c>
      <c r="G21" s="325" t="s">
        <v>265</v>
      </c>
      <c r="H21" s="309">
        <v>2558</v>
      </c>
      <c r="I21" s="312"/>
    </row>
    <row r="22" spans="1:9">
      <c r="A22" s="54">
        <v>19</v>
      </c>
      <c r="B22" s="313" t="s">
        <v>75</v>
      </c>
      <c r="C22" s="313" t="s">
        <v>264</v>
      </c>
      <c r="D22" s="313" t="s">
        <v>258</v>
      </c>
      <c r="E22" s="314">
        <v>25000</v>
      </c>
      <c r="F22" s="316">
        <v>6515003211412</v>
      </c>
      <c r="G22" s="325" t="s">
        <v>265</v>
      </c>
      <c r="H22" s="309">
        <v>2558</v>
      </c>
      <c r="I22" s="312"/>
    </row>
    <row r="23" spans="1:9">
      <c r="A23" s="54">
        <v>20</v>
      </c>
      <c r="B23" s="313" t="s">
        <v>75</v>
      </c>
      <c r="C23" s="313" t="s">
        <v>267</v>
      </c>
      <c r="D23" s="313" t="s">
        <v>258</v>
      </c>
      <c r="E23" s="314">
        <v>25000</v>
      </c>
      <c r="F23" s="315" t="s">
        <v>268</v>
      </c>
      <c r="G23" s="325" t="s">
        <v>265</v>
      </c>
      <c r="H23" s="309">
        <v>2559</v>
      </c>
      <c r="I23" s="312"/>
    </row>
    <row r="24" spans="1:9">
      <c r="A24" s="54">
        <v>21</v>
      </c>
      <c r="B24" s="313" t="s">
        <v>75</v>
      </c>
      <c r="C24" s="313" t="s">
        <v>267</v>
      </c>
      <c r="D24" s="313" t="s">
        <v>258</v>
      </c>
      <c r="E24" s="314">
        <v>25000</v>
      </c>
      <c r="F24" s="315" t="s">
        <v>269</v>
      </c>
      <c r="G24" s="325" t="s">
        <v>265</v>
      </c>
      <c r="H24" s="309">
        <v>2559</v>
      </c>
      <c r="I24" s="312"/>
    </row>
    <row r="25" spans="1:9">
      <c r="A25" s="54">
        <v>22</v>
      </c>
      <c r="B25" s="313" t="s">
        <v>75</v>
      </c>
      <c r="C25" s="317" t="s">
        <v>270</v>
      </c>
      <c r="D25" s="313" t="s">
        <v>258</v>
      </c>
      <c r="E25" s="318">
        <v>25000</v>
      </c>
      <c r="F25" s="319" t="s">
        <v>271</v>
      </c>
      <c r="G25" s="326" t="s">
        <v>265</v>
      </c>
      <c r="H25" s="309">
        <v>2558</v>
      </c>
      <c r="I25" s="312"/>
    </row>
    <row r="26" spans="1:9">
      <c r="A26" s="54">
        <v>23</v>
      </c>
      <c r="B26" s="321" t="s">
        <v>10</v>
      </c>
      <c r="C26" s="321" t="s">
        <v>313</v>
      </c>
      <c r="D26" s="321" t="s">
        <v>258</v>
      </c>
      <c r="E26" s="322">
        <v>25000</v>
      </c>
      <c r="F26" s="321" t="s">
        <v>314</v>
      </c>
      <c r="G26" s="309">
        <v>6</v>
      </c>
      <c r="H26" s="327">
        <v>240779</v>
      </c>
      <c r="I26" s="321"/>
    </row>
    <row r="27" spans="1:9">
      <c r="A27" s="54">
        <v>24</v>
      </c>
      <c r="B27" s="321" t="s">
        <v>10</v>
      </c>
      <c r="C27" s="321" t="s">
        <v>315</v>
      </c>
      <c r="D27" s="321" t="s">
        <v>258</v>
      </c>
      <c r="E27" s="322">
        <v>25000</v>
      </c>
      <c r="F27" s="321" t="s">
        <v>316</v>
      </c>
      <c r="G27" s="309">
        <v>2</v>
      </c>
      <c r="H27" s="309">
        <v>2563</v>
      </c>
      <c r="I27" s="321"/>
    </row>
    <row r="28" spans="1:9">
      <c r="A28" s="54">
        <v>25</v>
      </c>
      <c r="B28" s="321" t="s">
        <v>10</v>
      </c>
      <c r="C28" s="321" t="s">
        <v>172</v>
      </c>
      <c r="D28" s="321" t="s">
        <v>261</v>
      </c>
      <c r="E28" s="322">
        <v>40000</v>
      </c>
      <c r="F28" s="321" t="s">
        <v>317</v>
      </c>
      <c r="G28" s="309">
        <v>5</v>
      </c>
      <c r="H28" s="309">
        <v>2561</v>
      </c>
      <c r="I28" s="321"/>
    </row>
    <row r="29" spans="1:9">
      <c r="A29" s="54">
        <v>26</v>
      </c>
      <c r="B29" s="321" t="s">
        <v>10</v>
      </c>
      <c r="C29" s="321" t="s">
        <v>172</v>
      </c>
      <c r="D29" s="321" t="s">
        <v>258</v>
      </c>
      <c r="E29" s="322">
        <v>25000</v>
      </c>
      <c r="F29" s="321" t="s">
        <v>318</v>
      </c>
      <c r="G29" s="309">
        <v>5</v>
      </c>
      <c r="H29" s="309">
        <v>2561</v>
      </c>
      <c r="I29" s="321"/>
    </row>
    <row r="30" spans="1:9">
      <c r="A30" s="54">
        <v>27</v>
      </c>
      <c r="B30" s="321" t="s">
        <v>10</v>
      </c>
      <c r="C30" s="321" t="s">
        <v>173</v>
      </c>
      <c r="D30" s="321" t="s">
        <v>167</v>
      </c>
      <c r="E30" s="322">
        <v>40000</v>
      </c>
      <c r="F30" s="321" t="s">
        <v>174</v>
      </c>
      <c r="G30" s="309"/>
      <c r="H30" s="309"/>
      <c r="I30" s="321"/>
    </row>
    <row r="31" spans="1:9">
      <c r="A31" s="54">
        <v>28</v>
      </c>
      <c r="B31" s="321" t="s">
        <v>10</v>
      </c>
      <c r="C31" s="321" t="s">
        <v>173</v>
      </c>
      <c r="D31" s="321" t="s">
        <v>167</v>
      </c>
      <c r="E31" s="322">
        <v>40000</v>
      </c>
      <c r="F31" s="321" t="s">
        <v>319</v>
      </c>
      <c r="G31" s="309"/>
      <c r="H31" s="309"/>
      <c r="I31" s="321"/>
    </row>
    <row r="32" spans="1:9">
      <c r="A32" s="54">
        <v>29</v>
      </c>
      <c r="B32" s="306" t="s">
        <v>10</v>
      </c>
      <c r="C32" s="306" t="s">
        <v>175</v>
      </c>
      <c r="D32" s="306" t="s">
        <v>261</v>
      </c>
      <c r="E32" s="323">
        <v>30000</v>
      </c>
      <c r="F32" s="306" t="s">
        <v>320</v>
      </c>
      <c r="G32" s="309">
        <v>4</v>
      </c>
      <c r="H32" s="309">
        <v>2561</v>
      </c>
      <c r="I32" s="306"/>
    </row>
    <row r="33" spans="1:9">
      <c r="A33" s="54">
        <v>30</v>
      </c>
      <c r="B33" s="306" t="s">
        <v>10</v>
      </c>
      <c r="C33" s="306" t="s">
        <v>175</v>
      </c>
      <c r="D33" s="306" t="s">
        <v>261</v>
      </c>
      <c r="E33" s="323">
        <v>30000</v>
      </c>
      <c r="F33" s="306" t="s">
        <v>321</v>
      </c>
      <c r="G33" s="309">
        <v>3</v>
      </c>
      <c r="H33" s="309">
        <v>2561</v>
      </c>
      <c r="I33" s="306"/>
    </row>
    <row r="34" spans="1:9">
      <c r="A34" s="54">
        <v>31</v>
      </c>
      <c r="B34" s="306" t="s">
        <v>83</v>
      </c>
      <c r="C34" s="306" t="s">
        <v>272</v>
      </c>
      <c r="D34" s="306" t="s">
        <v>273</v>
      </c>
      <c r="E34" s="310">
        <v>25000</v>
      </c>
      <c r="F34" s="328" t="s">
        <v>274</v>
      </c>
      <c r="G34" s="324" t="s">
        <v>275</v>
      </c>
      <c r="H34" s="306">
        <v>2563</v>
      </c>
      <c r="I34" s="306"/>
    </row>
    <row r="35" spans="1:9">
      <c r="A35" s="54">
        <v>32</v>
      </c>
      <c r="B35" s="306" t="s">
        <v>83</v>
      </c>
      <c r="C35" s="306" t="s">
        <v>272</v>
      </c>
      <c r="D35" s="306" t="s">
        <v>276</v>
      </c>
      <c r="E35" s="310">
        <v>25000</v>
      </c>
      <c r="F35" s="328" t="s">
        <v>277</v>
      </c>
      <c r="G35" s="324" t="s">
        <v>263</v>
      </c>
      <c r="H35" s="306">
        <v>2564</v>
      </c>
      <c r="I35" s="306" t="s">
        <v>278</v>
      </c>
    </row>
    <row r="36" spans="1:9">
      <c r="A36" s="54">
        <v>33</v>
      </c>
      <c r="B36" s="306" t="s">
        <v>83</v>
      </c>
      <c r="C36" s="306" t="s">
        <v>279</v>
      </c>
      <c r="D36" s="306" t="s">
        <v>258</v>
      </c>
      <c r="E36" s="310">
        <v>25000</v>
      </c>
      <c r="F36" s="306" t="s">
        <v>280</v>
      </c>
      <c r="G36" s="306">
        <v>6</v>
      </c>
      <c r="H36" s="306">
        <v>2559</v>
      </c>
      <c r="I36" s="306"/>
    </row>
    <row r="37" spans="1:9">
      <c r="A37" s="54">
        <v>34</v>
      </c>
      <c r="B37" s="306" t="s">
        <v>83</v>
      </c>
      <c r="C37" s="306" t="s">
        <v>279</v>
      </c>
      <c r="D37" s="306" t="s">
        <v>258</v>
      </c>
      <c r="E37" s="310">
        <v>25000</v>
      </c>
      <c r="F37" s="306" t="s">
        <v>281</v>
      </c>
      <c r="G37" s="306">
        <v>6</v>
      </c>
      <c r="H37" s="306">
        <v>2559</v>
      </c>
      <c r="I37" s="306"/>
    </row>
    <row r="38" spans="1:9">
      <c r="A38" s="54">
        <v>35</v>
      </c>
      <c r="B38" s="306" t="s">
        <v>83</v>
      </c>
      <c r="C38" s="306" t="s">
        <v>279</v>
      </c>
      <c r="D38" s="306" t="s">
        <v>258</v>
      </c>
      <c r="E38" s="310">
        <v>25000</v>
      </c>
      <c r="F38" s="306" t="s">
        <v>282</v>
      </c>
      <c r="G38" s="306">
        <v>4</v>
      </c>
      <c r="H38" s="306">
        <v>2561</v>
      </c>
      <c r="I38" s="306"/>
    </row>
    <row r="39" spans="1:9">
      <c r="A39" s="54">
        <v>36</v>
      </c>
      <c r="B39" s="306" t="s">
        <v>83</v>
      </c>
      <c r="C39" s="306" t="s">
        <v>279</v>
      </c>
      <c r="D39" s="306" t="s">
        <v>258</v>
      </c>
      <c r="E39" s="310">
        <v>25000</v>
      </c>
      <c r="F39" s="306" t="s">
        <v>283</v>
      </c>
      <c r="G39" s="306">
        <v>1</v>
      </c>
      <c r="H39" s="306">
        <v>2564</v>
      </c>
      <c r="I39" s="306"/>
    </row>
    <row r="40" spans="1:9">
      <c r="A40" s="54">
        <v>37</v>
      </c>
      <c r="B40" s="306" t="s">
        <v>83</v>
      </c>
      <c r="C40" s="306" t="s">
        <v>284</v>
      </c>
      <c r="D40" s="306" t="s">
        <v>258</v>
      </c>
      <c r="E40" s="310">
        <v>25000</v>
      </c>
      <c r="F40" s="306" t="s">
        <v>285</v>
      </c>
      <c r="G40" s="306">
        <v>7</v>
      </c>
      <c r="H40" s="306">
        <v>2558</v>
      </c>
      <c r="I40" s="306"/>
    </row>
    <row r="41" spans="1:9">
      <c r="A41" s="54">
        <v>38</v>
      </c>
      <c r="B41" s="306" t="s">
        <v>83</v>
      </c>
      <c r="C41" s="306" t="s">
        <v>284</v>
      </c>
      <c r="D41" s="306" t="s">
        <v>258</v>
      </c>
      <c r="E41" s="310">
        <v>25000</v>
      </c>
      <c r="F41" s="306" t="s">
        <v>286</v>
      </c>
      <c r="G41" s="306">
        <v>7</v>
      </c>
      <c r="H41" s="306">
        <v>2558</v>
      </c>
      <c r="I41" s="306"/>
    </row>
    <row r="42" spans="1:9">
      <c r="A42" s="54">
        <v>39</v>
      </c>
      <c r="B42" s="306" t="s">
        <v>83</v>
      </c>
      <c r="C42" s="306" t="s">
        <v>284</v>
      </c>
      <c r="D42" s="306" t="s">
        <v>258</v>
      </c>
      <c r="E42" s="310">
        <v>25000</v>
      </c>
      <c r="F42" s="306" t="s">
        <v>287</v>
      </c>
      <c r="G42" s="306">
        <v>5</v>
      </c>
      <c r="H42" s="306">
        <v>2560</v>
      </c>
      <c r="I42" s="306"/>
    </row>
    <row r="43" spans="1:9">
      <c r="A43" s="54">
        <v>40</v>
      </c>
      <c r="B43" s="306" t="s">
        <v>83</v>
      </c>
      <c r="C43" s="306" t="s">
        <v>284</v>
      </c>
      <c r="D43" s="306" t="s">
        <v>258</v>
      </c>
      <c r="E43" s="310">
        <v>25000</v>
      </c>
      <c r="F43" s="306" t="s">
        <v>288</v>
      </c>
      <c r="G43" s="306">
        <v>5</v>
      </c>
      <c r="H43" s="306">
        <v>2560</v>
      </c>
      <c r="I43" s="306"/>
    </row>
    <row r="44" spans="1:9">
      <c r="A44" s="54">
        <v>41</v>
      </c>
      <c r="B44" s="306" t="s">
        <v>83</v>
      </c>
      <c r="C44" s="306" t="s">
        <v>289</v>
      </c>
      <c r="D44" s="306" t="s">
        <v>261</v>
      </c>
      <c r="E44" s="310">
        <v>40000</v>
      </c>
      <c r="F44" s="306" t="s">
        <v>290</v>
      </c>
      <c r="G44" s="306">
        <v>4</v>
      </c>
      <c r="H44" s="306">
        <v>2561</v>
      </c>
      <c r="I44" s="306"/>
    </row>
    <row r="45" spans="1:9">
      <c r="A45" s="54">
        <v>42</v>
      </c>
      <c r="B45" s="306" t="s">
        <v>83</v>
      </c>
      <c r="C45" s="306" t="s">
        <v>289</v>
      </c>
      <c r="D45" s="306" t="s">
        <v>261</v>
      </c>
      <c r="E45" s="310">
        <v>40000</v>
      </c>
      <c r="F45" s="306" t="s">
        <v>291</v>
      </c>
      <c r="G45" s="306">
        <v>4</v>
      </c>
      <c r="H45" s="306">
        <v>2561</v>
      </c>
      <c r="I45" s="306"/>
    </row>
    <row r="46" spans="1:9">
      <c r="A46" s="54">
        <v>43</v>
      </c>
      <c r="B46" s="306" t="s">
        <v>83</v>
      </c>
      <c r="C46" s="306" t="s">
        <v>289</v>
      </c>
      <c r="D46" s="306" t="s">
        <v>261</v>
      </c>
      <c r="E46" s="310">
        <v>40000</v>
      </c>
      <c r="F46" s="306" t="s">
        <v>292</v>
      </c>
      <c r="G46" s="306">
        <v>4</v>
      </c>
      <c r="H46" s="306">
        <v>2561</v>
      </c>
      <c r="I46" s="306"/>
    </row>
    <row r="47" spans="1:9">
      <c r="A47" s="54">
        <v>44</v>
      </c>
      <c r="B47" s="306" t="s">
        <v>83</v>
      </c>
      <c r="C47" s="306" t="s">
        <v>289</v>
      </c>
      <c r="D47" s="306" t="s">
        <v>261</v>
      </c>
      <c r="E47" s="310">
        <v>40000</v>
      </c>
      <c r="F47" s="306" t="s">
        <v>293</v>
      </c>
      <c r="G47" s="306">
        <v>4</v>
      </c>
      <c r="H47" s="306">
        <v>2561</v>
      </c>
      <c r="I47" s="306"/>
    </row>
    <row r="48" spans="1:9">
      <c r="A48" s="54">
        <v>45</v>
      </c>
      <c r="B48" s="306" t="s">
        <v>83</v>
      </c>
      <c r="C48" s="306" t="s">
        <v>289</v>
      </c>
      <c r="D48" s="306" t="s">
        <v>261</v>
      </c>
      <c r="E48" s="310">
        <v>40000</v>
      </c>
      <c r="F48" s="306" t="s">
        <v>294</v>
      </c>
      <c r="G48" s="306">
        <v>4</v>
      </c>
      <c r="H48" s="306">
        <v>2561</v>
      </c>
      <c r="I48" s="306"/>
    </row>
    <row r="49" spans="1:9">
      <c r="A49" s="54">
        <v>46</v>
      </c>
      <c r="B49" s="306" t="s">
        <v>83</v>
      </c>
      <c r="C49" s="306" t="s">
        <v>289</v>
      </c>
      <c r="D49" s="306" t="s">
        <v>261</v>
      </c>
      <c r="E49" s="310">
        <v>40000</v>
      </c>
      <c r="F49" s="306" t="s">
        <v>295</v>
      </c>
      <c r="G49" s="306">
        <v>4</v>
      </c>
      <c r="H49" s="306">
        <v>2561</v>
      </c>
      <c r="I49" s="306"/>
    </row>
    <row r="50" spans="1:9">
      <c r="A50" s="54">
        <v>47</v>
      </c>
      <c r="B50" s="306" t="s">
        <v>83</v>
      </c>
      <c r="C50" s="306" t="s">
        <v>289</v>
      </c>
      <c r="D50" s="306" t="s">
        <v>258</v>
      </c>
      <c r="E50" s="310">
        <v>25000</v>
      </c>
      <c r="F50" s="306" t="s">
        <v>296</v>
      </c>
      <c r="G50" s="306">
        <v>7</v>
      </c>
      <c r="H50" s="306">
        <v>2557</v>
      </c>
      <c r="I50" s="306"/>
    </row>
    <row r="51" spans="1:9">
      <c r="A51" s="54">
        <v>48</v>
      </c>
      <c r="B51" s="306" t="s">
        <v>83</v>
      </c>
      <c r="C51" s="306" t="s">
        <v>289</v>
      </c>
      <c r="D51" s="306" t="s">
        <v>258</v>
      </c>
      <c r="E51" s="310">
        <v>25000</v>
      </c>
      <c r="F51" s="306" t="s">
        <v>297</v>
      </c>
      <c r="G51" s="306">
        <v>7</v>
      </c>
      <c r="H51" s="306">
        <v>2557</v>
      </c>
      <c r="I51" s="306"/>
    </row>
    <row r="52" spans="1:9">
      <c r="A52" s="54">
        <v>49</v>
      </c>
      <c r="B52" s="306" t="s">
        <v>83</v>
      </c>
      <c r="C52" s="306" t="s">
        <v>289</v>
      </c>
      <c r="D52" s="306" t="s">
        <v>258</v>
      </c>
      <c r="E52" s="310">
        <v>25000</v>
      </c>
      <c r="F52" s="306" t="s">
        <v>298</v>
      </c>
      <c r="G52" s="306">
        <v>6</v>
      </c>
      <c r="H52" s="306">
        <v>2558</v>
      </c>
      <c r="I52" s="306"/>
    </row>
    <row r="53" spans="1:9">
      <c r="A53" s="54">
        <v>50</v>
      </c>
      <c r="B53" s="306" t="s">
        <v>83</v>
      </c>
      <c r="C53" s="306" t="s">
        <v>289</v>
      </c>
      <c r="D53" s="306" t="s">
        <v>258</v>
      </c>
      <c r="E53" s="310">
        <v>25000</v>
      </c>
      <c r="F53" s="306" t="s">
        <v>299</v>
      </c>
      <c r="G53" s="306">
        <v>5</v>
      </c>
      <c r="H53" s="306">
        <v>2559</v>
      </c>
      <c r="I53" s="306"/>
    </row>
    <row r="54" spans="1:9">
      <c r="A54" s="54">
        <v>51</v>
      </c>
      <c r="B54" s="306" t="s">
        <v>83</v>
      </c>
      <c r="C54" s="306" t="s">
        <v>300</v>
      </c>
      <c r="D54" s="306" t="s">
        <v>258</v>
      </c>
      <c r="E54" s="310">
        <v>25000</v>
      </c>
      <c r="F54" s="306" t="s">
        <v>301</v>
      </c>
      <c r="G54" s="306"/>
      <c r="H54" s="306"/>
      <c r="I54" s="306"/>
    </row>
    <row r="55" spans="1:9">
      <c r="A55" s="54">
        <v>52</v>
      </c>
      <c r="B55" s="306" t="s">
        <v>83</v>
      </c>
      <c r="C55" s="306" t="s">
        <v>300</v>
      </c>
      <c r="D55" s="306" t="s">
        <v>258</v>
      </c>
      <c r="E55" s="310">
        <v>25000</v>
      </c>
      <c r="F55" s="306" t="s">
        <v>302</v>
      </c>
      <c r="G55" s="306"/>
      <c r="H55" s="306"/>
      <c r="I55" s="306"/>
    </row>
    <row r="56" spans="1:9">
      <c r="A56" s="54">
        <v>53</v>
      </c>
      <c r="B56" s="306" t="s">
        <v>83</v>
      </c>
      <c r="C56" s="306" t="s">
        <v>303</v>
      </c>
      <c r="D56" s="306" t="s">
        <v>261</v>
      </c>
      <c r="E56" s="310">
        <v>40000</v>
      </c>
      <c r="F56" s="306" t="s">
        <v>304</v>
      </c>
      <c r="G56" s="306">
        <v>5</v>
      </c>
      <c r="H56" s="306">
        <v>2561</v>
      </c>
      <c r="I56" s="306"/>
    </row>
    <row r="57" spans="1:9">
      <c r="A57" s="54">
        <v>54</v>
      </c>
      <c r="B57" s="329" t="s">
        <v>83</v>
      </c>
      <c r="C57" s="329" t="s">
        <v>305</v>
      </c>
      <c r="D57" s="306" t="s">
        <v>261</v>
      </c>
      <c r="E57" s="330">
        <v>40000</v>
      </c>
      <c r="F57" s="329" t="s">
        <v>306</v>
      </c>
      <c r="G57" s="311">
        <v>6</v>
      </c>
      <c r="H57" s="311">
        <v>2559</v>
      </c>
      <c r="I57" s="311" t="s">
        <v>307</v>
      </c>
    </row>
    <row r="58" spans="1:9">
      <c r="A58" s="54">
        <v>55</v>
      </c>
      <c r="B58" s="329" t="s">
        <v>83</v>
      </c>
      <c r="C58" s="329" t="s">
        <v>308</v>
      </c>
      <c r="D58" s="306" t="s">
        <v>261</v>
      </c>
      <c r="E58" s="330">
        <v>40000</v>
      </c>
      <c r="F58" s="329" t="s">
        <v>309</v>
      </c>
      <c r="G58" s="311">
        <v>6</v>
      </c>
      <c r="H58" s="311">
        <v>2559</v>
      </c>
      <c r="I58" s="311" t="s">
        <v>307</v>
      </c>
    </row>
    <row r="59" spans="1:9">
      <c r="A59" s="54">
        <v>56</v>
      </c>
      <c r="B59" s="329" t="s">
        <v>83</v>
      </c>
      <c r="C59" s="329" t="s">
        <v>310</v>
      </c>
      <c r="D59" s="329" t="s">
        <v>311</v>
      </c>
      <c r="E59" s="330">
        <v>25000</v>
      </c>
      <c r="F59" s="329" t="s">
        <v>312</v>
      </c>
      <c r="G59" s="311">
        <v>6</v>
      </c>
      <c r="H59" s="311">
        <v>2559</v>
      </c>
      <c r="I59" s="311" t="s">
        <v>307</v>
      </c>
    </row>
  </sheetData>
  <autoFilter ref="A3:J3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160"/>
  <sheetViews>
    <sheetView zoomScaleNormal="100" workbookViewId="0">
      <selection activeCell="D10" sqref="D10"/>
    </sheetView>
  </sheetViews>
  <sheetFormatPr defaultColWidth="9" defaultRowHeight="21.75"/>
  <cols>
    <col min="1" max="1" width="5.140625" style="8" customWidth="1"/>
    <col min="2" max="2" width="8.5703125" style="8" customWidth="1"/>
    <col min="3" max="3" width="16.42578125" style="8" customWidth="1"/>
    <col min="4" max="4" width="54.85546875" style="8" customWidth="1"/>
    <col min="5" max="5" width="11.5703125" style="8" customWidth="1"/>
    <col min="6" max="6" width="17.85546875" style="8" customWidth="1"/>
    <col min="7" max="7" width="11.7109375" style="8" customWidth="1"/>
    <col min="8" max="8" width="7.7109375" style="8" customWidth="1"/>
    <col min="9" max="9" width="20.85546875" style="8" customWidth="1"/>
    <col min="10" max="16384" width="9" style="8"/>
  </cols>
  <sheetData>
    <row r="1" spans="1:9" s="388" customFormat="1">
      <c r="A1" s="431" t="s">
        <v>1198</v>
      </c>
      <c r="B1" s="431"/>
      <c r="C1" s="431"/>
      <c r="D1" s="431"/>
      <c r="E1" s="431"/>
      <c r="F1" s="431"/>
      <c r="G1" s="431"/>
      <c r="H1" s="431"/>
      <c r="I1" s="431"/>
    </row>
    <row r="2" spans="1:9" s="388" customFormat="1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>
      <c r="A3" s="48" t="s">
        <v>9</v>
      </c>
      <c r="B3" s="49" t="s">
        <v>0</v>
      </c>
      <c r="C3" s="49" t="s">
        <v>1</v>
      </c>
      <c r="D3" s="49" t="s">
        <v>2</v>
      </c>
      <c r="E3" s="49" t="s">
        <v>3</v>
      </c>
      <c r="F3" s="49" t="s">
        <v>4</v>
      </c>
      <c r="G3" s="49" t="s">
        <v>7</v>
      </c>
      <c r="H3" s="49" t="s">
        <v>8</v>
      </c>
      <c r="I3" s="49" t="s">
        <v>11</v>
      </c>
    </row>
    <row r="4" spans="1:9">
      <c r="A4" s="48">
        <v>1</v>
      </c>
      <c r="B4" s="107" t="s">
        <v>13</v>
      </c>
      <c r="C4" s="107" t="s">
        <v>14</v>
      </c>
      <c r="D4" s="107" t="s">
        <v>15</v>
      </c>
      <c r="E4" s="267">
        <v>1280000</v>
      </c>
      <c r="F4" s="48" t="s">
        <v>17</v>
      </c>
      <c r="G4" s="48"/>
      <c r="H4" s="48"/>
      <c r="I4" s="268" t="s">
        <v>19</v>
      </c>
    </row>
    <row r="5" spans="1:9">
      <c r="A5" s="48">
        <v>2</v>
      </c>
      <c r="B5" s="107" t="s">
        <v>13</v>
      </c>
      <c r="C5" s="107" t="s">
        <v>14</v>
      </c>
      <c r="D5" s="107" t="s">
        <v>16</v>
      </c>
      <c r="E5" s="267">
        <v>1340000</v>
      </c>
      <c r="F5" s="48" t="s">
        <v>18</v>
      </c>
      <c r="G5" s="48"/>
      <c r="H5" s="48"/>
      <c r="I5" s="268" t="s">
        <v>20</v>
      </c>
    </row>
    <row r="6" spans="1:9">
      <c r="A6" s="48">
        <v>3</v>
      </c>
      <c r="B6" s="107" t="s">
        <v>13</v>
      </c>
      <c r="C6" s="107" t="s">
        <v>21</v>
      </c>
      <c r="D6" s="107" t="s">
        <v>22</v>
      </c>
      <c r="E6" s="267">
        <v>1500000</v>
      </c>
      <c r="F6" s="48">
        <v>65250070004</v>
      </c>
      <c r="G6" s="48">
        <f>2565-H6</f>
        <v>7</v>
      </c>
      <c r="H6" s="48">
        <v>2558</v>
      </c>
      <c r="I6" s="268" t="s">
        <v>19</v>
      </c>
    </row>
    <row r="7" spans="1:9">
      <c r="A7" s="48">
        <v>4</v>
      </c>
      <c r="B7" s="107" t="s">
        <v>13</v>
      </c>
      <c r="C7" s="107" t="s">
        <v>21</v>
      </c>
      <c r="D7" s="107" t="s">
        <v>1049</v>
      </c>
      <c r="E7" s="267">
        <v>500000</v>
      </c>
      <c r="F7" s="48">
        <v>65150300026</v>
      </c>
      <c r="G7" s="48">
        <f>2565-H7</f>
        <v>5</v>
      </c>
      <c r="H7" s="48">
        <v>2560</v>
      </c>
      <c r="I7" s="268" t="s">
        <v>23</v>
      </c>
    </row>
    <row r="8" spans="1:9">
      <c r="A8" s="20"/>
    </row>
    <row r="14" spans="1:9">
      <c r="A14" s="20"/>
    </row>
    <row r="15" spans="1:9">
      <c r="A15" s="20"/>
    </row>
    <row r="16" spans="1:9">
      <c r="A16" s="20"/>
    </row>
    <row r="17" spans="1:1">
      <c r="A17" s="20"/>
    </row>
    <row r="18" spans="1:1">
      <c r="A18" s="20"/>
    </row>
    <row r="19" spans="1:1">
      <c r="A19" s="20"/>
    </row>
    <row r="20" spans="1:1">
      <c r="A20" s="20"/>
    </row>
    <row r="21" spans="1:1">
      <c r="A21" s="20"/>
    </row>
    <row r="22" spans="1:1">
      <c r="A22" s="20"/>
    </row>
    <row r="23" spans="1:1">
      <c r="A23" s="20"/>
    </row>
    <row r="24" spans="1:1">
      <c r="A24" s="20"/>
    </row>
    <row r="25" spans="1:1">
      <c r="A25" s="20"/>
    </row>
    <row r="26" spans="1:1">
      <c r="A26" s="20"/>
    </row>
    <row r="27" spans="1:1">
      <c r="A27" s="20"/>
    </row>
    <row r="28" spans="1:1">
      <c r="A28" s="20"/>
    </row>
    <row r="29" spans="1:1">
      <c r="A29" s="20"/>
    </row>
    <row r="30" spans="1:1">
      <c r="A30" s="20"/>
    </row>
    <row r="31" spans="1:1">
      <c r="A31" s="20"/>
    </row>
    <row r="32" spans="1:1">
      <c r="A32" s="20"/>
    </row>
    <row r="33" spans="1:1">
      <c r="A33" s="20"/>
    </row>
    <row r="34" spans="1:1">
      <c r="A34" s="20"/>
    </row>
    <row r="35" spans="1:1">
      <c r="A35" s="20"/>
    </row>
    <row r="36" spans="1:1">
      <c r="A36" s="20"/>
    </row>
    <row r="37" spans="1:1">
      <c r="A37" s="20"/>
    </row>
    <row r="38" spans="1:1">
      <c r="A38" s="20"/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>
      <c r="A76" s="20"/>
    </row>
    <row r="77" spans="1:1">
      <c r="A77" s="20"/>
    </row>
    <row r="78" spans="1:1">
      <c r="A78" s="20"/>
    </row>
    <row r="79" spans="1:1">
      <c r="A79" s="20"/>
    </row>
    <row r="80" spans="1:1">
      <c r="A80" s="20"/>
    </row>
    <row r="81" spans="1:1">
      <c r="A81" s="20"/>
    </row>
    <row r="82" spans="1:1">
      <c r="A82" s="20"/>
    </row>
    <row r="83" spans="1:1">
      <c r="A83" s="20"/>
    </row>
    <row r="84" spans="1:1">
      <c r="A84" s="20"/>
    </row>
    <row r="85" spans="1:1">
      <c r="A85" s="20"/>
    </row>
    <row r="86" spans="1:1">
      <c r="A86" s="20"/>
    </row>
    <row r="87" spans="1:1">
      <c r="A87" s="20"/>
    </row>
    <row r="88" spans="1:1">
      <c r="A88" s="20"/>
    </row>
    <row r="89" spans="1:1">
      <c r="A89" s="20"/>
    </row>
    <row r="90" spans="1:1">
      <c r="A90" s="20"/>
    </row>
    <row r="91" spans="1:1">
      <c r="A91" s="20"/>
    </row>
    <row r="92" spans="1:1">
      <c r="A92" s="20"/>
    </row>
    <row r="93" spans="1:1">
      <c r="A93" s="20"/>
    </row>
    <row r="94" spans="1:1">
      <c r="A94" s="20"/>
    </row>
    <row r="95" spans="1:1">
      <c r="A95" s="20"/>
    </row>
    <row r="96" spans="1:1">
      <c r="A96" s="20"/>
    </row>
    <row r="97" spans="1:1">
      <c r="A97" s="20"/>
    </row>
    <row r="98" spans="1:1">
      <c r="A98" s="20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  <row r="113" spans="1:1">
      <c r="A113" s="20"/>
    </row>
    <row r="114" spans="1:1">
      <c r="A114" s="20"/>
    </row>
    <row r="115" spans="1:1">
      <c r="A115" s="20"/>
    </row>
    <row r="116" spans="1:1">
      <c r="A116" s="20"/>
    </row>
    <row r="117" spans="1:1">
      <c r="A117" s="20"/>
    </row>
    <row r="118" spans="1:1">
      <c r="A118" s="20"/>
    </row>
    <row r="119" spans="1:1">
      <c r="A119" s="20"/>
    </row>
    <row r="120" spans="1:1">
      <c r="A120" s="20"/>
    </row>
    <row r="121" spans="1:1">
      <c r="A121" s="20"/>
    </row>
    <row r="122" spans="1:1">
      <c r="A122" s="20"/>
    </row>
    <row r="123" spans="1:1">
      <c r="A123" s="20"/>
    </row>
    <row r="124" spans="1:1">
      <c r="A124" s="20"/>
    </row>
    <row r="125" spans="1:1">
      <c r="A125" s="20"/>
    </row>
    <row r="126" spans="1:1">
      <c r="A126" s="20"/>
    </row>
    <row r="127" spans="1:1">
      <c r="A127" s="20"/>
    </row>
    <row r="128" spans="1:1">
      <c r="A128" s="20"/>
    </row>
    <row r="129" spans="1:1">
      <c r="A129" s="20"/>
    </row>
    <row r="130" spans="1:1">
      <c r="A130" s="20"/>
    </row>
    <row r="131" spans="1:1">
      <c r="A131" s="20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  <row r="152" spans="1:1">
      <c r="A152" s="20"/>
    </row>
    <row r="153" spans="1:1">
      <c r="A153" s="20"/>
    </row>
    <row r="154" spans="1:1">
      <c r="A154" s="20"/>
    </row>
    <row r="155" spans="1:1">
      <c r="A155" s="20"/>
    </row>
    <row r="156" spans="1:1">
      <c r="A156" s="20"/>
    </row>
    <row r="157" spans="1:1">
      <c r="A157" s="20"/>
    </row>
    <row r="158" spans="1:1">
      <c r="A158" s="20"/>
    </row>
    <row r="159" spans="1:1">
      <c r="A159" s="20"/>
    </row>
    <row r="160" spans="1:1">
      <c r="A160" s="20"/>
    </row>
  </sheetData>
  <autoFilter ref="A3:I7">
    <sortState ref="A4:J27">
      <sortCondition sortBy="fontColor" ref="B3" dxfId="2"/>
    </sortState>
  </autoFilter>
  <mergeCells count="2">
    <mergeCell ref="A1:I1"/>
    <mergeCell ref="A2:I2"/>
  </mergeCells>
  <pageMargins left="0.25" right="0.25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J64"/>
  <sheetViews>
    <sheetView zoomScaleNormal="100" workbookViewId="0">
      <selection activeCell="C5" sqref="C5"/>
    </sheetView>
  </sheetViews>
  <sheetFormatPr defaultColWidth="9" defaultRowHeight="21.75"/>
  <cols>
    <col min="1" max="1" width="8.140625" style="8" customWidth="1"/>
    <col min="2" max="2" width="23.7109375" style="8" customWidth="1"/>
    <col min="3" max="3" width="70.140625" style="8" customWidth="1"/>
    <col min="4" max="4" width="8.140625" style="8" customWidth="1"/>
    <col min="5" max="5" width="5.42578125" style="20" customWidth="1"/>
    <col min="6" max="6" width="8.85546875" style="8" customWidth="1"/>
    <col min="7" max="7" width="17.5703125" style="8" customWidth="1"/>
    <col min="8" max="8" width="58.140625" style="8" customWidth="1"/>
    <col min="9" max="16384" width="9" style="274"/>
  </cols>
  <sheetData>
    <row r="1" spans="1:10" s="211" customFormat="1">
      <c r="A1" s="431" t="s">
        <v>1199</v>
      </c>
      <c r="B1" s="431"/>
      <c r="C1" s="431"/>
      <c r="D1" s="431"/>
      <c r="E1" s="431"/>
      <c r="F1" s="431"/>
      <c r="G1" s="431"/>
      <c r="H1" s="431"/>
      <c r="I1" s="407"/>
    </row>
    <row r="2" spans="1:10" s="211" customFormat="1">
      <c r="A2" s="432" t="s">
        <v>1194</v>
      </c>
      <c r="B2" s="432"/>
      <c r="C2" s="432"/>
      <c r="D2" s="432"/>
      <c r="E2" s="432"/>
      <c r="F2" s="432"/>
      <c r="G2" s="432"/>
      <c r="H2" s="432"/>
      <c r="I2" s="408"/>
    </row>
    <row r="3" spans="1:10" ht="40.5" customHeight="1">
      <c r="A3" s="275" t="s">
        <v>0</v>
      </c>
      <c r="B3" s="275" t="s">
        <v>1</v>
      </c>
      <c r="C3" s="275" t="s">
        <v>2</v>
      </c>
      <c r="D3" s="276" t="s">
        <v>1065</v>
      </c>
      <c r="E3" s="275" t="s">
        <v>24</v>
      </c>
      <c r="F3" s="276" t="s">
        <v>1066</v>
      </c>
      <c r="G3" s="275" t="s">
        <v>4</v>
      </c>
      <c r="H3" s="56" t="s">
        <v>11</v>
      </c>
    </row>
    <row r="4" spans="1:10" s="46" customFormat="1" ht="43.5">
      <c r="A4" s="72" t="s">
        <v>52</v>
      </c>
      <c r="B4" s="60" t="s">
        <v>80</v>
      </c>
      <c r="C4" s="277" t="s">
        <v>1067</v>
      </c>
      <c r="D4" s="278">
        <v>450000</v>
      </c>
      <c r="E4" s="279">
        <v>1</v>
      </c>
      <c r="F4" s="280">
        <f>SUM(D4)</f>
        <v>450000</v>
      </c>
      <c r="G4" s="72" t="s">
        <v>1068</v>
      </c>
      <c r="H4" s="72" t="s">
        <v>1069</v>
      </c>
    </row>
    <row r="5" spans="1:10" s="46" customFormat="1" ht="43.5">
      <c r="A5" s="72" t="s">
        <v>10</v>
      </c>
      <c r="B5" s="60" t="s">
        <v>98</v>
      </c>
      <c r="C5" s="277" t="s">
        <v>1067</v>
      </c>
      <c r="D5" s="281">
        <v>450000</v>
      </c>
      <c r="E5" s="282">
        <v>1</v>
      </c>
      <c r="F5" s="283">
        <f>D5*E5</f>
        <v>450000</v>
      </c>
      <c r="G5" s="72" t="s">
        <v>33</v>
      </c>
      <c r="H5" s="72" t="s">
        <v>378</v>
      </c>
    </row>
    <row r="6" spans="1:10" s="46" customFormat="1" ht="43.5">
      <c r="A6" s="72" t="s">
        <v>83</v>
      </c>
      <c r="B6" s="60" t="s">
        <v>1070</v>
      </c>
      <c r="C6" s="277" t="s">
        <v>1067</v>
      </c>
      <c r="D6" s="281">
        <v>450000</v>
      </c>
      <c r="E6" s="282">
        <v>1</v>
      </c>
      <c r="F6" s="281">
        <f>SUM(D6)</f>
        <v>450000</v>
      </c>
      <c r="G6" s="72" t="s">
        <v>1071</v>
      </c>
      <c r="H6" s="72" t="s">
        <v>378</v>
      </c>
    </row>
    <row r="7" spans="1:10" s="46" customFormat="1" ht="43.5">
      <c r="A7" s="72" t="s">
        <v>83</v>
      </c>
      <c r="B7" s="60" t="s">
        <v>169</v>
      </c>
      <c r="C7" s="277" t="s">
        <v>1067</v>
      </c>
      <c r="D7" s="281">
        <v>450000</v>
      </c>
      <c r="E7" s="282">
        <v>1</v>
      </c>
      <c r="F7" s="281">
        <f>SUM(D7)</f>
        <v>450000</v>
      </c>
      <c r="G7" s="72" t="s">
        <v>1072</v>
      </c>
      <c r="H7" s="72" t="s">
        <v>378</v>
      </c>
    </row>
    <row r="8" spans="1:10" ht="42.75" customHeight="1">
      <c r="A8" s="284" t="s">
        <v>5</v>
      </c>
      <c r="B8" s="284" t="s">
        <v>1073</v>
      </c>
      <c r="C8" s="277" t="s">
        <v>1067</v>
      </c>
      <c r="D8" s="285">
        <v>450000</v>
      </c>
      <c r="E8" s="286">
        <v>1</v>
      </c>
      <c r="F8" s="287">
        <f t="shared" ref="F8:F17" si="0">D8*E8</f>
        <v>450000</v>
      </c>
      <c r="G8" s="277" t="s">
        <v>1074</v>
      </c>
      <c r="H8" s="64" t="s">
        <v>1075</v>
      </c>
    </row>
    <row r="9" spans="1:10" ht="43.5" customHeight="1">
      <c r="A9" s="64" t="s">
        <v>5</v>
      </c>
      <c r="B9" s="64" t="s">
        <v>51</v>
      </c>
      <c r="C9" s="277" t="s">
        <v>1067</v>
      </c>
      <c r="D9" s="288">
        <v>450000</v>
      </c>
      <c r="E9" s="286">
        <v>1</v>
      </c>
      <c r="F9" s="287">
        <f t="shared" si="0"/>
        <v>450000</v>
      </c>
      <c r="G9" s="277" t="s">
        <v>816</v>
      </c>
      <c r="H9" s="64" t="s">
        <v>1076</v>
      </c>
    </row>
    <row r="10" spans="1:10" ht="21" customHeight="1">
      <c r="A10" s="72" t="s">
        <v>13</v>
      </c>
      <c r="B10" s="75" t="s">
        <v>59</v>
      </c>
      <c r="C10" s="289" t="s">
        <v>1077</v>
      </c>
      <c r="D10" s="290">
        <v>300000</v>
      </c>
      <c r="E10" s="279">
        <v>1</v>
      </c>
      <c r="F10" s="291">
        <f t="shared" si="0"/>
        <v>300000</v>
      </c>
      <c r="G10" s="75" t="s">
        <v>1078</v>
      </c>
      <c r="H10" s="109" t="s">
        <v>1079</v>
      </c>
    </row>
    <row r="11" spans="1:10" ht="21" customHeight="1">
      <c r="A11" s="70" t="s">
        <v>13</v>
      </c>
      <c r="B11" s="75" t="s">
        <v>62</v>
      </c>
      <c r="C11" s="289" t="s">
        <v>1077</v>
      </c>
      <c r="D11" s="292">
        <v>300000</v>
      </c>
      <c r="E11" s="279">
        <v>1</v>
      </c>
      <c r="F11" s="291">
        <f t="shared" si="0"/>
        <v>300000</v>
      </c>
      <c r="G11" s="293" t="s">
        <v>803</v>
      </c>
      <c r="H11" s="109" t="s">
        <v>1080</v>
      </c>
    </row>
    <row r="12" spans="1:10" s="46" customFormat="1">
      <c r="A12" s="70" t="s">
        <v>10</v>
      </c>
      <c r="B12" s="75" t="s">
        <v>1081</v>
      </c>
      <c r="C12" s="294" t="s">
        <v>30</v>
      </c>
      <c r="D12" s="292">
        <v>50000</v>
      </c>
      <c r="E12" s="279">
        <v>1</v>
      </c>
      <c r="F12" s="283">
        <f t="shared" si="0"/>
        <v>50000</v>
      </c>
      <c r="G12" s="70" t="s">
        <v>1082</v>
      </c>
      <c r="H12" s="46" t="s">
        <v>1083</v>
      </c>
    </row>
    <row r="13" spans="1:10" ht="21" customHeight="1">
      <c r="A13" s="72" t="s">
        <v>13</v>
      </c>
      <c r="B13" s="60" t="s">
        <v>29</v>
      </c>
      <c r="C13" s="294" t="s">
        <v>30</v>
      </c>
      <c r="D13" s="295">
        <v>50000</v>
      </c>
      <c r="E13" s="279">
        <v>1</v>
      </c>
      <c r="F13" s="291">
        <f t="shared" si="0"/>
        <v>50000</v>
      </c>
      <c r="G13" s="296" t="s">
        <v>31</v>
      </c>
      <c r="H13" s="109" t="s">
        <v>1084</v>
      </c>
    </row>
    <row r="14" spans="1:10" ht="21" customHeight="1">
      <c r="A14" s="107" t="s">
        <v>13</v>
      </c>
      <c r="B14" s="75" t="s">
        <v>840</v>
      </c>
      <c r="C14" s="107" t="s">
        <v>1085</v>
      </c>
      <c r="D14" s="297">
        <v>50000</v>
      </c>
      <c r="E14" s="279">
        <v>1</v>
      </c>
      <c r="F14" s="291">
        <f t="shared" si="0"/>
        <v>50000</v>
      </c>
      <c r="G14" s="107" t="s">
        <v>1086</v>
      </c>
      <c r="H14" s="109" t="s">
        <v>1084</v>
      </c>
    </row>
    <row r="15" spans="1:10" ht="21" customHeight="1">
      <c r="A15" s="72" t="s">
        <v>13</v>
      </c>
      <c r="B15" s="60" t="s">
        <v>35</v>
      </c>
      <c r="C15" s="107" t="s">
        <v>1085</v>
      </c>
      <c r="D15" s="298">
        <v>50000</v>
      </c>
      <c r="E15" s="279">
        <v>1</v>
      </c>
      <c r="F15" s="291">
        <f t="shared" si="0"/>
        <v>50000</v>
      </c>
      <c r="G15" s="60" t="s">
        <v>36</v>
      </c>
      <c r="H15" s="109" t="s">
        <v>1084</v>
      </c>
    </row>
    <row r="16" spans="1:10" s="21" customFormat="1">
      <c r="A16" s="72" t="s">
        <v>54</v>
      </c>
      <c r="B16" s="75" t="s">
        <v>139</v>
      </c>
      <c r="C16" s="107" t="s">
        <v>1087</v>
      </c>
      <c r="D16" s="298">
        <v>120000</v>
      </c>
      <c r="E16" s="282">
        <v>1</v>
      </c>
      <c r="F16" s="291">
        <f t="shared" si="0"/>
        <v>120000</v>
      </c>
      <c r="G16" s="299" t="s">
        <v>1088</v>
      </c>
      <c r="H16" s="75"/>
      <c r="I16" s="46"/>
      <c r="J16" s="46"/>
    </row>
    <row r="17" spans="1:10" s="21" customFormat="1">
      <c r="A17" s="72" t="s">
        <v>54</v>
      </c>
      <c r="B17" s="75" t="s">
        <v>67</v>
      </c>
      <c r="C17" s="107" t="s">
        <v>1087</v>
      </c>
      <c r="D17" s="298">
        <v>120000</v>
      </c>
      <c r="E17" s="282">
        <v>1</v>
      </c>
      <c r="F17" s="291">
        <f t="shared" si="0"/>
        <v>120000</v>
      </c>
      <c r="G17" s="299" t="s">
        <v>1089</v>
      </c>
      <c r="H17" s="75"/>
      <c r="I17" s="46"/>
      <c r="J17" s="46"/>
    </row>
    <row r="18" spans="1:10" s="46" customFormat="1">
      <c r="A18" s="72" t="s">
        <v>83</v>
      </c>
      <c r="B18" s="60" t="s">
        <v>716</v>
      </c>
      <c r="C18" s="107" t="s">
        <v>1087</v>
      </c>
      <c r="D18" s="292">
        <v>120000</v>
      </c>
      <c r="E18" s="279">
        <v>1</v>
      </c>
      <c r="F18" s="281">
        <f t="shared" ref="F18" si="1">SUM(D18)</f>
        <v>120000</v>
      </c>
      <c r="G18" s="72" t="s">
        <v>1090</v>
      </c>
      <c r="H18" s="72" t="s">
        <v>1091</v>
      </c>
    </row>
    <row r="19" spans="1:10" s="21" customFormat="1">
      <c r="A19" s="72" t="s">
        <v>10</v>
      </c>
      <c r="B19" s="75" t="s">
        <v>1092</v>
      </c>
      <c r="C19" s="107" t="s">
        <v>1087</v>
      </c>
      <c r="D19" s="292">
        <v>120000</v>
      </c>
      <c r="E19" s="282">
        <v>1</v>
      </c>
      <c r="F19" s="283">
        <f t="shared" ref="F19:F36" si="2">D19*E19</f>
        <v>120000</v>
      </c>
      <c r="G19" s="299" t="s">
        <v>1093</v>
      </c>
      <c r="H19" s="75" t="s">
        <v>1094</v>
      </c>
      <c r="I19" s="46"/>
      <c r="J19" s="46"/>
    </row>
    <row r="20" spans="1:10" s="46" customFormat="1">
      <c r="A20" s="70" t="s">
        <v>10</v>
      </c>
      <c r="B20" s="60" t="s">
        <v>57</v>
      </c>
      <c r="C20" s="107" t="s">
        <v>1087</v>
      </c>
      <c r="D20" s="281">
        <v>120000</v>
      </c>
      <c r="E20" s="282">
        <v>1</v>
      </c>
      <c r="F20" s="283">
        <f t="shared" si="2"/>
        <v>120000</v>
      </c>
      <c r="G20" s="72" t="s">
        <v>1095</v>
      </c>
      <c r="H20" s="72" t="s">
        <v>1096</v>
      </c>
    </row>
    <row r="21" spans="1:10" ht="21" customHeight="1">
      <c r="A21" s="107" t="s">
        <v>13</v>
      </c>
      <c r="B21" s="107" t="s">
        <v>1097</v>
      </c>
      <c r="C21" s="107" t="s">
        <v>1087</v>
      </c>
      <c r="D21" s="297">
        <v>120000</v>
      </c>
      <c r="E21" s="279">
        <v>1</v>
      </c>
      <c r="F21" s="291">
        <f t="shared" si="2"/>
        <v>120000</v>
      </c>
      <c r="G21" s="107" t="s">
        <v>1098</v>
      </c>
      <c r="H21" s="109" t="s">
        <v>1099</v>
      </c>
    </row>
    <row r="22" spans="1:10" ht="21" customHeight="1">
      <c r="A22" s="70" t="s">
        <v>13</v>
      </c>
      <c r="B22" s="75" t="s">
        <v>1100</v>
      </c>
      <c r="C22" s="107" t="s">
        <v>1087</v>
      </c>
      <c r="D22" s="292">
        <v>120000</v>
      </c>
      <c r="E22" s="279">
        <v>1</v>
      </c>
      <c r="F22" s="291">
        <f t="shared" si="2"/>
        <v>120000</v>
      </c>
      <c r="G22" s="70" t="s">
        <v>1101</v>
      </c>
      <c r="H22" s="109" t="s">
        <v>1091</v>
      </c>
    </row>
    <row r="23" spans="1:10" ht="21" customHeight="1">
      <c r="A23" s="72" t="s">
        <v>13</v>
      </c>
      <c r="B23" s="300" t="s">
        <v>21</v>
      </c>
      <c r="C23" s="107" t="s">
        <v>1087</v>
      </c>
      <c r="D23" s="301">
        <v>120000</v>
      </c>
      <c r="E23" s="279">
        <v>1</v>
      </c>
      <c r="F23" s="291">
        <f t="shared" si="2"/>
        <v>120000</v>
      </c>
      <c r="G23" s="300">
        <v>6651050010</v>
      </c>
      <c r="H23" s="109" t="s">
        <v>1084</v>
      </c>
      <c r="I23" s="274" t="s">
        <v>1102</v>
      </c>
    </row>
    <row r="24" spans="1:10" ht="21" customHeight="1">
      <c r="A24" s="72" t="s">
        <v>13</v>
      </c>
      <c r="B24" s="60" t="s">
        <v>35</v>
      </c>
      <c r="C24" s="107" t="s">
        <v>1087</v>
      </c>
      <c r="D24" s="298">
        <v>120000</v>
      </c>
      <c r="E24" s="279">
        <v>1</v>
      </c>
      <c r="F24" s="291">
        <f t="shared" si="2"/>
        <v>120000</v>
      </c>
      <c r="G24" s="60" t="s">
        <v>37</v>
      </c>
      <c r="H24" s="109" t="s">
        <v>1084</v>
      </c>
    </row>
    <row r="25" spans="1:10" ht="21" customHeight="1">
      <c r="A25" s="72" t="s">
        <v>13</v>
      </c>
      <c r="B25" s="60" t="s">
        <v>27</v>
      </c>
      <c r="C25" s="107" t="s">
        <v>1087</v>
      </c>
      <c r="D25" s="298">
        <v>120000</v>
      </c>
      <c r="E25" s="279">
        <v>1</v>
      </c>
      <c r="F25" s="291">
        <f t="shared" si="2"/>
        <v>120000</v>
      </c>
      <c r="G25" s="60" t="s">
        <v>28</v>
      </c>
      <c r="H25" s="109" t="s">
        <v>1084</v>
      </c>
    </row>
    <row r="26" spans="1:10" ht="21" customHeight="1">
      <c r="A26" s="277" t="s">
        <v>5</v>
      </c>
      <c r="B26" s="64" t="s">
        <v>1103</v>
      </c>
      <c r="C26" s="107" t="s">
        <v>1087</v>
      </c>
      <c r="D26" s="285">
        <v>120000</v>
      </c>
      <c r="E26" s="286">
        <v>1</v>
      </c>
      <c r="F26" s="287">
        <f t="shared" si="2"/>
        <v>120000</v>
      </c>
      <c r="G26" s="277" t="s">
        <v>1104</v>
      </c>
      <c r="H26" s="64" t="s">
        <v>1105</v>
      </c>
    </row>
    <row r="27" spans="1:10" ht="21" customHeight="1">
      <c r="A27" s="277" t="s">
        <v>5</v>
      </c>
      <c r="B27" s="64" t="s">
        <v>1106</v>
      </c>
      <c r="C27" s="107" t="s">
        <v>1087</v>
      </c>
      <c r="D27" s="288">
        <v>120000</v>
      </c>
      <c r="E27" s="286">
        <v>1</v>
      </c>
      <c r="F27" s="287">
        <f t="shared" si="2"/>
        <v>120000</v>
      </c>
      <c r="G27" s="64" t="s">
        <v>857</v>
      </c>
      <c r="H27" s="64" t="s">
        <v>1107</v>
      </c>
    </row>
    <row r="28" spans="1:10" ht="21" customHeight="1">
      <c r="A28" s="284" t="s">
        <v>5</v>
      </c>
      <c r="B28" s="284" t="s">
        <v>881</v>
      </c>
      <c r="C28" s="107" t="s">
        <v>1087</v>
      </c>
      <c r="D28" s="288">
        <v>120000</v>
      </c>
      <c r="E28" s="286">
        <v>1</v>
      </c>
      <c r="F28" s="287">
        <f t="shared" si="2"/>
        <v>120000</v>
      </c>
      <c r="G28" s="277" t="s">
        <v>1108</v>
      </c>
      <c r="H28" s="64" t="s">
        <v>1109</v>
      </c>
    </row>
    <row r="29" spans="1:10" ht="21" customHeight="1">
      <c r="A29" s="284" t="s">
        <v>5</v>
      </c>
      <c r="B29" s="284" t="s">
        <v>49</v>
      </c>
      <c r="C29" s="107" t="s">
        <v>1087</v>
      </c>
      <c r="D29" s="288">
        <v>120000</v>
      </c>
      <c r="E29" s="286">
        <v>1</v>
      </c>
      <c r="F29" s="287">
        <f t="shared" si="2"/>
        <v>120000</v>
      </c>
      <c r="G29" s="277" t="s">
        <v>1110</v>
      </c>
      <c r="H29" s="64" t="s">
        <v>1111</v>
      </c>
    </row>
    <row r="30" spans="1:10" ht="21" customHeight="1">
      <c r="A30" s="284" t="s">
        <v>5</v>
      </c>
      <c r="B30" s="284" t="s">
        <v>863</v>
      </c>
      <c r="C30" s="107" t="s">
        <v>1087</v>
      </c>
      <c r="D30" s="288">
        <v>120000</v>
      </c>
      <c r="E30" s="286">
        <v>1</v>
      </c>
      <c r="F30" s="287">
        <f t="shared" si="2"/>
        <v>120000</v>
      </c>
      <c r="G30" s="64" t="s">
        <v>1112</v>
      </c>
      <c r="H30" s="64" t="s">
        <v>1113</v>
      </c>
    </row>
    <row r="31" spans="1:10" s="46" customFormat="1" ht="65.25">
      <c r="A31" s="70" t="s">
        <v>10</v>
      </c>
      <c r="B31" s="75" t="s">
        <v>97</v>
      </c>
      <c r="C31" s="64" t="s">
        <v>1114</v>
      </c>
      <c r="D31" s="292">
        <v>130000</v>
      </c>
      <c r="E31" s="279">
        <v>1</v>
      </c>
      <c r="F31" s="283">
        <f t="shared" si="2"/>
        <v>130000</v>
      </c>
      <c r="G31" s="70" t="s">
        <v>1115</v>
      </c>
      <c r="H31" s="72" t="s">
        <v>1116</v>
      </c>
    </row>
    <row r="32" spans="1:10" s="46" customFormat="1" ht="65.25">
      <c r="A32" s="72" t="s">
        <v>10</v>
      </c>
      <c r="B32" s="60" t="s">
        <v>1117</v>
      </c>
      <c r="C32" s="64" t="s">
        <v>1114</v>
      </c>
      <c r="D32" s="292">
        <v>130000</v>
      </c>
      <c r="E32" s="279">
        <v>1</v>
      </c>
      <c r="F32" s="283">
        <f t="shared" si="2"/>
        <v>130000</v>
      </c>
      <c r="G32" s="72" t="s">
        <v>1118</v>
      </c>
      <c r="H32" s="72" t="s">
        <v>1119</v>
      </c>
    </row>
    <row r="33" spans="1:9" ht="40.5" customHeight="1">
      <c r="A33" s="64" t="s">
        <v>5</v>
      </c>
      <c r="B33" s="64" t="s">
        <v>42</v>
      </c>
      <c r="C33" s="64" t="s">
        <v>1114</v>
      </c>
      <c r="D33" s="288">
        <v>130000</v>
      </c>
      <c r="E33" s="286">
        <v>1</v>
      </c>
      <c r="F33" s="287">
        <f t="shared" si="2"/>
        <v>130000</v>
      </c>
      <c r="G33" s="64" t="s">
        <v>1120</v>
      </c>
      <c r="H33" s="64" t="s">
        <v>1121</v>
      </c>
    </row>
    <row r="34" spans="1:9" ht="38.25" customHeight="1">
      <c r="A34" s="284" t="s">
        <v>5</v>
      </c>
      <c r="B34" s="284" t="s">
        <v>47</v>
      </c>
      <c r="C34" s="64" t="s">
        <v>1114</v>
      </c>
      <c r="D34" s="288">
        <v>130000</v>
      </c>
      <c r="E34" s="286">
        <v>1</v>
      </c>
      <c r="F34" s="287">
        <f t="shared" si="2"/>
        <v>130000</v>
      </c>
      <c r="G34" s="64" t="s">
        <v>1122</v>
      </c>
      <c r="H34" s="64" t="s">
        <v>1123</v>
      </c>
    </row>
    <row r="35" spans="1:9" ht="39" customHeight="1">
      <c r="A35" s="72" t="s">
        <v>13</v>
      </c>
      <c r="B35" s="60" t="s">
        <v>38</v>
      </c>
      <c r="C35" s="64" t="s">
        <v>1114</v>
      </c>
      <c r="D35" s="298">
        <v>130000</v>
      </c>
      <c r="E35" s="279">
        <v>1</v>
      </c>
      <c r="F35" s="291">
        <f t="shared" si="2"/>
        <v>130000</v>
      </c>
      <c r="G35" s="60" t="s">
        <v>39</v>
      </c>
      <c r="H35" s="109" t="s">
        <v>1084</v>
      </c>
    </row>
    <row r="36" spans="1:9" ht="43.5" customHeight="1">
      <c r="A36" s="72" t="s">
        <v>13</v>
      </c>
      <c r="B36" s="60" t="s">
        <v>32</v>
      </c>
      <c r="C36" s="64" t="s">
        <v>1114</v>
      </c>
      <c r="D36" s="298">
        <v>130000</v>
      </c>
      <c r="E36" s="279">
        <v>1</v>
      </c>
      <c r="F36" s="291">
        <f t="shared" si="2"/>
        <v>130000</v>
      </c>
      <c r="G36" s="60" t="s">
        <v>34</v>
      </c>
      <c r="H36" s="109" t="s">
        <v>1084</v>
      </c>
      <c r="I36" s="274">
        <v>65</v>
      </c>
    </row>
    <row r="37" spans="1:9" s="46" customFormat="1">
      <c r="A37" s="72" t="s">
        <v>83</v>
      </c>
      <c r="B37" s="60" t="s">
        <v>187</v>
      </c>
      <c r="C37" s="64" t="s">
        <v>1124</v>
      </c>
      <c r="D37" s="281">
        <v>50000</v>
      </c>
      <c r="E37" s="282">
        <v>1</v>
      </c>
      <c r="F37" s="281">
        <f>SUM(D37)</f>
        <v>50000</v>
      </c>
      <c r="G37" s="72" t="s">
        <v>1125</v>
      </c>
      <c r="H37" s="72" t="s">
        <v>378</v>
      </c>
    </row>
    <row r="38" spans="1:9" s="46" customFormat="1">
      <c r="A38" s="72" t="s">
        <v>10</v>
      </c>
      <c r="B38" s="60" t="s">
        <v>150</v>
      </c>
      <c r="C38" s="64" t="s">
        <v>1124</v>
      </c>
      <c r="D38" s="281">
        <v>50000</v>
      </c>
      <c r="E38" s="282">
        <v>1</v>
      </c>
      <c r="F38" s="283">
        <v>50000</v>
      </c>
      <c r="G38" s="72" t="s">
        <v>1126</v>
      </c>
      <c r="H38" s="72" t="s">
        <v>1119</v>
      </c>
    </row>
    <row r="39" spans="1:9" ht="21" customHeight="1">
      <c r="D39" s="8" t="s">
        <v>1127</v>
      </c>
      <c r="F39" s="302">
        <f>SUM(F4:F38)</f>
        <v>6180000</v>
      </c>
    </row>
    <row r="40" spans="1:9" ht="21" customHeight="1">
      <c r="F40" s="303"/>
    </row>
    <row r="41" spans="1:9" ht="21" customHeight="1"/>
    <row r="42" spans="1:9" ht="21" customHeight="1"/>
    <row r="43" spans="1:9" ht="21" customHeight="1"/>
    <row r="44" spans="1:9" ht="21" customHeight="1"/>
    <row r="45" spans="1:9" ht="21" customHeight="1"/>
    <row r="46" spans="1:9" ht="21" customHeight="1"/>
    <row r="47" spans="1:9" ht="21" customHeight="1"/>
    <row r="48" spans="1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autoFilter ref="A3:J3"/>
  <mergeCells count="2">
    <mergeCell ref="A1:H1"/>
    <mergeCell ref="A2:H2"/>
  </mergeCells>
  <pageMargins left="0.25" right="0.25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18"/>
  <sheetViews>
    <sheetView workbookViewId="0">
      <selection activeCell="C4" sqref="C4"/>
    </sheetView>
  </sheetViews>
  <sheetFormatPr defaultColWidth="8.85546875" defaultRowHeight="15"/>
  <cols>
    <col min="1" max="1" width="5.5703125" style="143" customWidth="1"/>
    <col min="2" max="2" width="10.85546875" style="143" customWidth="1"/>
    <col min="3" max="3" width="27.5703125" style="143" customWidth="1"/>
    <col min="4" max="4" width="41.42578125" style="143" customWidth="1"/>
    <col min="5" max="5" width="10" style="143" customWidth="1"/>
    <col min="6" max="6" width="16.42578125" style="143" customWidth="1"/>
    <col min="7" max="7" width="8" style="143" customWidth="1"/>
    <col min="8" max="8" width="7.85546875" style="143" customWidth="1"/>
    <col min="9" max="9" width="12.140625" style="143" customWidth="1"/>
    <col min="10" max="16384" width="8.85546875" style="47"/>
  </cols>
  <sheetData>
    <row r="1" spans="1:9" s="211" customFormat="1" ht="20.25">
      <c r="A1" s="434" t="s">
        <v>1200</v>
      </c>
      <c r="B1" s="434"/>
      <c r="C1" s="434"/>
      <c r="D1" s="434"/>
      <c r="E1" s="434"/>
      <c r="F1" s="434"/>
      <c r="G1" s="434"/>
      <c r="H1" s="434"/>
      <c r="I1" s="434"/>
    </row>
    <row r="2" spans="1:9" s="211" customFormat="1" ht="20.25">
      <c r="A2" s="435" t="s">
        <v>1194</v>
      </c>
      <c r="B2" s="435"/>
      <c r="C2" s="435"/>
      <c r="D2" s="435"/>
      <c r="E2" s="435"/>
      <c r="F2" s="435"/>
      <c r="G2" s="435"/>
      <c r="H2" s="435"/>
      <c r="I2" s="435"/>
    </row>
    <row r="3" spans="1:9" ht="37.5" customHeight="1">
      <c r="A3" s="131" t="s">
        <v>9</v>
      </c>
      <c r="B3" s="132" t="s">
        <v>0</v>
      </c>
      <c r="C3" s="132" t="s">
        <v>1</v>
      </c>
      <c r="D3" s="132" t="s">
        <v>2</v>
      </c>
      <c r="E3" s="132" t="s">
        <v>3</v>
      </c>
      <c r="F3" s="132" t="s">
        <v>4</v>
      </c>
      <c r="G3" s="133" t="s">
        <v>7</v>
      </c>
      <c r="H3" s="132" t="s">
        <v>8</v>
      </c>
      <c r="I3" s="132" t="s">
        <v>11</v>
      </c>
    </row>
    <row r="4" spans="1:9" ht="21.75">
      <c r="A4" s="131">
        <v>2</v>
      </c>
      <c r="B4" s="136" t="s">
        <v>13</v>
      </c>
      <c r="C4" s="136" t="s">
        <v>27</v>
      </c>
      <c r="D4" s="136" t="s">
        <v>63</v>
      </c>
      <c r="E4" s="137">
        <v>500000</v>
      </c>
      <c r="F4" s="136" t="s">
        <v>64</v>
      </c>
      <c r="G4" s="132" t="s">
        <v>368</v>
      </c>
      <c r="H4" s="132">
        <v>2547</v>
      </c>
      <c r="I4" s="132" t="s">
        <v>369</v>
      </c>
    </row>
    <row r="5" spans="1:9" ht="21.75">
      <c r="A5" s="134">
        <v>3</v>
      </c>
      <c r="B5" s="136" t="s">
        <v>13</v>
      </c>
      <c r="C5" s="136" t="s">
        <v>41</v>
      </c>
      <c r="D5" s="136" t="s">
        <v>65</v>
      </c>
      <c r="E5" s="137">
        <v>50000</v>
      </c>
      <c r="F5" s="136" t="s">
        <v>66</v>
      </c>
      <c r="G5" s="132" t="s">
        <v>370</v>
      </c>
      <c r="H5" s="132">
        <v>2556</v>
      </c>
      <c r="I5" s="132" t="s">
        <v>371</v>
      </c>
    </row>
    <row r="6" spans="1:9" ht="21.75">
      <c r="A6" s="131">
        <v>4</v>
      </c>
      <c r="B6" s="136" t="s">
        <v>13</v>
      </c>
      <c r="C6" s="136" t="s">
        <v>41</v>
      </c>
      <c r="D6" s="136" t="s">
        <v>65</v>
      </c>
      <c r="E6" s="137">
        <v>50000</v>
      </c>
      <c r="F6" s="136" t="s">
        <v>372</v>
      </c>
      <c r="G6" s="132" t="s">
        <v>370</v>
      </c>
      <c r="H6" s="132">
        <v>2556</v>
      </c>
      <c r="I6" s="132" t="s">
        <v>371</v>
      </c>
    </row>
    <row r="7" spans="1:9" ht="21.75">
      <c r="A7" s="134">
        <v>5</v>
      </c>
      <c r="B7" s="132" t="s">
        <v>13</v>
      </c>
      <c r="C7" s="132" t="s">
        <v>59</v>
      </c>
      <c r="D7" s="132" t="s">
        <v>60</v>
      </c>
      <c r="E7" s="135">
        <v>130000</v>
      </c>
      <c r="F7" s="132" t="s">
        <v>373</v>
      </c>
      <c r="G7" s="132" t="s">
        <v>374</v>
      </c>
      <c r="H7" s="132">
        <v>2529</v>
      </c>
      <c r="I7" s="132" t="s">
        <v>375</v>
      </c>
    </row>
    <row r="8" spans="1:9" ht="21.75">
      <c r="A8" s="131">
        <v>6</v>
      </c>
      <c r="B8" s="138" t="s">
        <v>54</v>
      </c>
      <c r="C8" s="136" t="s">
        <v>67</v>
      </c>
      <c r="D8" s="132" t="s">
        <v>60</v>
      </c>
      <c r="E8" s="135">
        <v>130000</v>
      </c>
      <c r="F8" s="136" t="s">
        <v>376</v>
      </c>
      <c r="G8" s="132" t="s">
        <v>370</v>
      </c>
      <c r="H8" s="132">
        <v>2556</v>
      </c>
      <c r="I8" s="132"/>
    </row>
    <row r="9" spans="1:9" ht="21.75">
      <c r="A9" s="134">
        <v>7</v>
      </c>
      <c r="B9" s="138" t="s">
        <v>54</v>
      </c>
      <c r="C9" s="136" t="s">
        <v>55</v>
      </c>
      <c r="D9" s="136" t="s">
        <v>58</v>
      </c>
      <c r="E9" s="137">
        <v>100000</v>
      </c>
      <c r="F9" s="136">
        <v>540000209</v>
      </c>
      <c r="G9" s="132" t="s">
        <v>377</v>
      </c>
      <c r="H9" s="132">
        <v>2555</v>
      </c>
      <c r="I9" s="132" t="s">
        <v>378</v>
      </c>
    </row>
    <row r="10" spans="1:9" ht="21.75">
      <c r="A10" s="131">
        <v>8</v>
      </c>
      <c r="B10" s="138" t="s">
        <v>54</v>
      </c>
      <c r="C10" s="136" t="s">
        <v>68</v>
      </c>
      <c r="D10" s="136" t="s">
        <v>60</v>
      </c>
      <c r="E10" s="137">
        <v>100000</v>
      </c>
      <c r="F10" s="136" t="s">
        <v>69</v>
      </c>
      <c r="G10" s="132" t="s">
        <v>379</v>
      </c>
      <c r="H10" s="132">
        <v>2550</v>
      </c>
      <c r="I10" s="132" t="s">
        <v>378</v>
      </c>
    </row>
    <row r="11" spans="1:9" ht="39.75">
      <c r="A11" s="134">
        <v>9</v>
      </c>
      <c r="B11" s="138" t="s">
        <v>54</v>
      </c>
      <c r="C11" s="136" t="s">
        <v>70</v>
      </c>
      <c r="D11" s="139" t="s">
        <v>61</v>
      </c>
      <c r="E11" s="137">
        <v>100000</v>
      </c>
      <c r="F11" s="136" t="s">
        <v>71</v>
      </c>
      <c r="G11" s="132" t="s">
        <v>379</v>
      </c>
      <c r="H11" s="132">
        <v>2550</v>
      </c>
      <c r="I11" s="132" t="s">
        <v>378</v>
      </c>
    </row>
    <row r="12" spans="1:9" ht="40.5" customHeight="1">
      <c r="A12" s="131">
        <v>10</v>
      </c>
      <c r="B12" s="136" t="s">
        <v>54</v>
      </c>
      <c r="C12" s="136" t="s">
        <v>68</v>
      </c>
      <c r="D12" s="136" t="s">
        <v>65</v>
      </c>
      <c r="E12" s="137">
        <v>50000</v>
      </c>
      <c r="F12" s="136" t="s">
        <v>73</v>
      </c>
      <c r="G12" s="132" t="s">
        <v>377</v>
      </c>
      <c r="H12" s="132">
        <v>2556</v>
      </c>
      <c r="I12" s="132"/>
    </row>
    <row r="13" spans="1:9" ht="21.75">
      <c r="A13" s="134">
        <v>11</v>
      </c>
      <c r="B13" s="131" t="s">
        <v>10</v>
      </c>
      <c r="C13" s="132" t="s">
        <v>57</v>
      </c>
      <c r="D13" s="132" t="s">
        <v>63</v>
      </c>
      <c r="E13" s="135">
        <v>500000</v>
      </c>
      <c r="F13" s="132" t="s">
        <v>380</v>
      </c>
      <c r="G13" s="132" t="s">
        <v>198</v>
      </c>
      <c r="H13" s="132">
        <v>2552</v>
      </c>
      <c r="I13" s="132"/>
    </row>
    <row r="14" spans="1:9" ht="21.75">
      <c r="A14" s="131">
        <v>12</v>
      </c>
      <c r="B14" s="132" t="s">
        <v>75</v>
      </c>
      <c r="C14" s="132" t="s">
        <v>76</v>
      </c>
      <c r="D14" s="132" t="s">
        <v>60</v>
      </c>
      <c r="E14" s="135">
        <v>130000</v>
      </c>
      <c r="F14" s="132" t="s">
        <v>77</v>
      </c>
      <c r="G14" s="132" t="s">
        <v>265</v>
      </c>
      <c r="H14" s="132">
        <v>2559</v>
      </c>
      <c r="I14" s="132" t="s">
        <v>378</v>
      </c>
    </row>
    <row r="15" spans="1:9" ht="21.75">
      <c r="A15" s="134">
        <v>13</v>
      </c>
      <c r="B15" s="132" t="s">
        <v>75</v>
      </c>
      <c r="C15" s="132" t="s">
        <v>76</v>
      </c>
      <c r="D15" s="132" t="s">
        <v>60</v>
      </c>
      <c r="E15" s="135">
        <v>130000</v>
      </c>
      <c r="F15" s="132" t="s">
        <v>78</v>
      </c>
      <c r="G15" s="132" t="s">
        <v>265</v>
      </c>
      <c r="H15" s="132">
        <v>2559</v>
      </c>
      <c r="I15" s="132" t="s">
        <v>378</v>
      </c>
    </row>
    <row r="16" spans="1:9" ht="21.75">
      <c r="A16" s="131">
        <v>14</v>
      </c>
      <c r="B16" s="131" t="s">
        <v>52</v>
      </c>
      <c r="C16" s="132" t="s">
        <v>80</v>
      </c>
      <c r="D16" s="132" t="s">
        <v>381</v>
      </c>
      <c r="E16" s="135">
        <v>245000</v>
      </c>
      <c r="F16" s="132" t="s">
        <v>81</v>
      </c>
      <c r="G16" s="132" t="s">
        <v>265</v>
      </c>
      <c r="H16" s="132">
        <v>2559</v>
      </c>
      <c r="I16" s="132"/>
    </row>
    <row r="17" spans="1:9" ht="21.75">
      <c r="A17" s="134">
        <v>15</v>
      </c>
      <c r="B17" s="131" t="s">
        <v>52</v>
      </c>
      <c r="C17" s="132" t="s">
        <v>80</v>
      </c>
      <c r="D17" s="132" t="s">
        <v>63</v>
      </c>
      <c r="E17" s="135">
        <v>500000</v>
      </c>
      <c r="F17" s="132" t="s">
        <v>82</v>
      </c>
      <c r="G17" s="132" t="s">
        <v>382</v>
      </c>
      <c r="H17" s="132">
        <v>2536</v>
      </c>
      <c r="I17" s="132"/>
    </row>
    <row r="18" spans="1:9" ht="21.75">
      <c r="A18" s="140"/>
      <c r="B18" s="140"/>
      <c r="C18" s="140"/>
      <c r="D18" s="140" t="s">
        <v>383</v>
      </c>
      <c r="E18" s="141">
        <f>SUM(E4:E17)</f>
        <v>2715000</v>
      </c>
      <c r="F18" s="140"/>
      <c r="G18" s="142"/>
      <c r="H18" s="142"/>
      <c r="I18" s="142"/>
    </row>
  </sheetData>
  <autoFilter ref="A3:F3">
    <sortState ref="A4:F43">
      <sortCondition sortBy="fontColor" ref="B3" dxfId="1"/>
    </sortState>
  </autoFilter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7"/>
  <sheetViews>
    <sheetView workbookViewId="0">
      <selection sqref="A1:I1"/>
    </sheetView>
  </sheetViews>
  <sheetFormatPr defaultColWidth="8.85546875" defaultRowHeight="15"/>
  <cols>
    <col min="1" max="1" width="5.5703125" style="47" customWidth="1"/>
    <col min="2" max="2" width="14.140625" style="47" customWidth="1"/>
    <col min="3" max="3" width="16.28515625" style="47" customWidth="1"/>
    <col min="4" max="4" width="41.5703125" style="47" customWidth="1"/>
    <col min="5" max="5" width="13" style="47" customWidth="1"/>
    <col min="6" max="6" width="20.140625" style="47" customWidth="1"/>
    <col min="7" max="7" width="10.5703125" style="47" customWidth="1"/>
    <col min="8" max="8" width="10.42578125" style="47" customWidth="1"/>
    <col min="9" max="9" width="11.7109375" style="47" customWidth="1"/>
    <col min="10" max="16384" width="8.85546875" style="47"/>
  </cols>
  <sheetData>
    <row r="1" spans="1:9" s="211" customFormat="1" ht="21.75">
      <c r="A1" s="431" t="s">
        <v>1326</v>
      </c>
      <c r="B1" s="431"/>
      <c r="C1" s="431"/>
      <c r="D1" s="431"/>
      <c r="E1" s="431"/>
      <c r="F1" s="431"/>
      <c r="G1" s="431"/>
      <c r="H1" s="431"/>
      <c r="I1" s="431"/>
    </row>
    <row r="2" spans="1:9" s="211" customFormat="1" ht="21.75">
      <c r="A2" s="432" t="s">
        <v>1194</v>
      </c>
      <c r="B2" s="432"/>
      <c r="C2" s="432"/>
      <c r="D2" s="432"/>
      <c r="E2" s="432"/>
      <c r="F2" s="432"/>
      <c r="G2" s="432"/>
      <c r="H2" s="432"/>
      <c r="I2" s="432"/>
    </row>
    <row r="3" spans="1:9" ht="21.75">
      <c r="A3" s="144" t="s">
        <v>9</v>
      </c>
      <c r="B3" s="145" t="s">
        <v>0</v>
      </c>
      <c r="C3" s="145" t="s">
        <v>1</v>
      </c>
      <c r="D3" s="145" t="s">
        <v>2</v>
      </c>
      <c r="E3" s="145" t="s">
        <v>3</v>
      </c>
      <c r="F3" s="145" t="s">
        <v>4</v>
      </c>
      <c r="G3" s="145" t="s">
        <v>7</v>
      </c>
      <c r="H3" s="145" t="s">
        <v>8</v>
      </c>
      <c r="I3" s="145" t="s">
        <v>11</v>
      </c>
    </row>
    <row r="4" spans="1:9" ht="21.75">
      <c r="A4" s="144">
        <v>1</v>
      </c>
      <c r="B4" s="131" t="s">
        <v>13</v>
      </c>
      <c r="C4" s="131" t="s">
        <v>384</v>
      </c>
      <c r="D4" s="131" t="s">
        <v>385</v>
      </c>
      <c r="E4" s="344">
        <v>250000</v>
      </c>
      <c r="F4" s="131" t="s">
        <v>1137</v>
      </c>
      <c r="G4" s="131" t="s">
        <v>370</v>
      </c>
      <c r="H4" s="131">
        <v>2557</v>
      </c>
      <c r="I4" s="131" t="s">
        <v>386</v>
      </c>
    </row>
    <row r="5" spans="1:9" ht="21.75">
      <c r="A5" s="144">
        <v>2</v>
      </c>
      <c r="B5" s="131" t="s">
        <v>13</v>
      </c>
      <c r="C5" s="131" t="s">
        <v>221</v>
      </c>
      <c r="D5" s="131" t="s">
        <v>385</v>
      </c>
      <c r="E5" s="344">
        <v>250000</v>
      </c>
      <c r="F5" s="131" t="s">
        <v>1138</v>
      </c>
      <c r="G5" s="131" t="s">
        <v>370</v>
      </c>
      <c r="H5" s="131">
        <v>2557</v>
      </c>
      <c r="I5" s="131" t="s">
        <v>386</v>
      </c>
    </row>
    <row r="6" spans="1:9" ht="21.75">
      <c r="A6" s="144">
        <v>3</v>
      </c>
      <c r="B6" s="131" t="s">
        <v>13</v>
      </c>
      <c r="C6" s="131" t="s">
        <v>387</v>
      </c>
      <c r="D6" s="131" t="s">
        <v>385</v>
      </c>
      <c r="E6" s="344">
        <v>250000</v>
      </c>
      <c r="F6" s="131" t="s">
        <v>388</v>
      </c>
      <c r="G6" s="131" t="s">
        <v>370</v>
      </c>
      <c r="H6" s="131">
        <v>2557</v>
      </c>
      <c r="I6" s="131"/>
    </row>
    <row r="7" spans="1:9" ht="21.75">
      <c r="A7" s="144">
        <v>4</v>
      </c>
      <c r="B7" s="131" t="s">
        <v>13</v>
      </c>
      <c r="C7" s="131" t="s">
        <v>219</v>
      </c>
      <c r="D7" s="131" t="s">
        <v>385</v>
      </c>
      <c r="E7" s="344">
        <v>250000</v>
      </c>
      <c r="F7" s="131" t="s">
        <v>389</v>
      </c>
      <c r="G7" s="131" t="s">
        <v>370</v>
      </c>
      <c r="H7" s="131">
        <v>2557</v>
      </c>
      <c r="I7" s="131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Z884"/>
  <sheetViews>
    <sheetView zoomScaleNormal="100" workbookViewId="0">
      <selection activeCell="E13" sqref="E13"/>
    </sheetView>
  </sheetViews>
  <sheetFormatPr defaultColWidth="14.28515625" defaultRowHeight="21.75"/>
  <cols>
    <col min="1" max="1" width="11.85546875" style="6" customWidth="1"/>
    <col min="2" max="2" width="31.7109375" style="386" customWidth="1"/>
    <col min="3" max="3" width="22.28515625" style="386" customWidth="1"/>
    <col min="4" max="4" width="12.28515625" style="386" customWidth="1"/>
    <col min="5" max="5" width="21.5703125" style="6" customWidth="1"/>
    <col min="6" max="6" width="42.85546875" style="386" customWidth="1"/>
    <col min="7" max="16384" width="14.28515625" style="386"/>
  </cols>
  <sheetData>
    <row r="1" spans="1:26" s="410" customFormat="1">
      <c r="A1" s="431" t="s">
        <v>1210</v>
      </c>
      <c r="B1" s="431"/>
      <c r="C1" s="431"/>
      <c r="D1" s="431"/>
      <c r="E1" s="431"/>
      <c r="F1" s="431"/>
      <c r="G1" s="409"/>
      <c r="H1" s="409"/>
      <c r="I1" s="409"/>
    </row>
    <row r="2" spans="1:26" s="410" customFormat="1">
      <c r="A2" s="432" t="s">
        <v>1194</v>
      </c>
      <c r="B2" s="432"/>
      <c r="C2" s="432"/>
      <c r="D2" s="432"/>
      <c r="E2" s="432"/>
      <c r="F2" s="432"/>
      <c r="G2" s="411"/>
      <c r="H2" s="411"/>
      <c r="I2" s="411"/>
    </row>
    <row r="3" spans="1:26" s="24" customFormat="1">
      <c r="A3" s="389" t="s">
        <v>0</v>
      </c>
      <c r="B3" s="389" t="s">
        <v>1</v>
      </c>
      <c r="C3" s="389" t="s">
        <v>2</v>
      </c>
      <c r="D3" s="389" t="s">
        <v>3</v>
      </c>
      <c r="E3" s="390" t="s">
        <v>4</v>
      </c>
      <c r="F3" s="389" t="s">
        <v>11</v>
      </c>
    </row>
    <row r="4" spans="1:26" s="438" customFormat="1" ht="21.4" customHeight="1">
      <c r="A4" s="391" t="s">
        <v>54</v>
      </c>
      <c r="B4" s="392" t="s">
        <v>191</v>
      </c>
      <c r="C4" s="393" t="s">
        <v>85</v>
      </c>
      <c r="D4" s="394">
        <v>460000</v>
      </c>
      <c r="E4" s="395" t="s">
        <v>192</v>
      </c>
      <c r="F4" s="392" t="s">
        <v>193</v>
      </c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</row>
    <row r="5" spans="1:26" s="438" customFormat="1" ht="19.899999999999999" customHeight="1">
      <c r="A5" s="33" t="s">
        <v>54</v>
      </c>
      <c r="B5" s="26" t="s">
        <v>176</v>
      </c>
      <c r="C5" s="393" t="s">
        <v>85</v>
      </c>
      <c r="D5" s="394">
        <v>460000</v>
      </c>
      <c r="E5" s="26" t="s">
        <v>86</v>
      </c>
      <c r="F5" s="395" t="s">
        <v>210</v>
      </c>
      <c r="G5" s="439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</row>
    <row r="6" spans="1:26" s="438" customFormat="1" ht="38.65" customHeight="1">
      <c r="A6" s="391" t="s">
        <v>54</v>
      </c>
      <c r="B6" s="392" t="s">
        <v>194</v>
      </c>
      <c r="C6" s="393" t="s">
        <v>85</v>
      </c>
      <c r="D6" s="394">
        <v>460000</v>
      </c>
      <c r="E6" s="395">
        <v>600560001</v>
      </c>
      <c r="F6" s="396" t="s">
        <v>209</v>
      </c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</row>
    <row r="7" spans="1:26" s="438" customFormat="1" ht="21.75" customHeight="1">
      <c r="A7" s="391" t="s">
        <v>54</v>
      </c>
      <c r="B7" s="392" t="s">
        <v>195</v>
      </c>
      <c r="C7" s="393" t="s">
        <v>85</v>
      </c>
      <c r="D7" s="394">
        <v>460000</v>
      </c>
      <c r="E7" s="395" t="s">
        <v>196</v>
      </c>
      <c r="F7" s="392" t="s">
        <v>211</v>
      </c>
      <c r="G7" s="441" t="s">
        <v>1201</v>
      </c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7"/>
    </row>
    <row r="8" spans="1:26">
      <c r="A8" s="397" t="s">
        <v>10</v>
      </c>
      <c r="B8" s="397" t="s">
        <v>201</v>
      </c>
      <c r="C8" s="397" t="s">
        <v>85</v>
      </c>
      <c r="D8" s="398">
        <v>460000</v>
      </c>
      <c r="E8" s="397" t="s">
        <v>197</v>
      </c>
      <c r="F8" s="397" t="s">
        <v>198</v>
      </c>
      <c r="G8" s="399"/>
    </row>
    <row r="9" spans="1:26" s="21" customFormat="1">
      <c r="A9" s="397" t="s">
        <v>10</v>
      </c>
      <c r="B9" s="399" t="s">
        <v>203</v>
      </c>
      <c r="C9" s="397" t="s">
        <v>85</v>
      </c>
      <c r="D9" s="398">
        <v>460000</v>
      </c>
      <c r="E9" s="442" t="s">
        <v>217</v>
      </c>
      <c r="F9" s="397" t="s">
        <v>200</v>
      </c>
      <c r="G9" s="400"/>
    </row>
    <row r="10" spans="1:26" s="21" customFormat="1">
      <c r="A10" s="397" t="s">
        <v>10</v>
      </c>
      <c r="B10" s="399" t="s">
        <v>202</v>
      </c>
      <c r="C10" s="397" t="s">
        <v>85</v>
      </c>
      <c r="D10" s="398">
        <v>460000</v>
      </c>
      <c r="E10" s="442" t="s">
        <v>86</v>
      </c>
      <c r="F10" s="397" t="s">
        <v>199</v>
      </c>
      <c r="G10" s="401"/>
    </row>
    <row r="11" spans="1:26" s="21" customFormat="1" ht="38.65" customHeight="1">
      <c r="A11" s="397" t="s">
        <v>10</v>
      </c>
      <c r="B11" s="443" t="s">
        <v>1327</v>
      </c>
      <c r="C11" s="444" t="s">
        <v>85</v>
      </c>
      <c r="D11" s="445">
        <v>460000</v>
      </c>
      <c r="E11" s="442" t="s">
        <v>86</v>
      </c>
      <c r="F11" s="442" t="s">
        <v>1328</v>
      </c>
      <c r="G11" s="47" t="s">
        <v>1201</v>
      </c>
      <c r="H11" s="446"/>
    </row>
    <row r="12" spans="1:26" s="21" customFormat="1" ht="40.5" customHeight="1">
      <c r="A12" s="402" t="s">
        <v>5</v>
      </c>
      <c r="B12" s="402" t="s">
        <v>1202</v>
      </c>
      <c r="C12" s="403" t="s">
        <v>190</v>
      </c>
      <c r="D12" s="404">
        <v>460000</v>
      </c>
      <c r="E12" s="405" t="s">
        <v>251</v>
      </c>
      <c r="F12" s="406" t="s">
        <v>1203</v>
      </c>
      <c r="G12" s="386"/>
    </row>
    <row r="13" spans="1:26" ht="21" customHeight="1">
      <c r="A13" s="447" t="s">
        <v>5</v>
      </c>
      <c r="B13" s="448" t="s">
        <v>1204</v>
      </c>
      <c r="C13" s="449" t="s">
        <v>190</v>
      </c>
      <c r="D13" s="450">
        <v>460000</v>
      </c>
      <c r="E13" s="451" t="s">
        <v>84</v>
      </c>
      <c r="F13" s="452" t="s">
        <v>215</v>
      </c>
      <c r="H13" s="21"/>
      <c r="I13" s="21"/>
    </row>
    <row r="14" spans="1:26" ht="21" customHeight="1">
      <c r="A14" s="447" t="s">
        <v>5</v>
      </c>
      <c r="B14" s="448" t="s">
        <v>1205</v>
      </c>
      <c r="C14" s="449" t="s">
        <v>85</v>
      </c>
      <c r="D14" s="450">
        <v>460000</v>
      </c>
      <c r="E14" s="451" t="s">
        <v>204</v>
      </c>
      <c r="F14" s="447" t="s">
        <v>205</v>
      </c>
    </row>
    <row r="15" spans="1:26" ht="40.9" customHeight="1">
      <c r="A15" s="447" t="s">
        <v>5</v>
      </c>
      <c r="B15" s="448" t="s">
        <v>1206</v>
      </c>
      <c r="C15" s="449" t="s">
        <v>85</v>
      </c>
      <c r="D15" s="453">
        <v>460000</v>
      </c>
      <c r="E15" s="454" t="s">
        <v>206</v>
      </c>
      <c r="F15" s="455" t="s">
        <v>212</v>
      </c>
    </row>
    <row r="16" spans="1:26" ht="21" customHeight="1">
      <c r="A16" s="447" t="s">
        <v>5</v>
      </c>
      <c r="B16" s="448" t="s">
        <v>1204</v>
      </c>
      <c r="C16" s="449" t="s">
        <v>190</v>
      </c>
      <c r="D16" s="450">
        <v>460000</v>
      </c>
      <c r="E16" s="451" t="s">
        <v>213</v>
      </c>
      <c r="F16" s="456" t="s">
        <v>1207</v>
      </c>
    </row>
    <row r="17" spans="1:9" s="21" customFormat="1" ht="43.15" customHeight="1">
      <c r="A17" s="447" t="s">
        <v>5</v>
      </c>
      <c r="B17" s="448" t="s">
        <v>1208</v>
      </c>
      <c r="C17" s="448" t="s">
        <v>190</v>
      </c>
      <c r="D17" s="450">
        <v>460000</v>
      </c>
      <c r="E17" s="457" t="s">
        <v>207</v>
      </c>
      <c r="F17" s="447" t="s">
        <v>1209</v>
      </c>
      <c r="G17" s="386"/>
      <c r="H17" s="386"/>
      <c r="I17" s="386"/>
    </row>
    <row r="18" spans="1:9" ht="72">
      <c r="A18" s="447" t="s">
        <v>5</v>
      </c>
      <c r="B18" s="448" t="s">
        <v>1208</v>
      </c>
      <c r="C18" s="448" t="s">
        <v>190</v>
      </c>
      <c r="D18" s="450">
        <v>460000</v>
      </c>
      <c r="E18" s="457" t="s">
        <v>208</v>
      </c>
      <c r="F18" s="456" t="s">
        <v>214</v>
      </c>
      <c r="G18" s="386" t="s">
        <v>1201</v>
      </c>
      <c r="H18" s="21"/>
      <c r="I18" s="21"/>
    </row>
    <row r="19" spans="1:9">
      <c r="A19" s="22" t="s">
        <v>13</v>
      </c>
      <c r="B19" s="25" t="s">
        <v>219</v>
      </c>
      <c r="C19" s="31" t="s">
        <v>190</v>
      </c>
      <c r="D19" s="35">
        <v>460000</v>
      </c>
      <c r="E19" s="31" t="s">
        <v>217</v>
      </c>
      <c r="F19" s="32" t="s">
        <v>220</v>
      </c>
    </row>
    <row r="20" spans="1:9">
      <c r="A20" s="22" t="s">
        <v>13</v>
      </c>
      <c r="B20" s="25" t="s">
        <v>227</v>
      </c>
      <c r="C20" s="31" t="s">
        <v>190</v>
      </c>
      <c r="D20" s="35">
        <v>460000</v>
      </c>
      <c r="E20" s="25" t="s">
        <v>228</v>
      </c>
      <c r="F20" s="32" t="s">
        <v>229</v>
      </c>
    </row>
    <row r="21" spans="1:9">
      <c r="A21" s="22" t="s">
        <v>13</v>
      </c>
      <c r="B21" s="25" t="s">
        <v>230</v>
      </c>
      <c r="C21" s="25" t="s">
        <v>190</v>
      </c>
      <c r="D21" s="35">
        <v>460000</v>
      </c>
      <c r="E21" s="25" t="s">
        <v>213</v>
      </c>
      <c r="F21" s="32" t="s">
        <v>231</v>
      </c>
    </row>
    <row r="22" spans="1:9">
      <c r="A22" s="22" t="s">
        <v>13</v>
      </c>
      <c r="B22" s="25" t="s">
        <v>224</v>
      </c>
      <c r="C22" s="31" t="s">
        <v>190</v>
      </c>
      <c r="D22" s="35">
        <v>460000</v>
      </c>
      <c r="E22" s="25" t="s">
        <v>225</v>
      </c>
      <c r="F22" s="32" t="s">
        <v>226</v>
      </c>
    </row>
    <row r="23" spans="1:9">
      <c r="A23" s="22" t="s">
        <v>13</v>
      </c>
      <c r="B23" s="25" t="s">
        <v>222</v>
      </c>
      <c r="C23" s="31" t="s">
        <v>85</v>
      </c>
      <c r="D23" s="36">
        <v>460000</v>
      </c>
      <c r="E23" s="25" t="s">
        <v>84</v>
      </c>
      <c r="F23" s="32" t="s">
        <v>223</v>
      </c>
    </row>
    <row r="24" spans="1:9">
      <c r="A24" s="22" t="s">
        <v>13</v>
      </c>
      <c r="B24" s="9" t="s">
        <v>216</v>
      </c>
      <c r="C24" s="30" t="s">
        <v>85</v>
      </c>
      <c r="D24" s="34">
        <v>460000</v>
      </c>
      <c r="E24" s="9" t="s">
        <v>217</v>
      </c>
      <c r="F24" s="4" t="s">
        <v>218</v>
      </c>
    </row>
    <row r="25" spans="1:9">
      <c r="A25" s="22" t="s">
        <v>13</v>
      </c>
      <c r="B25" s="25" t="s">
        <v>232</v>
      </c>
      <c r="C25" s="25" t="s">
        <v>190</v>
      </c>
      <c r="D25" s="35">
        <v>460000</v>
      </c>
      <c r="E25" s="31" t="s">
        <v>233</v>
      </c>
      <c r="F25" s="32" t="s">
        <v>234</v>
      </c>
    </row>
    <row r="26" spans="1:9">
      <c r="A26" s="22" t="s">
        <v>13</v>
      </c>
      <c r="B26" s="25" t="s">
        <v>235</v>
      </c>
      <c r="C26" s="25" t="s">
        <v>190</v>
      </c>
      <c r="D26" s="35">
        <v>460000</v>
      </c>
      <c r="E26" s="25" t="s">
        <v>86</v>
      </c>
      <c r="F26" s="32" t="s">
        <v>234</v>
      </c>
    </row>
    <row r="27" spans="1:9">
      <c r="A27" s="22" t="s">
        <v>13</v>
      </c>
      <c r="B27" s="25" t="s">
        <v>236</v>
      </c>
      <c r="C27" s="25" t="s">
        <v>190</v>
      </c>
      <c r="D27" s="35">
        <v>460000</v>
      </c>
      <c r="E27" s="31" t="s">
        <v>233</v>
      </c>
      <c r="F27" s="32" t="s">
        <v>234</v>
      </c>
      <c r="G27" s="386" t="s">
        <v>1201</v>
      </c>
    </row>
    <row r="28" spans="1:9" ht="87">
      <c r="A28" s="7" t="s">
        <v>52</v>
      </c>
      <c r="B28" s="3" t="s">
        <v>238</v>
      </c>
      <c r="C28" s="3" t="s">
        <v>85</v>
      </c>
      <c r="D28" s="37">
        <v>460000</v>
      </c>
      <c r="E28" s="7" t="s">
        <v>217</v>
      </c>
      <c r="F28" s="43" t="s">
        <v>256</v>
      </c>
    </row>
    <row r="29" spans="1:9" ht="87">
      <c r="A29" s="22" t="s">
        <v>52</v>
      </c>
      <c r="B29" s="25" t="s">
        <v>237</v>
      </c>
      <c r="C29" s="9" t="s">
        <v>85</v>
      </c>
      <c r="D29" s="34">
        <v>460000</v>
      </c>
      <c r="E29" s="5" t="s">
        <v>213</v>
      </c>
      <c r="F29" s="42" t="s">
        <v>255</v>
      </c>
    </row>
    <row r="30" spans="1:9" ht="43.5">
      <c r="A30" s="7" t="s">
        <v>52</v>
      </c>
      <c r="B30" s="3" t="s">
        <v>239</v>
      </c>
      <c r="C30" s="3" t="s">
        <v>85</v>
      </c>
      <c r="D30" s="37">
        <v>460000</v>
      </c>
      <c r="E30" s="7" t="s">
        <v>217</v>
      </c>
      <c r="F30" s="43" t="s">
        <v>257</v>
      </c>
      <c r="G30" s="386" t="s">
        <v>1201</v>
      </c>
    </row>
    <row r="31" spans="1:9">
      <c r="A31" s="12" t="s">
        <v>75</v>
      </c>
      <c r="B31" s="13" t="s">
        <v>240</v>
      </c>
      <c r="C31" s="13" t="s">
        <v>85</v>
      </c>
      <c r="D31" s="38">
        <v>460000</v>
      </c>
      <c r="E31" s="12" t="s">
        <v>206</v>
      </c>
      <c r="F31" s="13" t="s">
        <v>241</v>
      </c>
    </row>
    <row r="32" spans="1:9">
      <c r="A32" s="12" t="s">
        <v>75</v>
      </c>
      <c r="B32" s="13" t="s">
        <v>242</v>
      </c>
      <c r="C32" s="13" t="s">
        <v>85</v>
      </c>
      <c r="D32" s="38">
        <v>460000</v>
      </c>
      <c r="E32" s="12" t="s">
        <v>243</v>
      </c>
      <c r="F32" s="13" t="s">
        <v>244</v>
      </c>
    </row>
    <row r="33" spans="1:7">
      <c r="A33" s="12" t="s">
        <v>75</v>
      </c>
      <c r="B33" s="13" t="s">
        <v>245</v>
      </c>
      <c r="C33" s="13" t="s">
        <v>85</v>
      </c>
      <c r="D33" s="38">
        <v>460000</v>
      </c>
      <c r="E33" s="12" t="s">
        <v>246</v>
      </c>
      <c r="F33" s="13" t="s">
        <v>247</v>
      </c>
    </row>
    <row r="34" spans="1:7">
      <c r="A34" s="12" t="s">
        <v>75</v>
      </c>
      <c r="B34" s="13" t="s">
        <v>248</v>
      </c>
      <c r="C34" s="13" t="s">
        <v>85</v>
      </c>
      <c r="D34" s="38">
        <v>460000</v>
      </c>
      <c r="E34" s="12" t="s">
        <v>246</v>
      </c>
      <c r="F34" s="13" t="s">
        <v>249</v>
      </c>
    </row>
    <row r="35" spans="1:7">
      <c r="A35" s="5" t="s">
        <v>83</v>
      </c>
      <c r="B35" s="14" t="s">
        <v>177</v>
      </c>
      <c r="C35" s="11" t="s">
        <v>85</v>
      </c>
      <c r="D35" s="44">
        <v>460000</v>
      </c>
      <c r="E35" s="14" t="s">
        <v>180</v>
      </c>
      <c r="F35" s="4" t="s">
        <v>182</v>
      </c>
    </row>
    <row r="36" spans="1:7">
      <c r="A36" s="5" t="s">
        <v>83</v>
      </c>
      <c r="B36" s="14" t="s">
        <v>178</v>
      </c>
      <c r="C36" s="11" t="s">
        <v>85</v>
      </c>
      <c r="D36" s="44">
        <v>460000</v>
      </c>
      <c r="E36" s="14" t="s">
        <v>86</v>
      </c>
      <c r="F36" s="4" t="s">
        <v>183</v>
      </c>
    </row>
    <row r="37" spans="1:7">
      <c r="A37" s="5" t="s">
        <v>83</v>
      </c>
      <c r="B37" s="14" t="s">
        <v>179</v>
      </c>
      <c r="C37" s="11" t="s">
        <v>85</v>
      </c>
      <c r="D37" s="44">
        <v>460000</v>
      </c>
      <c r="E37" s="14" t="s">
        <v>181</v>
      </c>
      <c r="F37" s="4" t="s">
        <v>186</v>
      </c>
    </row>
    <row r="38" spans="1:7" ht="24">
      <c r="A38" s="5" t="s">
        <v>83</v>
      </c>
      <c r="B38" s="39" t="s">
        <v>253</v>
      </c>
      <c r="C38" s="11" t="s">
        <v>85</v>
      </c>
      <c r="D38" s="44">
        <v>460000</v>
      </c>
      <c r="E38" s="40" t="s">
        <v>86</v>
      </c>
      <c r="F38" s="4" t="s">
        <v>183</v>
      </c>
    </row>
    <row r="39" spans="1:7" ht="65.25">
      <c r="A39" s="5" t="s">
        <v>83</v>
      </c>
      <c r="B39" s="5" t="s">
        <v>87</v>
      </c>
      <c r="C39" s="5" t="s">
        <v>85</v>
      </c>
      <c r="D39" s="44">
        <v>460000</v>
      </c>
      <c r="E39" s="22" t="s">
        <v>189</v>
      </c>
      <c r="F39" s="23" t="s">
        <v>254</v>
      </c>
      <c r="G39" s="386" t="s">
        <v>1201</v>
      </c>
    </row>
    <row r="40" spans="1:7">
      <c r="A40" s="5" t="s">
        <v>83</v>
      </c>
      <c r="B40" s="14" t="s">
        <v>184</v>
      </c>
      <c r="C40" s="11" t="s">
        <v>85</v>
      </c>
      <c r="D40" s="44">
        <v>460000</v>
      </c>
      <c r="E40" s="14" t="s">
        <v>185</v>
      </c>
      <c r="F40" s="4" t="s">
        <v>183</v>
      </c>
      <c r="G40" s="386" t="s">
        <v>1201</v>
      </c>
    </row>
    <row r="41" spans="1:7">
      <c r="A41" s="5" t="s">
        <v>83</v>
      </c>
      <c r="B41" s="11" t="s">
        <v>187</v>
      </c>
      <c r="C41" s="11" t="s">
        <v>85</v>
      </c>
      <c r="D41" s="44">
        <v>460000</v>
      </c>
      <c r="E41" s="11" t="s">
        <v>84</v>
      </c>
      <c r="F41" s="11" t="s">
        <v>188</v>
      </c>
      <c r="G41" s="386" t="s">
        <v>1201</v>
      </c>
    </row>
    <row r="42" spans="1:7">
      <c r="D42" s="45">
        <f>SUM(D5:D41)</f>
        <v>17020000</v>
      </c>
    </row>
    <row r="43" spans="1:7">
      <c r="D43" s="10"/>
    </row>
    <row r="44" spans="1:7">
      <c r="D44" s="10"/>
    </row>
    <row r="45" spans="1:7">
      <c r="D45" s="10"/>
    </row>
    <row r="46" spans="1:7">
      <c r="D46" s="10"/>
    </row>
    <row r="47" spans="1:7">
      <c r="D47" s="10"/>
    </row>
    <row r="48" spans="1:7">
      <c r="D48" s="10"/>
    </row>
    <row r="49" spans="1:5">
      <c r="D49" s="10"/>
    </row>
    <row r="50" spans="1:5">
      <c r="A50" s="386"/>
      <c r="D50" s="10"/>
      <c r="E50" s="386"/>
    </row>
    <row r="51" spans="1:5">
      <c r="A51" s="386"/>
      <c r="D51" s="10"/>
      <c r="E51" s="386"/>
    </row>
    <row r="52" spans="1:5">
      <c r="A52" s="386"/>
      <c r="D52" s="10"/>
      <c r="E52" s="386"/>
    </row>
    <row r="53" spans="1:5">
      <c r="A53" s="386"/>
      <c r="D53" s="10"/>
      <c r="E53" s="386"/>
    </row>
    <row r="54" spans="1:5">
      <c r="A54" s="386"/>
      <c r="D54" s="10"/>
      <c r="E54" s="386"/>
    </row>
    <row r="55" spans="1:5">
      <c r="A55" s="386"/>
      <c r="D55" s="10"/>
      <c r="E55" s="386"/>
    </row>
    <row r="56" spans="1:5">
      <c r="A56" s="386"/>
      <c r="D56" s="10"/>
      <c r="E56" s="386"/>
    </row>
    <row r="57" spans="1:5">
      <c r="A57" s="386"/>
      <c r="D57" s="10"/>
      <c r="E57" s="386"/>
    </row>
    <row r="58" spans="1:5">
      <c r="A58" s="386"/>
      <c r="D58" s="10"/>
      <c r="E58" s="386"/>
    </row>
    <row r="59" spans="1:5">
      <c r="A59" s="386"/>
      <c r="D59" s="10"/>
      <c r="E59" s="386"/>
    </row>
    <row r="60" spans="1:5">
      <c r="A60" s="386"/>
      <c r="D60" s="10"/>
      <c r="E60" s="386"/>
    </row>
    <row r="61" spans="1:5">
      <c r="A61" s="386"/>
      <c r="D61" s="10"/>
      <c r="E61" s="386"/>
    </row>
    <row r="62" spans="1:5">
      <c r="A62" s="386"/>
      <c r="D62" s="10"/>
      <c r="E62" s="386"/>
    </row>
    <row r="63" spans="1:5">
      <c r="A63" s="386"/>
      <c r="D63" s="10"/>
      <c r="E63" s="386"/>
    </row>
    <row r="64" spans="1:5">
      <c r="A64" s="386"/>
      <c r="D64" s="10"/>
      <c r="E64" s="386"/>
    </row>
    <row r="65" spans="1:5">
      <c r="A65" s="386"/>
      <c r="D65" s="10"/>
      <c r="E65" s="386"/>
    </row>
    <row r="66" spans="1:5">
      <c r="A66" s="386"/>
      <c r="D66" s="10"/>
      <c r="E66" s="386"/>
    </row>
    <row r="67" spans="1:5">
      <c r="A67" s="386"/>
      <c r="D67" s="10"/>
      <c r="E67" s="386"/>
    </row>
    <row r="68" spans="1:5">
      <c r="A68" s="386"/>
      <c r="D68" s="10"/>
      <c r="E68" s="386"/>
    </row>
    <row r="69" spans="1:5">
      <c r="A69" s="386"/>
      <c r="D69" s="10"/>
      <c r="E69" s="386"/>
    </row>
    <row r="70" spans="1:5">
      <c r="A70" s="386"/>
      <c r="D70" s="10"/>
      <c r="E70" s="386"/>
    </row>
    <row r="71" spans="1:5">
      <c r="A71" s="386"/>
      <c r="D71" s="10"/>
      <c r="E71" s="386"/>
    </row>
    <row r="72" spans="1:5">
      <c r="A72" s="386"/>
      <c r="D72" s="10"/>
      <c r="E72" s="386"/>
    </row>
    <row r="73" spans="1:5">
      <c r="A73" s="386"/>
      <c r="D73" s="10"/>
      <c r="E73" s="386"/>
    </row>
    <row r="74" spans="1:5">
      <c r="A74" s="386"/>
      <c r="D74" s="10"/>
      <c r="E74" s="386"/>
    </row>
    <row r="75" spans="1:5">
      <c r="A75" s="386"/>
      <c r="D75" s="10"/>
      <c r="E75" s="386"/>
    </row>
    <row r="76" spans="1:5">
      <c r="A76" s="386"/>
      <c r="D76" s="10"/>
      <c r="E76" s="386"/>
    </row>
    <row r="77" spans="1:5">
      <c r="A77" s="386"/>
      <c r="D77" s="10"/>
      <c r="E77" s="386"/>
    </row>
    <row r="78" spans="1:5">
      <c r="A78" s="386"/>
      <c r="D78" s="10"/>
      <c r="E78" s="386"/>
    </row>
    <row r="79" spans="1:5">
      <c r="A79" s="386"/>
      <c r="D79" s="10"/>
      <c r="E79" s="386"/>
    </row>
    <row r="80" spans="1:5">
      <c r="A80" s="386"/>
      <c r="D80" s="10"/>
      <c r="E80" s="386"/>
    </row>
    <row r="81" spans="1:5">
      <c r="A81" s="386"/>
      <c r="D81" s="10"/>
      <c r="E81" s="386"/>
    </row>
    <row r="82" spans="1:5">
      <c r="A82" s="386"/>
      <c r="D82" s="10"/>
      <c r="E82" s="386"/>
    </row>
    <row r="83" spans="1:5">
      <c r="A83" s="386"/>
      <c r="D83" s="10"/>
      <c r="E83" s="386"/>
    </row>
    <row r="84" spans="1:5">
      <c r="A84" s="386"/>
      <c r="D84" s="10"/>
      <c r="E84" s="386"/>
    </row>
    <row r="85" spans="1:5">
      <c r="A85" s="386"/>
      <c r="D85" s="10"/>
      <c r="E85" s="386"/>
    </row>
    <row r="86" spans="1:5">
      <c r="A86" s="386"/>
      <c r="D86" s="10"/>
      <c r="E86" s="386"/>
    </row>
    <row r="87" spans="1:5">
      <c r="A87" s="386"/>
      <c r="D87" s="10"/>
      <c r="E87" s="386"/>
    </row>
    <row r="88" spans="1:5">
      <c r="A88" s="386"/>
      <c r="D88" s="10"/>
      <c r="E88" s="386"/>
    </row>
    <row r="89" spans="1:5">
      <c r="A89" s="386"/>
      <c r="D89" s="10"/>
      <c r="E89" s="386"/>
    </row>
    <row r="90" spans="1:5">
      <c r="A90" s="386"/>
      <c r="D90" s="10"/>
      <c r="E90" s="386"/>
    </row>
    <row r="91" spans="1:5">
      <c r="A91" s="386"/>
      <c r="D91" s="10"/>
      <c r="E91" s="386"/>
    </row>
    <row r="92" spans="1:5">
      <c r="A92" s="386"/>
      <c r="D92" s="10"/>
      <c r="E92" s="386"/>
    </row>
    <row r="93" spans="1:5">
      <c r="A93" s="386"/>
      <c r="D93" s="10"/>
      <c r="E93" s="386"/>
    </row>
    <row r="94" spans="1:5">
      <c r="A94" s="386"/>
      <c r="D94" s="10"/>
      <c r="E94" s="386"/>
    </row>
    <row r="95" spans="1:5">
      <c r="A95" s="386"/>
      <c r="D95" s="10"/>
      <c r="E95" s="386"/>
    </row>
    <row r="96" spans="1:5">
      <c r="A96" s="386"/>
      <c r="D96" s="10"/>
      <c r="E96" s="386"/>
    </row>
    <row r="97" spans="1:5">
      <c r="A97" s="386"/>
      <c r="D97" s="10"/>
      <c r="E97" s="386"/>
    </row>
    <row r="98" spans="1:5">
      <c r="A98" s="386"/>
      <c r="D98" s="10"/>
      <c r="E98" s="386"/>
    </row>
    <row r="99" spans="1:5">
      <c r="A99" s="386"/>
      <c r="D99" s="10"/>
      <c r="E99" s="386"/>
    </row>
    <row r="100" spans="1:5">
      <c r="A100" s="386"/>
      <c r="D100" s="10"/>
      <c r="E100" s="386"/>
    </row>
    <row r="101" spans="1:5">
      <c r="A101" s="386"/>
      <c r="D101" s="10"/>
      <c r="E101" s="386"/>
    </row>
    <row r="102" spans="1:5">
      <c r="A102" s="386"/>
      <c r="D102" s="10"/>
      <c r="E102" s="386"/>
    </row>
    <row r="103" spans="1:5">
      <c r="A103" s="386"/>
      <c r="D103" s="10"/>
      <c r="E103" s="386"/>
    </row>
    <row r="104" spans="1:5">
      <c r="A104" s="386"/>
      <c r="D104" s="10"/>
      <c r="E104" s="386"/>
    </row>
    <row r="105" spans="1:5">
      <c r="A105" s="386"/>
      <c r="D105" s="10"/>
      <c r="E105" s="386"/>
    </row>
    <row r="106" spans="1:5">
      <c r="A106" s="386"/>
      <c r="D106" s="10"/>
      <c r="E106" s="386"/>
    </row>
    <row r="107" spans="1:5">
      <c r="A107" s="386"/>
      <c r="D107" s="10"/>
      <c r="E107" s="386"/>
    </row>
    <row r="108" spans="1:5">
      <c r="A108" s="386"/>
      <c r="D108" s="10"/>
      <c r="E108" s="386"/>
    </row>
    <row r="109" spans="1:5">
      <c r="A109" s="386"/>
      <c r="D109" s="10"/>
      <c r="E109" s="386"/>
    </row>
    <row r="110" spans="1:5">
      <c r="A110" s="386"/>
      <c r="D110" s="10"/>
      <c r="E110" s="386"/>
    </row>
    <row r="111" spans="1:5">
      <c r="A111" s="386"/>
      <c r="D111" s="10"/>
      <c r="E111" s="386"/>
    </row>
    <row r="112" spans="1:5">
      <c r="A112" s="386"/>
      <c r="D112" s="10"/>
      <c r="E112" s="386"/>
    </row>
    <row r="113" spans="1:5">
      <c r="A113" s="386"/>
      <c r="D113" s="10"/>
      <c r="E113" s="386"/>
    </row>
    <row r="114" spans="1:5">
      <c r="A114" s="386"/>
      <c r="D114" s="10"/>
      <c r="E114" s="386"/>
    </row>
    <row r="115" spans="1:5">
      <c r="A115" s="386"/>
      <c r="D115" s="10"/>
      <c r="E115" s="386"/>
    </row>
    <row r="116" spans="1:5">
      <c r="A116" s="386"/>
      <c r="D116" s="10"/>
      <c r="E116" s="386"/>
    </row>
    <row r="117" spans="1:5">
      <c r="A117" s="386"/>
      <c r="D117" s="10"/>
      <c r="E117" s="386"/>
    </row>
    <row r="118" spans="1:5">
      <c r="A118" s="386"/>
      <c r="D118" s="10"/>
      <c r="E118" s="386"/>
    </row>
    <row r="119" spans="1:5">
      <c r="A119" s="386"/>
      <c r="D119" s="10"/>
      <c r="E119" s="386"/>
    </row>
    <row r="120" spans="1:5">
      <c r="A120" s="386"/>
      <c r="D120" s="10"/>
      <c r="E120" s="386"/>
    </row>
    <row r="121" spans="1:5">
      <c r="A121" s="386"/>
      <c r="D121" s="10"/>
      <c r="E121" s="386"/>
    </row>
    <row r="122" spans="1:5">
      <c r="A122" s="386"/>
      <c r="D122" s="10"/>
      <c r="E122" s="386"/>
    </row>
    <row r="123" spans="1:5">
      <c r="A123" s="386"/>
      <c r="D123" s="10"/>
      <c r="E123" s="386"/>
    </row>
    <row r="124" spans="1:5">
      <c r="A124" s="386"/>
      <c r="D124" s="10"/>
      <c r="E124" s="386"/>
    </row>
    <row r="125" spans="1:5">
      <c r="A125" s="386"/>
      <c r="D125" s="10"/>
      <c r="E125" s="386"/>
    </row>
    <row r="126" spans="1:5">
      <c r="A126" s="386"/>
      <c r="D126" s="10"/>
      <c r="E126" s="386"/>
    </row>
    <row r="127" spans="1:5">
      <c r="A127" s="386"/>
      <c r="D127" s="10"/>
      <c r="E127" s="386"/>
    </row>
    <row r="128" spans="1:5">
      <c r="A128" s="386"/>
      <c r="D128" s="10"/>
      <c r="E128" s="386"/>
    </row>
    <row r="129" spans="1:5">
      <c r="A129" s="386"/>
      <c r="D129" s="10"/>
      <c r="E129" s="386"/>
    </row>
    <row r="130" spans="1:5">
      <c r="A130" s="386"/>
      <c r="D130" s="10"/>
      <c r="E130" s="386"/>
    </row>
    <row r="131" spans="1:5">
      <c r="A131" s="386"/>
      <c r="D131" s="10"/>
      <c r="E131" s="386"/>
    </row>
    <row r="132" spans="1:5">
      <c r="A132" s="386"/>
      <c r="D132" s="10"/>
      <c r="E132" s="386"/>
    </row>
    <row r="133" spans="1:5">
      <c r="A133" s="386"/>
      <c r="D133" s="10"/>
      <c r="E133" s="386"/>
    </row>
    <row r="134" spans="1:5">
      <c r="A134" s="386"/>
      <c r="D134" s="10"/>
      <c r="E134" s="386"/>
    </row>
    <row r="135" spans="1:5">
      <c r="A135" s="386"/>
      <c r="D135" s="10"/>
      <c r="E135" s="386"/>
    </row>
    <row r="136" spans="1:5">
      <c r="A136" s="386"/>
      <c r="D136" s="10"/>
      <c r="E136" s="386"/>
    </row>
    <row r="137" spans="1:5">
      <c r="A137" s="386"/>
      <c r="D137" s="10"/>
      <c r="E137" s="386"/>
    </row>
    <row r="138" spans="1:5">
      <c r="A138" s="386"/>
      <c r="D138" s="10"/>
      <c r="E138" s="386"/>
    </row>
    <row r="139" spans="1:5">
      <c r="A139" s="386"/>
      <c r="D139" s="10"/>
      <c r="E139" s="386"/>
    </row>
    <row r="140" spans="1:5">
      <c r="A140" s="386"/>
      <c r="D140" s="10"/>
      <c r="E140" s="386"/>
    </row>
    <row r="141" spans="1:5">
      <c r="A141" s="386"/>
      <c r="D141" s="10"/>
      <c r="E141" s="386"/>
    </row>
    <row r="142" spans="1:5">
      <c r="A142" s="386"/>
      <c r="D142" s="10"/>
      <c r="E142" s="386"/>
    </row>
    <row r="143" spans="1:5">
      <c r="A143" s="386"/>
      <c r="D143" s="10"/>
      <c r="E143" s="386"/>
    </row>
    <row r="144" spans="1:5">
      <c r="A144" s="386"/>
      <c r="D144" s="10"/>
      <c r="E144" s="386"/>
    </row>
    <row r="145" spans="1:5">
      <c r="A145" s="386"/>
      <c r="D145" s="10"/>
      <c r="E145" s="386"/>
    </row>
    <row r="146" spans="1:5">
      <c r="A146" s="386"/>
      <c r="D146" s="10"/>
      <c r="E146" s="386"/>
    </row>
    <row r="147" spans="1:5">
      <c r="A147" s="386"/>
      <c r="D147" s="10"/>
      <c r="E147" s="386"/>
    </row>
    <row r="148" spans="1:5">
      <c r="A148" s="386"/>
      <c r="D148" s="10"/>
      <c r="E148" s="386"/>
    </row>
    <row r="149" spans="1:5">
      <c r="A149" s="386"/>
      <c r="D149" s="10"/>
      <c r="E149" s="386"/>
    </row>
    <row r="150" spans="1:5">
      <c r="A150" s="386"/>
      <c r="D150" s="10"/>
      <c r="E150" s="386"/>
    </row>
    <row r="151" spans="1:5">
      <c r="A151" s="386"/>
      <c r="D151" s="10"/>
      <c r="E151" s="386"/>
    </row>
    <row r="152" spans="1:5">
      <c r="A152" s="386"/>
      <c r="D152" s="10"/>
      <c r="E152" s="386"/>
    </row>
    <row r="153" spans="1:5">
      <c r="A153" s="386"/>
      <c r="D153" s="10"/>
      <c r="E153" s="386"/>
    </row>
    <row r="154" spans="1:5">
      <c r="A154" s="386"/>
      <c r="D154" s="10"/>
      <c r="E154" s="386"/>
    </row>
    <row r="155" spans="1:5">
      <c r="A155" s="386"/>
      <c r="D155" s="10"/>
      <c r="E155" s="386"/>
    </row>
    <row r="156" spans="1:5">
      <c r="A156" s="386"/>
      <c r="D156" s="10"/>
      <c r="E156" s="386"/>
    </row>
    <row r="157" spans="1:5">
      <c r="A157" s="386"/>
      <c r="D157" s="10"/>
      <c r="E157" s="386"/>
    </row>
    <row r="158" spans="1:5">
      <c r="A158" s="386"/>
      <c r="D158" s="10"/>
      <c r="E158" s="386"/>
    </row>
    <row r="159" spans="1:5">
      <c r="A159" s="386"/>
      <c r="D159" s="10"/>
      <c r="E159" s="386"/>
    </row>
    <row r="160" spans="1:5">
      <c r="A160" s="386"/>
      <c r="D160" s="10"/>
      <c r="E160" s="386"/>
    </row>
    <row r="161" spans="1:5">
      <c r="A161" s="386"/>
      <c r="D161" s="10"/>
      <c r="E161" s="386"/>
    </row>
    <row r="162" spans="1:5">
      <c r="A162" s="386"/>
      <c r="D162" s="10"/>
      <c r="E162" s="386"/>
    </row>
    <row r="163" spans="1:5">
      <c r="A163" s="386"/>
      <c r="D163" s="10"/>
      <c r="E163" s="386"/>
    </row>
    <row r="164" spans="1:5">
      <c r="A164" s="386"/>
      <c r="D164" s="10"/>
      <c r="E164" s="386"/>
    </row>
    <row r="165" spans="1:5">
      <c r="A165" s="386"/>
      <c r="D165" s="10"/>
      <c r="E165" s="386"/>
    </row>
    <row r="166" spans="1:5">
      <c r="A166" s="386"/>
      <c r="D166" s="10"/>
      <c r="E166" s="386"/>
    </row>
    <row r="167" spans="1:5">
      <c r="A167" s="386"/>
      <c r="D167" s="10"/>
      <c r="E167" s="386"/>
    </row>
    <row r="168" spans="1:5">
      <c r="A168" s="386"/>
      <c r="D168" s="10"/>
      <c r="E168" s="386"/>
    </row>
    <row r="169" spans="1:5">
      <c r="A169" s="386"/>
      <c r="D169" s="10"/>
      <c r="E169" s="386"/>
    </row>
    <row r="170" spans="1:5">
      <c r="A170" s="386"/>
      <c r="D170" s="10"/>
      <c r="E170" s="386"/>
    </row>
    <row r="171" spans="1:5">
      <c r="A171" s="386"/>
      <c r="D171" s="10"/>
      <c r="E171" s="386"/>
    </row>
    <row r="172" spans="1:5">
      <c r="A172" s="386"/>
      <c r="D172" s="10"/>
      <c r="E172" s="386"/>
    </row>
    <row r="173" spans="1:5">
      <c r="A173" s="386"/>
      <c r="D173" s="10"/>
      <c r="E173" s="386"/>
    </row>
    <row r="174" spans="1:5">
      <c r="A174" s="386"/>
      <c r="D174" s="10"/>
      <c r="E174" s="386"/>
    </row>
    <row r="175" spans="1:5">
      <c r="A175" s="386"/>
      <c r="D175" s="10"/>
      <c r="E175" s="386"/>
    </row>
    <row r="176" spans="1:5">
      <c r="A176" s="386"/>
      <c r="D176" s="10"/>
      <c r="E176" s="386"/>
    </row>
    <row r="177" spans="1:5">
      <c r="A177" s="386"/>
      <c r="D177" s="10"/>
      <c r="E177" s="386"/>
    </row>
    <row r="178" spans="1:5">
      <c r="A178" s="386"/>
      <c r="D178" s="10"/>
      <c r="E178" s="386"/>
    </row>
    <row r="179" spans="1:5">
      <c r="A179" s="386"/>
      <c r="D179" s="10"/>
      <c r="E179" s="386"/>
    </row>
    <row r="180" spans="1:5">
      <c r="A180" s="386"/>
      <c r="D180" s="10"/>
      <c r="E180" s="386"/>
    </row>
    <row r="181" spans="1:5">
      <c r="A181" s="386"/>
      <c r="D181" s="10"/>
      <c r="E181" s="386"/>
    </row>
    <row r="182" spans="1:5">
      <c r="A182" s="386"/>
      <c r="D182" s="10"/>
      <c r="E182" s="386"/>
    </row>
    <row r="183" spans="1:5">
      <c r="A183" s="386"/>
      <c r="D183" s="10"/>
      <c r="E183" s="386"/>
    </row>
    <row r="184" spans="1:5">
      <c r="A184" s="386"/>
      <c r="D184" s="10"/>
      <c r="E184" s="386"/>
    </row>
    <row r="185" spans="1:5">
      <c r="A185" s="386"/>
      <c r="D185" s="10"/>
      <c r="E185" s="386"/>
    </row>
    <row r="186" spans="1:5">
      <c r="A186" s="386"/>
      <c r="D186" s="10"/>
      <c r="E186" s="386"/>
    </row>
    <row r="187" spans="1:5">
      <c r="A187" s="386"/>
      <c r="D187" s="10"/>
      <c r="E187" s="386"/>
    </row>
    <row r="188" spans="1:5">
      <c r="A188" s="386"/>
      <c r="D188" s="10"/>
      <c r="E188" s="386"/>
    </row>
    <row r="189" spans="1:5">
      <c r="A189" s="386"/>
      <c r="D189" s="10"/>
      <c r="E189" s="386"/>
    </row>
    <row r="190" spans="1:5">
      <c r="A190" s="386"/>
      <c r="D190" s="10"/>
      <c r="E190" s="386"/>
    </row>
    <row r="191" spans="1:5">
      <c r="A191" s="386"/>
      <c r="D191" s="10"/>
      <c r="E191" s="386"/>
    </row>
    <row r="192" spans="1:5">
      <c r="A192" s="386"/>
      <c r="D192" s="10"/>
      <c r="E192" s="386"/>
    </row>
    <row r="193" spans="1:5">
      <c r="A193" s="386"/>
      <c r="D193" s="10"/>
      <c r="E193" s="386"/>
    </row>
    <row r="194" spans="1:5">
      <c r="A194" s="386"/>
      <c r="D194" s="10"/>
      <c r="E194" s="386"/>
    </row>
    <row r="195" spans="1:5">
      <c r="A195" s="386"/>
      <c r="D195" s="10"/>
      <c r="E195" s="386"/>
    </row>
    <row r="196" spans="1:5">
      <c r="A196" s="386"/>
      <c r="D196" s="10"/>
      <c r="E196" s="386"/>
    </row>
    <row r="197" spans="1:5">
      <c r="A197" s="386"/>
      <c r="D197" s="10"/>
      <c r="E197" s="386"/>
    </row>
    <row r="198" spans="1:5">
      <c r="A198" s="386"/>
      <c r="D198" s="10"/>
      <c r="E198" s="386"/>
    </row>
    <row r="199" spans="1:5">
      <c r="A199" s="386"/>
      <c r="D199" s="10"/>
      <c r="E199" s="386"/>
    </row>
    <row r="200" spans="1:5">
      <c r="A200" s="386"/>
      <c r="D200" s="10"/>
      <c r="E200" s="386"/>
    </row>
    <row r="201" spans="1:5">
      <c r="A201" s="386"/>
      <c r="D201" s="10"/>
      <c r="E201" s="386"/>
    </row>
    <row r="202" spans="1:5">
      <c r="A202" s="386"/>
      <c r="D202" s="10"/>
      <c r="E202" s="386"/>
    </row>
    <row r="203" spans="1:5">
      <c r="A203" s="386"/>
      <c r="D203" s="10"/>
      <c r="E203" s="386"/>
    </row>
    <row r="204" spans="1:5">
      <c r="A204" s="386"/>
      <c r="D204" s="10"/>
      <c r="E204" s="386"/>
    </row>
    <row r="205" spans="1:5">
      <c r="A205" s="386"/>
      <c r="D205" s="10"/>
      <c r="E205" s="386"/>
    </row>
    <row r="206" spans="1:5">
      <c r="A206" s="386"/>
      <c r="D206" s="10"/>
      <c r="E206" s="386"/>
    </row>
    <row r="207" spans="1:5">
      <c r="A207" s="386"/>
      <c r="D207" s="10"/>
      <c r="E207" s="386"/>
    </row>
    <row r="208" spans="1:5">
      <c r="A208" s="386"/>
      <c r="D208" s="10"/>
      <c r="E208" s="386"/>
    </row>
    <row r="209" spans="1:5">
      <c r="A209" s="386"/>
      <c r="D209" s="10"/>
      <c r="E209" s="386"/>
    </row>
    <row r="210" spans="1:5">
      <c r="A210" s="386"/>
      <c r="D210" s="10"/>
      <c r="E210" s="386"/>
    </row>
    <row r="211" spans="1:5">
      <c r="A211" s="386"/>
      <c r="D211" s="10"/>
      <c r="E211" s="386"/>
    </row>
    <row r="212" spans="1:5">
      <c r="A212" s="386"/>
      <c r="D212" s="10"/>
      <c r="E212" s="386"/>
    </row>
    <row r="213" spans="1:5">
      <c r="A213" s="386"/>
      <c r="D213" s="10"/>
      <c r="E213" s="386"/>
    </row>
    <row r="214" spans="1:5">
      <c r="A214" s="386"/>
      <c r="D214" s="10"/>
      <c r="E214" s="386"/>
    </row>
    <row r="215" spans="1:5">
      <c r="A215" s="386"/>
      <c r="D215" s="10"/>
      <c r="E215" s="386"/>
    </row>
    <row r="216" spans="1:5">
      <c r="A216" s="386"/>
      <c r="D216" s="10"/>
      <c r="E216" s="386"/>
    </row>
    <row r="217" spans="1:5">
      <c r="A217" s="386"/>
      <c r="D217" s="10"/>
      <c r="E217" s="386"/>
    </row>
    <row r="218" spans="1:5">
      <c r="A218" s="386"/>
      <c r="D218" s="10"/>
      <c r="E218" s="386"/>
    </row>
    <row r="219" spans="1:5">
      <c r="A219" s="386"/>
      <c r="D219" s="10"/>
      <c r="E219" s="386"/>
    </row>
    <row r="220" spans="1:5">
      <c r="A220" s="386"/>
      <c r="D220" s="10"/>
      <c r="E220" s="386"/>
    </row>
    <row r="221" spans="1:5">
      <c r="A221" s="386"/>
      <c r="D221" s="10"/>
      <c r="E221" s="386"/>
    </row>
    <row r="222" spans="1:5">
      <c r="A222" s="386"/>
      <c r="D222" s="10"/>
      <c r="E222" s="386"/>
    </row>
    <row r="223" spans="1:5">
      <c r="A223" s="386"/>
      <c r="D223" s="10"/>
      <c r="E223" s="386"/>
    </row>
    <row r="224" spans="1:5">
      <c r="A224" s="386"/>
      <c r="D224" s="10"/>
      <c r="E224" s="386"/>
    </row>
    <row r="225" spans="1:5">
      <c r="A225" s="386"/>
      <c r="D225" s="10"/>
      <c r="E225" s="386"/>
    </row>
    <row r="226" spans="1:5">
      <c r="A226" s="386"/>
      <c r="D226" s="10"/>
      <c r="E226" s="386"/>
    </row>
    <row r="227" spans="1:5">
      <c r="A227" s="386"/>
      <c r="D227" s="10"/>
      <c r="E227" s="386"/>
    </row>
    <row r="228" spans="1:5">
      <c r="A228" s="386"/>
      <c r="D228" s="10"/>
      <c r="E228" s="386"/>
    </row>
    <row r="229" spans="1:5">
      <c r="A229" s="386"/>
      <c r="D229" s="10"/>
      <c r="E229" s="386"/>
    </row>
    <row r="230" spans="1:5">
      <c r="A230" s="386"/>
      <c r="D230" s="10"/>
      <c r="E230" s="386"/>
    </row>
    <row r="231" spans="1:5">
      <c r="A231" s="386"/>
      <c r="D231" s="10"/>
      <c r="E231" s="386"/>
    </row>
    <row r="232" spans="1:5">
      <c r="A232" s="386"/>
      <c r="D232" s="10"/>
      <c r="E232" s="386"/>
    </row>
    <row r="233" spans="1:5">
      <c r="A233" s="386"/>
      <c r="D233" s="10"/>
      <c r="E233" s="386"/>
    </row>
    <row r="234" spans="1:5">
      <c r="A234" s="386"/>
      <c r="D234" s="10"/>
      <c r="E234" s="386"/>
    </row>
    <row r="235" spans="1:5">
      <c r="A235" s="386"/>
      <c r="D235" s="10"/>
      <c r="E235" s="386"/>
    </row>
    <row r="236" spans="1:5">
      <c r="A236" s="386"/>
      <c r="D236" s="10"/>
      <c r="E236" s="386"/>
    </row>
    <row r="237" spans="1:5">
      <c r="A237" s="386"/>
      <c r="D237" s="10"/>
      <c r="E237" s="386"/>
    </row>
    <row r="238" spans="1:5">
      <c r="A238" s="386"/>
      <c r="D238" s="10"/>
      <c r="E238" s="386"/>
    </row>
    <row r="239" spans="1:5">
      <c r="A239" s="386"/>
      <c r="D239" s="10"/>
      <c r="E239" s="386"/>
    </row>
    <row r="240" spans="1:5">
      <c r="A240" s="386"/>
      <c r="D240" s="10"/>
      <c r="E240" s="386"/>
    </row>
    <row r="241" spans="1:5">
      <c r="A241" s="386"/>
      <c r="D241" s="10"/>
      <c r="E241" s="386"/>
    </row>
    <row r="242" spans="1:5">
      <c r="A242" s="386"/>
      <c r="D242" s="10"/>
      <c r="E242" s="386"/>
    </row>
    <row r="243" spans="1:5">
      <c r="A243" s="386"/>
      <c r="D243" s="10"/>
      <c r="E243" s="386"/>
    </row>
    <row r="244" spans="1:5">
      <c r="A244" s="386"/>
      <c r="D244" s="10"/>
      <c r="E244" s="386"/>
    </row>
    <row r="245" spans="1:5">
      <c r="A245" s="386"/>
      <c r="D245" s="10"/>
      <c r="E245" s="386"/>
    </row>
    <row r="246" spans="1:5">
      <c r="A246" s="386"/>
      <c r="D246" s="10"/>
      <c r="E246" s="386"/>
    </row>
    <row r="247" spans="1:5">
      <c r="A247" s="386"/>
      <c r="D247" s="10"/>
      <c r="E247" s="386"/>
    </row>
    <row r="248" spans="1:5">
      <c r="A248" s="386"/>
      <c r="D248" s="10"/>
      <c r="E248" s="386"/>
    </row>
    <row r="249" spans="1:5">
      <c r="A249" s="386"/>
      <c r="D249" s="10"/>
      <c r="E249" s="386"/>
    </row>
    <row r="250" spans="1:5">
      <c r="A250" s="386"/>
      <c r="D250" s="10"/>
      <c r="E250" s="386"/>
    </row>
    <row r="251" spans="1:5">
      <c r="A251" s="386"/>
      <c r="D251" s="10"/>
      <c r="E251" s="386"/>
    </row>
    <row r="252" spans="1:5">
      <c r="A252" s="386"/>
      <c r="D252" s="10"/>
      <c r="E252" s="386"/>
    </row>
    <row r="253" spans="1:5">
      <c r="A253" s="386"/>
      <c r="D253" s="10"/>
      <c r="E253" s="386"/>
    </row>
    <row r="254" spans="1:5">
      <c r="A254" s="386"/>
      <c r="D254" s="10"/>
      <c r="E254" s="386"/>
    </row>
    <row r="255" spans="1:5">
      <c r="A255" s="386"/>
      <c r="D255" s="10"/>
      <c r="E255" s="386"/>
    </row>
    <row r="256" spans="1:5">
      <c r="A256" s="386"/>
      <c r="D256" s="10"/>
      <c r="E256" s="386"/>
    </row>
    <row r="257" spans="1:5">
      <c r="A257" s="386"/>
      <c r="D257" s="10"/>
      <c r="E257" s="386"/>
    </row>
    <row r="258" spans="1:5">
      <c r="A258" s="386"/>
      <c r="D258" s="10"/>
      <c r="E258" s="386"/>
    </row>
    <row r="259" spans="1:5">
      <c r="A259" s="386"/>
      <c r="D259" s="10"/>
      <c r="E259" s="386"/>
    </row>
    <row r="260" spans="1:5">
      <c r="A260" s="386"/>
      <c r="D260" s="10"/>
      <c r="E260" s="386"/>
    </row>
    <row r="261" spans="1:5">
      <c r="A261" s="386"/>
      <c r="D261" s="10"/>
      <c r="E261" s="386"/>
    </row>
    <row r="262" spans="1:5">
      <c r="A262" s="386"/>
      <c r="D262" s="10"/>
      <c r="E262" s="386"/>
    </row>
    <row r="263" spans="1:5">
      <c r="A263" s="386"/>
      <c r="D263" s="10"/>
      <c r="E263" s="386"/>
    </row>
    <row r="264" spans="1:5">
      <c r="A264" s="386"/>
      <c r="D264" s="10"/>
      <c r="E264" s="386"/>
    </row>
    <row r="265" spans="1:5">
      <c r="A265" s="386"/>
      <c r="D265" s="10"/>
      <c r="E265" s="386"/>
    </row>
    <row r="266" spans="1:5">
      <c r="A266" s="386"/>
      <c r="D266" s="10"/>
      <c r="E266" s="386"/>
    </row>
    <row r="267" spans="1:5">
      <c r="A267" s="386"/>
      <c r="D267" s="10"/>
      <c r="E267" s="386"/>
    </row>
    <row r="268" spans="1:5">
      <c r="A268" s="386"/>
      <c r="D268" s="10"/>
      <c r="E268" s="386"/>
    </row>
    <row r="269" spans="1:5">
      <c r="A269" s="386"/>
      <c r="D269" s="10"/>
      <c r="E269" s="386"/>
    </row>
    <row r="270" spans="1:5">
      <c r="A270" s="386"/>
      <c r="D270" s="10"/>
      <c r="E270" s="386"/>
    </row>
    <row r="271" spans="1:5">
      <c r="A271" s="386"/>
      <c r="D271" s="10"/>
      <c r="E271" s="386"/>
    </row>
    <row r="272" spans="1:5">
      <c r="A272" s="386"/>
      <c r="D272" s="10"/>
      <c r="E272" s="386"/>
    </row>
    <row r="273" spans="1:5">
      <c r="A273" s="386"/>
      <c r="D273" s="10"/>
      <c r="E273" s="386"/>
    </row>
    <row r="274" spans="1:5">
      <c r="A274" s="386"/>
      <c r="D274" s="10"/>
      <c r="E274" s="386"/>
    </row>
    <row r="275" spans="1:5">
      <c r="A275" s="386"/>
      <c r="D275" s="10"/>
      <c r="E275" s="386"/>
    </row>
    <row r="276" spans="1:5">
      <c r="A276" s="386"/>
      <c r="D276" s="10"/>
      <c r="E276" s="386"/>
    </row>
    <row r="277" spans="1:5">
      <c r="A277" s="386"/>
      <c r="D277" s="10"/>
      <c r="E277" s="386"/>
    </row>
    <row r="278" spans="1:5">
      <c r="A278" s="386"/>
      <c r="D278" s="10"/>
      <c r="E278" s="386"/>
    </row>
    <row r="279" spans="1:5">
      <c r="A279" s="386"/>
      <c r="D279" s="10"/>
      <c r="E279" s="386"/>
    </row>
    <row r="280" spans="1:5">
      <c r="A280" s="386"/>
      <c r="D280" s="10"/>
      <c r="E280" s="386"/>
    </row>
    <row r="281" spans="1:5">
      <c r="A281" s="386"/>
      <c r="D281" s="10"/>
      <c r="E281" s="386"/>
    </row>
    <row r="282" spans="1:5">
      <c r="A282" s="386"/>
      <c r="D282" s="10"/>
      <c r="E282" s="386"/>
    </row>
    <row r="283" spans="1:5">
      <c r="A283" s="386"/>
      <c r="D283" s="10"/>
      <c r="E283" s="386"/>
    </row>
    <row r="284" spans="1:5">
      <c r="A284" s="386"/>
      <c r="D284" s="10"/>
      <c r="E284" s="386"/>
    </row>
    <row r="285" spans="1:5">
      <c r="A285" s="386"/>
      <c r="D285" s="10"/>
      <c r="E285" s="386"/>
    </row>
    <row r="286" spans="1:5">
      <c r="A286" s="386"/>
      <c r="D286" s="10"/>
      <c r="E286" s="386"/>
    </row>
    <row r="287" spans="1:5">
      <c r="A287" s="386"/>
      <c r="D287" s="10"/>
      <c r="E287" s="386"/>
    </row>
    <row r="288" spans="1:5">
      <c r="A288" s="386"/>
      <c r="D288" s="10"/>
      <c r="E288" s="386"/>
    </row>
    <row r="289" spans="1:5">
      <c r="A289" s="386"/>
      <c r="D289" s="10"/>
      <c r="E289" s="386"/>
    </row>
    <row r="290" spans="1:5">
      <c r="A290" s="386"/>
      <c r="D290" s="10"/>
      <c r="E290" s="386"/>
    </row>
    <row r="291" spans="1:5">
      <c r="A291" s="386"/>
      <c r="D291" s="10"/>
      <c r="E291" s="386"/>
    </row>
    <row r="292" spans="1:5">
      <c r="A292" s="386"/>
      <c r="D292" s="10"/>
      <c r="E292" s="386"/>
    </row>
    <row r="293" spans="1:5">
      <c r="A293" s="386"/>
      <c r="D293" s="10"/>
      <c r="E293" s="386"/>
    </row>
    <row r="294" spans="1:5">
      <c r="A294" s="386"/>
      <c r="D294" s="10"/>
      <c r="E294" s="386"/>
    </row>
    <row r="295" spans="1:5">
      <c r="A295" s="386"/>
      <c r="D295" s="10"/>
      <c r="E295" s="386"/>
    </row>
    <row r="296" spans="1:5">
      <c r="A296" s="386"/>
      <c r="D296" s="10"/>
      <c r="E296" s="386"/>
    </row>
    <row r="297" spans="1:5">
      <c r="A297" s="386"/>
      <c r="D297" s="10"/>
      <c r="E297" s="386"/>
    </row>
    <row r="298" spans="1:5">
      <c r="A298" s="386"/>
      <c r="D298" s="10"/>
      <c r="E298" s="386"/>
    </row>
    <row r="299" spans="1:5">
      <c r="A299" s="386"/>
      <c r="D299" s="10"/>
      <c r="E299" s="386"/>
    </row>
    <row r="300" spans="1:5">
      <c r="A300" s="386"/>
      <c r="D300" s="10"/>
      <c r="E300" s="386"/>
    </row>
    <row r="301" spans="1:5">
      <c r="A301" s="386"/>
      <c r="D301" s="10"/>
      <c r="E301" s="386"/>
    </row>
    <row r="302" spans="1:5">
      <c r="A302" s="386"/>
      <c r="D302" s="10"/>
      <c r="E302" s="386"/>
    </row>
    <row r="303" spans="1:5">
      <c r="A303" s="386"/>
      <c r="D303" s="10"/>
      <c r="E303" s="386"/>
    </row>
    <row r="304" spans="1:5">
      <c r="A304" s="386"/>
      <c r="D304" s="10"/>
      <c r="E304" s="386"/>
    </row>
    <row r="305" spans="1:5">
      <c r="A305" s="386"/>
      <c r="D305" s="10"/>
      <c r="E305" s="386"/>
    </row>
    <row r="306" spans="1:5">
      <c r="A306" s="386"/>
      <c r="D306" s="10"/>
      <c r="E306" s="386"/>
    </row>
    <row r="307" spans="1:5">
      <c r="A307" s="386"/>
      <c r="D307" s="10"/>
      <c r="E307" s="386"/>
    </row>
    <row r="308" spans="1:5">
      <c r="A308" s="386"/>
      <c r="D308" s="10"/>
      <c r="E308" s="386"/>
    </row>
    <row r="309" spans="1:5">
      <c r="A309" s="386"/>
      <c r="D309" s="10"/>
      <c r="E309" s="386"/>
    </row>
    <row r="310" spans="1:5">
      <c r="A310" s="386"/>
      <c r="D310" s="10"/>
      <c r="E310" s="386"/>
    </row>
    <row r="311" spans="1:5">
      <c r="A311" s="386"/>
      <c r="D311" s="10"/>
      <c r="E311" s="386"/>
    </row>
    <row r="312" spans="1:5">
      <c r="A312" s="386"/>
      <c r="D312" s="10"/>
      <c r="E312" s="386"/>
    </row>
    <row r="313" spans="1:5">
      <c r="A313" s="386"/>
      <c r="D313" s="10"/>
      <c r="E313" s="386"/>
    </row>
    <row r="314" spans="1:5">
      <c r="A314" s="386"/>
      <c r="D314" s="10"/>
      <c r="E314" s="386"/>
    </row>
    <row r="315" spans="1:5">
      <c r="A315" s="386"/>
      <c r="D315" s="10"/>
      <c r="E315" s="386"/>
    </row>
    <row r="316" spans="1:5">
      <c r="A316" s="386"/>
      <c r="D316" s="10"/>
      <c r="E316" s="386"/>
    </row>
    <row r="317" spans="1:5">
      <c r="A317" s="386"/>
      <c r="D317" s="10"/>
      <c r="E317" s="386"/>
    </row>
    <row r="318" spans="1:5">
      <c r="A318" s="386"/>
      <c r="D318" s="10"/>
      <c r="E318" s="386"/>
    </row>
    <row r="319" spans="1:5">
      <c r="A319" s="386"/>
      <c r="D319" s="10"/>
      <c r="E319" s="386"/>
    </row>
    <row r="320" spans="1:5">
      <c r="A320" s="386"/>
      <c r="D320" s="10"/>
      <c r="E320" s="386"/>
    </row>
    <row r="321" spans="1:5">
      <c r="A321" s="386"/>
      <c r="D321" s="10"/>
      <c r="E321" s="386"/>
    </row>
    <row r="322" spans="1:5">
      <c r="A322" s="386"/>
      <c r="D322" s="10"/>
      <c r="E322" s="386"/>
    </row>
    <row r="323" spans="1:5">
      <c r="A323" s="386"/>
      <c r="D323" s="10"/>
      <c r="E323" s="386"/>
    </row>
    <row r="324" spans="1:5">
      <c r="A324" s="386"/>
      <c r="D324" s="10"/>
      <c r="E324" s="386"/>
    </row>
    <row r="325" spans="1:5">
      <c r="A325" s="386"/>
      <c r="D325" s="10"/>
      <c r="E325" s="386"/>
    </row>
    <row r="326" spans="1:5">
      <c r="A326" s="386"/>
      <c r="D326" s="10"/>
      <c r="E326" s="386"/>
    </row>
    <row r="327" spans="1:5">
      <c r="A327" s="386"/>
      <c r="D327" s="10"/>
      <c r="E327" s="386"/>
    </row>
    <row r="328" spans="1:5">
      <c r="A328" s="386"/>
      <c r="D328" s="10"/>
      <c r="E328" s="386"/>
    </row>
    <row r="329" spans="1:5">
      <c r="A329" s="386"/>
      <c r="D329" s="10"/>
      <c r="E329" s="386"/>
    </row>
    <row r="330" spans="1:5">
      <c r="A330" s="386"/>
      <c r="D330" s="10"/>
      <c r="E330" s="386"/>
    </row>
    <row r="331" spans="1:5">
      <c r="A331" s="386"/>
      <c r="D331" s="10"/>
      <c r="E331" s="386"/>
    </row>
    <row r="332" spans="1:5">
      <c r="A332" s="386"/>
      <c r="D332" s="10"/>
      <c r="E332" s="386"/>
    </row>
    <row r="333" spans="1:5">
      <c r="A333" s="386"/>
      <c r="D333" s="10"/>
      <c r="E333" s="386"/>
    </row>
    <row r="334" spans="1:5">
      <c r="A334" s="386"/>
      <c r="D334" s="10"/>
      <c r="E334" s="386"/>
    </row>
    <row r="335" spans="1:5">
      <c r="A335" s="386"/>
      <c r="D335" s="10"/>
      <c r="E335" s="386"/>
    </row>
    <row r="336" spans="1:5">
      <c r="A336" s="386"/>
      <c r="D336" s="10"/>
      <c r="E336" s="386"/>
    </row>
    <row r="337" spans="1:5">
      <c r="A337" s="386"/>
      <c r="D337" s="10"/>
      <c r="E337" s="386"/>
    </row>
    <row r="338" spans="1:5">
      <c r="A338" s="386"/>
      <c r="D338" s="10"/>
      <c r="E338" s="386"/>
    </row>
    <row r="339" spans="1:5">
      <c r="A339" s="386"/>
      <c r="D339" s="10"/>
      <c r="E339" s="386"/>
    </row>
    <row r="340" spans="1:5">
      <c r="A340" s="386"/>
      <c r="D340" s="10"/>
      <c r="E340" s="386"/>
    </row>
    <row r="341" spans="1:5">
      <c r="A341" s="386"/>
      <c r="D341" s="10"/>
      <c r="E341" s="386"/>
    </row>
    <row r="342" spans="1:5">
      <c r="A342" s="386"/>
      <c r="D342" s="10"/>
      <c r="E342" s="386"/>
    </row>
    <row r="343" spans="1:5">
      <c r="A343" s="386"/>
      <c r="D343" s="10"/>
      <c r="E343" s="386"/>
    </row>
    <row r="344" spans="1:5">
      <c r="A344" s="386"/>
      <c r="D344" s="10"/>
      <c r="E344" s="386"/>
    </row>
    <row r="345" spans="1:5">
      <c r="A345" s="386"/>
      <c r="D345" s="10"/>
      <c r="E345" s="386"/>
    </row>
    <row r="346" spans="1:5">
      <c r="A346" s="386"/>
      <c r="D346" s="10"/>
      <c r="E346" s="386"/>
    </row>
    <row r="347" spans="1:5">
      <c r="A347" s="386"/>
      <c r="D347" s="10"/>
      <c r="E347" s="386"/>
    </row>
    <row r="348" spans="1:5">
      <c r="A348" s="386"/>
      <c r="D348" s="10"/>
      <c r="E348" s="386"/>
    </row>
    <row r="349" spans="1:5">
      <c r="A349" s="386"/>
      <c r="D349" s="10"/>
      <c r="E349" s="386"/>
    </row>
    <row r="350" spans="1:5">
      <c r="A350" s="386"/>
      <c r="D350" s="10"/>
      <c r="E350" s="386"/>
    </row>
    <row r="351" spans="1:5">
      <c r="A351" s="386"/>
      <c r="D351" s="10"/>
      <c r="E351" s="386"/>
    </row>
    <row r="352" spans="1:5">
      <c r="A352" s="386"/>
      <c r="D352" s="10"/>
      <c r="E352" s="386"/>
    </row>
    <row r="353" spans="1:5">
      <c r="A353" s="386"/>
      <c r="D353" s="10"/>
      <c r="E353" s="386"/>
    </row>
    <row r="354" spans="1:5">
      <c r="A354" s="386"/>
      <c r="D354" s="10"/>
      <c r="E354" s="386"/>
    </row>
    <row r="355" spans="1:5">
      <c r="A355" s="386"/>
      <c r="D355" s="10"/>
      <c r="E355" s="386"/>
    </row>
    <row r="356" spans="1:5">
      <c r="A356" s="386"/>
      <c r="D356" s="10"/>
      <c r="E356" s="386"/>
    </row>
    <row r="357" spans="1:5">
      <c r="A357" s="386"/>
      <c r="D357" s="10"/>
      <c r="E357" s="386"/>
    </row>
    <row r="358" spans="1:5">
      <c r="A358" s="386"/>
      <c r="D358" s="10"/>
      <c r="E358" s="386"/>
    </row>
    <row r="359" spans="1:5">
      <c r="A359" s="386"/>
      <c r="D359" s="10"/>
      <c r="E359" s="386"/>
    </row>
    <row r="360" spans="1:5">
      <c r="A360" s="386"/>
      <c r="D360" s="10"/>
      <c r="E360" s="386"/>
    </row>
    <row r="361" spans="1:5">
      <c r="A361" s="386"/>
      <c r="D361" s="10"/>
      <c r="E361" s="386"/>
    </row>
    <row r="362" spans="1:5">
      <c r="A362" s="386"/>
      <c r="D362" s="10"/>
      <c r="E362" s="386"/>
    </row>
    <row r="363" spans="1:5">
      <c r="A363" s="386"/>
      <c r="D363" s="10"/>
      <c r="E363" s="386"/>
    </row>
    <row r="364" spans="1:5">
      <c r="A364" s="386"/>
      <c r="D364" s="10"/>
      <c r="E364" s="386"/>
    </row>
    <row r="365" spans="1:5">
      <c r="A365" s="386"/>
      <c r="D365" s="10"/>
      <c r="E365" s="386"/>
    </row>
    <row r="366" spans="1:5">
      <c r="A366" s="386"/>
      <c r="D366" s="10"/>
      <c r="E366" s="386"/>
    </row>
    <row r="367" spans="1:5">
      <c r="A367" s="386"/>
      <c r="D367" s="10"/>
      <c r="E367" s="386"/>
    </row>
    <row r="368" spans="1:5">
      <c r="A368" s="386"/>
      <c r="D368" s="10"/>
      <c r="E368" s="386"/>
    </row>
    <row r="369" spans="1:5">
      <c r="A369" s="386"/>
      <c r="D369" s="10"/>
      <c r="E369" s="386"/>
    </row>
    <row r="370" spans="1:5">
      <c r="A370" s="386"/>
      <c r="D370" s="10"/>
      <c r="E370" s="386"/>
    </row>
    <row r="371" spans="1:5">
      <c r="A371" s="386"/>
      <c r="D371" s="10"/>
      <c r="E371" s="386"/>
    </row>
    <row r="372" spans="1:5">
      <c r="A372" s="386"/>
      <c r="D372" s="10"/>
      <c r="E372" s="386"/>
    </row>
    <row r="373" spans="1:5">
      <c r="A373" s="386"/>
      <c r="D373" s="10"/>
      <c r="E373" s="386"/>
    </row>
    <row r="374" spans="1:5">
      <c r="A374" s="386"/>
      <c r="D374" s="10"/>
      <c r="E374" s="386"/>
    </row>
    <row r="375" spans="1:5">
      <c r="A375" s="386"/>
      <c r="D375" s="10"/>
      <c r="E375" s="386"/>
    </row>
    <row r="376" spans="1:5">
      <c r="A376" s="386"/>
      <c r="D376" s="10"/>
      <c r="E376" s="386"/>
    </row>
    <row r="377" spans="1:5">
      <c r="A377" s="386"/>
      <c r="D377" s="10"/>
      <c r="E377" s="386"/>
    </row>
    <row r="378" spans="1:5">
      <c r="A378" s="386"/>
      <c r="D378" s="10"/>
      <c r="E378" s="386"/>
    </row>
    <row r="379" spans="1:5">
      <c r="A379" s="386"/>
      <c r="D379" s="10"/>
      <c r="E379" s="386"/>
    </row>
    <row r="380" spans="1:5">
      <c r="A380" s="386"/>
      <c r="D380" s="10"/>
      <c r="E380" s="386"/>
    </row>
    <row r="381" spans="1:5">
      <c r="A381" s="386"/>
      <c r="D381" s="10"/>
      <c r="E381" s="386"/>
    </row>
    <row r="382" spans="1:5">
      <c r="A382" s="386"/>
      <c r="D382" s="10"/>
      <c r="E382" s="386"/>
    </row>
    <row r="383" spans="1:5">
      <c r="A383" s="386"/>
      <c r="D383" s="10"/>
      <c r="E383" s="386"/>
    </row>
    <row r="384" spans="1:5">
      <c r="A384" s="386"/>
      <c r="D384" s="10"/>
      <c r="E384" s="386"/>
    </row>
    <row r="385" spans="1:5">
      <c r="A385" s="386"/>
      <c r="D385" s="10"/>
      <c r="E385" s="386"/>
    </row>
    <row r="386" spans="1:5">
      <c r="A386" s="386"/>
      <c r="D386" s="10"/>
      <c r="E386" s="386"/>
    </row>
    <row r="387" spans="1:5">
      <c r="A387" s="386"/>
      <c r="D387" s="10"/>
      <c r="E387" s="386"/>
    </row>
    <row r="388" spans="1:5">
      <c r="A388" s="386"/>
      <c r="D388" s="10"/>
      <c r="E388" s="386"/>
    </row>
    <row r="389" spans="1:5">
      <c r="A389" s="386"/>
      <c r="D389" s="10"/>
      <c r="E389" s="386"/>
    </row>
    <row r="390" spans="1:5">
      <c r="A390" s="386"/>
      <c r="D390" s="10"/>
      <c r="E390" s="386"/>
    </row>
    <row r="391" spans="1:5">
      <c r="A391" s="386"/>
      <c r="D391" s="10"/>
      <c r="E391" s="386"/>
    </row>
    <row r="392" spans="1:5">
      <c r="A392" s="386"/>
      <c r="D392" s="10"/>
      <c r="E392" s="386"/>
    </row>
    <row r="393" spans="1:5">
      <c r="A393" s="386"/>
      <c r="D393" s="10"/>
      <c r="E393" s="386"/>
    </row>
    <row r="394" spans="1:5">
      <c r="A394" s="386"/>
      <c r="D394" s="10"/>
      <c r="E394" s="386"/>
    </row>
    <row r="395" spans="1:5">
      <c r="A395" s="386"/>
      <c r="D395" s="10"/>
      <c r="E395" s="386"/>
    </row>
    <row r="396" spans="1:5">
      <c r="A396" s="386"/>
      <c r="D396" s="10"/>
      <c r="E396" s="386"/>
    </row>
    <row r="397" spans="1:5">
      <c r="A397" s="386"/>
      <c r="D397" s="10"/>
      <c r="E397" s="386"/>
    </row>
    <row r="398" spans="1:5">
      <c r="A398" s="386"/>
      <c r="D398" s="10"/>
      <c r="E398" s="386"/>
    </row>
    <row r="399" spans="1:5">
      <c r="A399" s="386"/>
      <c r="D399" s="10"/>
      <c r="E399" s="386"/>
    </row>
    <row r="400" spans="1:5">
      <c r="A400" s="386"/>
      <c r="D400" s="10"/>
      <c r="E400" s="386"/>
    </row>
    <row r="401" spans="1:5">
      <c r="A401" s="386"/>
      <c r="D401" s="10"/>
      <c r="E401" s="386"/>
    </row>
    <row r="402" spans="1:5">
      <c r="A402" s="386"/>
      <c r="D402" s="10"/>
      <c r="E402" s="386"/>
    </row>
    <row r="403" spans="1:5">
      <c r="A403" s="386"/>
      <c r="D403" s="10"/>
      <c r="E403" s="386"/>
    </row>
    <row r="404" spans="1:5">
      <c r="A404" s="386"/>
      <c r="D404" s="10"/>
      <c r="E404" s="386"/>
    </row>
    <row r="405" spans="1:5">
      <c r="A405" s="386"/>
      <c r="D405" s="10"/>
      <c r="E405" s="386"/>
    </row>
    <row r="406" spans="1:5">
      <c r="A406" s="386"/>
      <c r="D406" s="10"/>
      <c r="E406" s="386"/>
    </row>
    <row r="407" spans="1:5">
      <c r="A407" s="386"/>
      <c r="D407" s="10"/>
      <c r="E407" s="386"/>
    </row>
    <row r="408" spans="1:5">
      <c r="A408" s="386"/>
      <c r="D408" s="10"/>
      <c r="E408" s="386"/>
    </row>
    <row r="409" spans="1:5">
      <c r="A409" s="386"/>
      <c r="D409" s="10"/>
      <c r="E409" s="386"/>
    </row>
    <row r="410" spans="1:5">
      <c r="A410" s="386"/>
      <c r="D410" s="10"/>
      <c r="E410" s="386"/>
    </row>
    <row r="411" spans="1:5">
      <c r="A411" s="386"/>
      <c r="D411" s="10"/>
      <c r="E411" s="386"/>
    </row>
    <row r="412" spans="1:5">
      <c r="A412" s="386"/>
      <c r="D412" s="10"/>
      <c r="E412" s="386"/>
    </row>
    <row r="413" spans="1:5">
      <c r="A413" s="386"/>
      <c r="D413" s="10"/>
      <c r="E413" s="386"/>
    </row>
    <row r="414" spans="1:5">
      <c r="A414" s="386"/>
      <c r="D414" s="10"/>
      <c r="E414" s="386"/>
    </row>
    <row r="415" spans="1:5">
      <c r="A415" s="386"/>
      <c r="D415" s="10"/>
      <c r="E415" s="386"/>
    </row>
    <row r="416" spans="1:5">
      <c r="A416" s="386"/>
      <c r="D416" s="10"/>
      <c r="E416" s="386"/>
    </row>
    <row r="417" spans="1:5">
      <c r="A417" s="386"/>
      <c r="D417" s="10"/>
      <c r="E417" s="386"/>
    </row>
    <row r="418" spans="1:5">
      <c r="A418" s="386"/>
      <c r="D418" s="10"/>
      <c r="E418" s="386"/>
    </row>
    <row r="419" spans="1:5">
      <c r="A419" s="386"/>
      <c r="D419" s="10"/>
      <c r="E419" s="386"/>
    </row>
    <row r="420" spans="1:5">
      <c r="A420" s="386"/>
      <c r="D420" s="10"/>
      <c r="E420" s="386"/>
    </row>
    <row r="421" spans="1:5">
      <c r="A421" s="386"/>
      <c r="D421" s="10"/>
      <c r="E421" s="386"/>
    </row>
    <row r="422" spans="1:5">
      <c r="A422" s="386"/>
      <c r="D422" s="10"/>
      <c r="E422" s="386"/>
    </row>
    <row r="423" spans="1:5">
      <c r="A423" s="386"/>
      <c r="D423" s="10"/>
      <c r="E423" s="386"/>
    </row>
    <row r="424" spans="1:5">
      <c r="A424" s="386"/>
      <c r="D424" s="10"/>
      <c r="E424" s="386"/>
    </row>
    <row r="425" spans="1:5">
      <c r="A425" s="386"/>
      <c r="D425" s="10"/>
      <c r="E425" s="386"/>
    </row>
    <row r="426" spans="1:5">
      <c r="A426" s="386"/>
      <c r="D426" s="10"/>
      <c r="E426" s="386"/>
    </row>
    <row r="427" spans="1:5">
      <c r="A427" s="386"/>
      <c r="D427" s="10"/>
      <c r="E427" s="386"/>
    </row>
    <row r="428" spans="1:5">
      <c r="A428" s="386"/>
      <c r="D428" s="10"/>
      <c r="E428" s="386"/>
    </row>
    <row r="429" spans="1:5">
      <c r="A429" s="386"/>
      <c r="D429" s="10"/>
      <c r="E429" s="386"/>
    </row>
    <row r="430" spans="1:5">
      <c r="A430" s="386"/>
      <c r="D430" s="10"/>
      <c r="E430" s="386"/>
    </row>
    <row r="431" spans="1:5">
      <c r="A431" s="386"/>
      <c r="D431" s="10"/>
      <c r="E431" s="386"/>
    </row>
    <row r="432" spans="1:5">
      <c r="A432" s="386"/>
      <c r="D432" s="10"/>
      <c r="E432" s="386"/>
    </row>
    <row r="433" spans="1:5">
      <c r="A433" s="386"/>
      <c r="D433" s="10"/>
      <c r="E433" s="386"/>
    </row>
    <row r="434" spans="1:5">
      <c r="A434" s="386"/>
      <c r="D434" s="10"/>
      <c r="E434" s="386"/>
    </row>
    <row r="435" spans="1:5">
      <c r="A435" s="386"/>
      <c r="D435" s="10"/>
      <c r="E435" s="386"/>
    </row>
    <row r="436" spans="1:5">
      <c r="A436" s="386"/>
      <c r="D436" s="10"/>
      <c r="E436" s="386"/>
    </row>
    <row r="437" spans="1:5">
      <c r="A437" s="386"/>
      <c r="D437" s="10"/>
      <c r="E437" s="386"/>
    </row>
    <row r="438" spans="1:5">
      <c r="A438" s="386"/>
      <c r="D438" s="10"/>
      <c r="E438" s="386"/>
    </row>
    <row r="439" spans="1:5">
      <c r="A439" s="386"/>
      <c r="D439" s="10"/>
      <c r="E439" s="386"/>
    </row>
    <row r="440" spans="1:5">
      <c r="A440" s="386"/>
      <c r="D440" s="10"/>
      <c r="E440" s="386"/>
    </row>
    <row r="441" spans="1:5">
      <c r="A441" s="386"/>
      <c r="D441" s="10"/>
      <c r="E441" s="386"/>
    </row>
    <row r="442" spans="1:5">
      <c r="A442" s="386"/>
      <c r="D442" s="10"/>
      <c r="E442" s="386"/>
    </row>
    <row r="443" spans="1:5">
      <c r="A443" s="386"/>
      <c r="D443" s="10"/>
      <c r="E443" s="386"/>
    </row>
    <row r="444" spans="1:5">
      <c r="A444" s="386"/>
      <c r="D444" s="10"/>
      <c r="E444" s="386"/>
    </row>
    <row r="445" spans="1:5">
      <c r="A445" s="386"/>
      <c r="D445" s="10"/>
      <c r="E445" s="386"/>
    </row>
    <row r="446" spans="1:5">
      <c r="A446" s="386"/>
      <c r="D446" s="10"/>
      <c r="E446" s="386"/>
    </row>
    <row r="447" spans="1:5">
      <c r="A447" s="386"/>
      <c r="D447" s="10"/>
      <c r="E447" s="386"/>
    </row>
    <row r="448" spans="1:5">
      <c r="A448" s="386"/>
      <c r="D448" s="10"/>
      <c r="E448" s="386"/>
    </row>
    <row r="449" spans="1:5">
      <c r="A449" s="386"/>
      <c r="D449" s="10"/>
      <c r="E449" s="386"/>
    </row>
    <row r="450" spans="1:5">
      <c r="A450" s="386"/>
      <c r="D450" s="10"/>
      <c r="E450" s="386"/>
    </row>
    <row r="451" spans="1:5">
      <c r="A451" s="386"/>
      <c r="D451" s="10"/>
      <c r="E451" s="386"/>
    </row>
    <row r="452" spans="1:5">
      <c r="A452" s="386"/>
      <c r="D452" s="10"/>
      <c r="E452" s="386"/>
    </row>
    <row r="453" spans="1:5">
      <c r="A453" s="386"/>
      <c r="D453" s="10"/>
      <c r="E453" s="386"/>
    </row>
    <row r="454" spans="1:5">
      <c r="A454" s="386"/>
      <c r="D454" s="10"/>
      <c r="E454" s="386"/>
    </row>
    <row r="455" spans="1:5">
      <c r="A455" s="386"/>
      <c r="D455" s="10"/>
      <c r="E455" s="386"/>
    </row>
    <row r="456" spans="1:5">
      <c r="A456" s="386"/>
      <c r="D456" s="10"/>
      <c r="E456" s="386"/>
    </row>
    <row r="457" spans="1:5">
      <c r="A457" s="386"/>
      <c r="D457" s="10"/>
      <c r="E457" s="386"/>
    </row>
    <row r="458" spans="1:5">
      <c r="A458" s="386"/>
      <c r="D458" s="10"/>
      <c r="E458" s="386"/>
    </row>
    <row r="459" spans="1:5">
      <c r="A459" s="386"/>
      <c r="D459" s="10"/>
      <c r="E459" s="386"/>
    </row>
    <row r="460" spans="1:5">
      <c r="A460" s="386"/>
      <c r="D460" s="10"/>
      <c r="E460" s="386"/>
    </row>
    <row r="461" spans="1:5">
      <c r="A461" s="386"/>
      <c r="D461" s="10"/>
      <c r="E461" s="386"/>
    </row>
    <row r="462" spans="1:5">
      <c r="A462" s="386"/>
      <c r="D462" s="10"/>
      <c r="E462" s="386"/>
    </row>
    <row r="463" spans="1:5">
      <c r="A463" s="386"/>
      <c r="D463" s="10"/>
      <c r="E463" s="386"/>
    </row>
    <row r="464" spans="1:5">
      <c r="A464" s="386"/>
      <c r="D464" s="10"/>
      <c r="E464" s="386"/>
    </row>
    <row r="465" spans="1:5">
      <c r="A465" s="386"/>
      <c r="D465" s="10"/>
      <c r="E465" s="386"/>
    </row>
    <row r="466" spans="1:5">
      <c r="A466" s="386"/>
      <c r="D466" s="10"/>
      <c r="E466" s="386"/>
    </row>
    <row r="467" spans="1:5">
      <c r="A467" s="386"/>
      <c r="D467" s="10"/>
      <c r="E467" s="386"/>
    </row>
    <row r="468" spans="1:5">
      <c r="A468" s="386"/>
      <c r="D468" s="10"/>
      <c r="E468" s="386"/>
    </row>
    <row r="469" spans="1:5">
      <c r="A469" s="386"/>
      <c r="D469" s="10"/>
      <c r="E469" s="386"/>
    </row>
    <row r="470" spans="1:5">
      <c r="A470" s="386"/>
      <c r="D470" s="10"/>
      <c r="E470" s="386"/>
    </row>
    <row r="471" spans="1:5">
      <c r="A471" s="386"/>
      <c r="D471" s="10"/>
      <c r="E471" s="386"/>
    </row>
    <row r="472" spans="1:5">
      <c r="A472" s="386"/>
      <c r="D472" s="10"/>
      <c r="E472" s="386"/>
    </row>
    <row r="473" spans="1:5">
      <c r="A473" s="386"/>
      <c r="D473" s="10"/>
      <c r="E473" s="386"/>
    </row>
    <row r="474" spans="1:5">
      <c r="A474" s="386"/>
      <c r="D474" s="10"/>
      <c r="E474" s="386"/>
    </row>
    <row r="475" spans="1:5">
      <c r="A475" s="386"/>
      <c r="D475" s="10"/>
      <c r="E475" s="386"/>
    </row>
    <row r="476" spans="1:5">
      <c r="A476" s="386"/>
      <c r="D476" s="10"/>
      <c r="E476" s="386"/>
    </row>
    <row r="477" spans="1:5">
      <c r="A477" s="386"/>
      <c r="D477" s="10"/>
      <c r="E477" s="386"/>
    </row>
    <row r="478" spans="1:5">
      <c r="A478" s="386"/>
      <c r="D478" s="10"/>
      <c r="E478" s="386"/>
    </row>
    <row r="479" spans="1:5">
      <c r="A479" s="386"/>
      <c r="D479" s="10"/>
      <c r="E479" s="386"/>
    </row>
    <row r="480" spans="1:5">
      <c r="A480" s="386"/>
      <c r="D480" s="10"/>
      <c r="E480" s="386"/>
    </row>
    <row r="481" spans="1:5">
      <c r="A481" s="386"/>
      <c r="D481" s="10"/>
      <c r="E481" s="386"/>
    </row>
    <row r="482" spans="1:5">
      <c r="A482" s="386"/>
      <c r="D482" s="10"/>
      <c r="E482" s="386"/>
    </row>
    <row r="483" spans="1:5">
      <c r="A483" s="386"/>
      <c r="D483" s="10"/>
      <c r="E483" s="386"/>
    </row>
    <row r="484" spans="1:5">
      <c r="A484" s="386"/>
      <c r="D484" s="10"/>
      <c r="E484" s="386"/>
    </row>
    <row r="485" spans="1:5">
      <c r="A485" s="386"/>
      <c r="D485" s="10"/>
      <c r="E485" s="386"/>
    </row>
    <row r="486" spans="1:5">
      <c r="A486" s="386"/>
      <c r="D486" s="10"/>
      <c r="E486" s="386"/>
    </row>
    <row r="487" spans="1:5">
      <c r="A487" s="386"/>
      <c r="D487" s="10"/>
      <c r="E487" s="386"/>
    </row>
    <row r="488" spans="1:5">
      <c r="A488" s="386"/>
      <c r="D488" s="10"/>
      <c r="E488" s="386"/>
    </row>
    <row r="489" spans="1:5">
      <c r="A489" s="386"/>
      <c r="D489" s="10"/>
      <c r="E489" s="386"/>
    </row>
    <row r="490" spans="1:5">
      <c r="A490" s="386"/>
      <c r="D490" s="10"/>
      <c r="E490" s="386"/>
    </row>
    <row r="491" spans="1:5">
      <c r="A491" s="386"/>
      <c r="D491" s="10"/>
      <c r="E491" s="386"/>
    </row>
    <row r="492" spans="1:5">
      <c r="A492" s="386"/>
      <c r="D492" s="10"/>
      <c r="E492" s="386"/>
    </row>
    <row r="493" spans="1:5">
      <c r="A493" s="386"/>
      <c r="D493" s="10"/>
      <c r="E493" s="386"/>
    </row>
    <row r="494" spans="1:5">
      <c r="A494" s="386"/>
      <c r="D494" s="10"/>
      <c r="E494" s="386"/>
    </row>
    <row r="495" spans="1:5">
      <c r="A495" s="386"/>
      <c r="D495" s="10"/>
      <c r="E495" s="386"/>
    </row>
    <row r="496" spans="1:5">
      <c r="A496" s="386"/>
      <c r="D496" s="10"/>
      <c r="E496" s="386"/>
    </row>
    <row r="497" spans="1:5">
      <c r="A497" s="386"/>
      <c r="D497" s="10"/>
      <c r="E497" s="386"/>
    </row>
    <row r="498" spans="1:5">
      <c r="A498" s="386"/>
      <c r="D498" s="10"/>
      <c r="E498" s="386"/>
    </row>
    <row r="499" spans="1:5">
      <c r="A499" s="386"/>
      <c r="D499" s="10"/>
      <c r="E499" s="386"/>
    </row>
    <row r="500" spans="1:5">
      <c r="A500" s="386"/>
      <c r="D500" s="10"/>
      <c r="E500" s="386"/>
    </row>
    <row r="501" spans="1:5">
      <c r="A501" s="386"/>
      <c r="D501" s="10"/>
      <c r="E501" s="386"/>
    </row>
    <row r="502" spans="1:5">
      <c r="A502" s="386"/>
      <c r="D502" s="10"/>
      <c r="E502" s="386"/>
    </row>
    <row r="503" spans="1:5">
      <c r="A503" s="386"/>
      <c r="D503" s="10"/>
      <c r="E503" s="386"/>
    </row>
    <row r="504" spans="1:5">
      <c r="A504" s="386"/>
      <c r="D504" s="10"/>
      <c r="E504" s="386"/>
    </row>
    <row r="505" spans="1:5">
      <c r="A505" s="386"/>
      <c r="D505" s="10"/>
      <c r="E505" s="386"/>
    </row>
    <row r="506" spans="1:5">
      <c r="A506" s="386"/>
      <c r="D506" s="10"/>
      <c r="E506" s="386"/>
    </row>
    <row r="507" spans="1:5">
      <c r="A507" s="386"/>
      <c r="D507" s="10"/>
      <c r="E507" s="386"/>
    </row>
    <row r="508" spans="1:5">
      <c r="A508" s="386"/>
      <c r="D508" s="10"/>
      <c r="E508" s="386"/>
    </row>
    <row r="509" spans="1:5">
      <c r="A509" s="386"/>
      <c r="D509" s="10"/>
      <c r="E509" s="386"/>
    </row>
    <row r="510" spans="1:5">
      <c r="A510" s="386"/>
      <c r="D510" s="10"/>
      <c r="E510" s="386"/>
    </row>
    <row r="511" spans="1:5">
      <c r="A511" s="386"/>
      <c r="D511" s="10"/>
      <c r="E511" s="386"/>
    </row>
    <row r="512" spans="1:5">
      <c r="A512" s="386"/>
      <c r="D512" s="10"/>
      <c r="E512" s="386"/>
    </row>
    <row r="513" spans="1:5">
      <c r="A513" s="386"/>
      <c r="D513" s="10"/>
      <c r="E513" s="386"/>
    </row>
    <row r="514" spans="1:5">
      <c r="A514" s="386"/>
      <c r="D514" s="10"/>
      <c r="E514" s="386"/>
    </row>
    <row r="515" spans="1:5">
      <c r="A515" s="386"/>
      <c r="D515" s="10"/>
      <c r="E515" s="386"/>
    </row>
    <row r="516" spans="1:5">
      <c r="A516" s="386"/>
      <c r="D516" s="10"/>
      <c r="E516" s="386"/>
    </row>
    <row r="517" spans="1:5">
      <c r="A517" s="386"/>
      <c r="D517" s="10"/>
      <c r="E517" s="386"/>
    </row>
    <row r="518" spans="1:5">
      <c r="A518" s="386"/>
      <c r="D518" s="10"/>
      <c r="E518" s="386"/>
    </row>
    <row r="519" spans="1:5">
      <c r="A519" s="386"/>
      <c r="D519" s="10"/>
      <c r="E519" s="386"/>
    </row>
    <row r="520" spans="1:5">
      <c r="A520" s="386"/>
      <c r="D520" s="10"/>
      <c r="E520" s="386"/>
    </row>
    <row r="521" spans="1:5">
      <c r="A521" s="386"/>
      <c r="D521" s="10"/>
      <c r="E521" s="386"/>
    </row>
    <row r="522" spans="1:5">
      <c r="A522" s="386"/>
      <c r="D522" s="10"/>
      <c r="E522" s="386"/>
    </row>
    <row r="523" spans="1:5">
      <c r="A523" s="386"/>
      <c r="D523" s="10"/>
      <c r="E523" s="386"/>
    </row>
    <row r="524" spans="1:5">
      <c r="A524" s="386"/>
      <c r="D524" s="10"/>
      <c r="E524" s="386"/>
    </row>
    <row r="525" spans="1:5">
      <c r="A525" s="386"/>
      <c r="D525" s="10"/>
      <c r="E525" s="386"/>
    </row>
    <row r="526" spans="1:5">
      <c r="A526" s="386"/>
      <c r="D526" s="10"/>
      <c r="E526" s="386"/>
    </row>
    <row r="527" spans="1:5">
      <c r="A527" s="386"/>
      <c r="D527" s="10"/>
      <c r="E527" s="386"/>
    </row>
    <row r="528" spans="1:5">
      <c r="A528" s="386"/>
      <c r="D528" s="10"/>
      <c r="E528" s="386"/>
    </row>
    <row r="529" spans="1:5">
      <c r="A529" s="386"/>
      <c r="D529" s="10"/>
      <c r="E529" s="386"/>
    </row>
    <row r="530" spans="1:5">
      <c r="A530" s="386"/>
      <c r="D530" s="10"/>
      <c r="E530" s="386"/>
    </row>
    <row r="531" spans="1:5">
      <c r="A531" s="386"/>
      <c r="D531" s="10"/>
      <c r="E531" s="386"/>
    </row>
    <row r="532" spans="1:5">
      <c r="A532" s="386"/>
      <c r="D532" s="10"/>
      <c r="E532" s="386"/>
    </row>
    <row r="533" spans="1:5">
      <c r="A533" s="386"/>
      <c r="D533" s="10"/>
      <c r="E533" s="386"/>
    </row>
    <row r="534" spans="1:5">
      <c r="A534" s="386"/>
      <c r="D534" s="10"/>
      <c r="E534" s="386"/>
    </row>
    <row r="535" spans="1:5">
      <c r="A535" s="386"/>
      <c r="D535" s="10"/>
      <c r="E535" s="386"/>
    </row>
    <row r="536" spans="1:5">
      <c r="A536" s="386"/>
      <c r="D536" s="10"/>
      <c r="E536" s="386"/>
    </row>
    <row r="537" spans="1:5">
      <c r="A537" s="386"/>
      <c r="D537" s="10"/>
      <c r="E537" s="386"/>
    </row>
    <row r="538" spans="1:5">
      <c r="A538" s="386"/>
      <c r="D538" s="10"/>
      <c r="E538" s="386"/>
    </row>
    <row r="539" spans="1:5">
      <c r="A539" s="386"/>
      <c r="D539" s="10"/>
      <c r="E539" s="386"/>
    </row>
    <row r="540" spans="1:5">
      <c r="A540" s="386"/>
      <c r="D540" s="10"/>
      <c r="E540" s="386"/>
    </row>
    <row r="541" spans="1:5">
      <c r="A541" s="386"/>
      <c r="D541" s="10"/>
      <c r="E541" s="386"/>
    </row>
    <row r="542" spans="1:5">
      <c r="A542" s="386"/>
      <c r="D542" s="10"/>
      <c r="E542" s="386"/>
    </row>
    <row r="543" spans="1:5">
      <c r="A543" s="386"/>
      <c r="D543" s="10"/>
      <c r="E543" s="386"/>
    </row>
    <row r="544" spans="1:5">
      <c r="A544" s="386"/>
      <c r="D544" s="10"/>
      <c r="E544" s="386"/>
    </row>
    <row r="545" spans="1:5">
      <c r="A545" s="386"/>
      <c r="D545" s="10"/>
      <c r="E545" s="386"/>
    </row>
    <row r="546" spans="1:5">
      <c r="A546" s="386"/>
      <c r="D546" s="10"/>
      <c r="E546" s="386"/>
    </row>
    <row r="547" spans="1:5">
      <c r="A547" s="386"/>
      <c r="D547" s="10"/>
      <c r="E547" s="386"/>
    </row>
    <row r="548" spans="1:5">
      <c r="A548" s="386"/>
      <c r="D548" s="10"/>
      <c r="E548" s="386"/>
    </row>
    <row r="549" spans="1:5">
      <c r="A549" s="386"/>
      <c r="D549" s="10"/>
      <c r="E549" s="386"/>
    </row>
    <row r="550" spans="1:5">
      <c r="A550" s="386"/>
      <c r="D550" s="10"/>
      <c r="E550" s="386"/>
    </row>
    <row r="551" spans="1:5">
      <c r="A551" s="386"/>
      <c r="D551" s="10"/>
      <c r="E551" s="386"/>
    </row>
    <row r="552" spans="1:5">
      <c r="A552" s="386"/>
      <c r="D552" s="10"/>
      <c r="E552" s="386"/>
    </row>
    <row r="553" spans="1:5">
      <c r="A553" s="386"/>
      <c r="D553" s="10"/>
      <c r="E553" s="386"/>
    </row>
    <row r="554" spans="1:5">
      <c r="A554" s="386"/>
      <c r="D554" s="10"/>
      <c r="E554" s="386"/>
    </row>
    <row r="555" spans="1:5">
      <c r="A555" s="386"/>
      <c r="D555" s="10"/>
      <c r="E555" s="386"/>
    </row>
    <row r="556" spans="1:5">
      <c r="A556" s="386"/>
      <c r="D556" s="10"/>
      <c r="E556" s="386"/>
    </row>
    <row r="557" spans="1:5">
      <c r="A557" s="386"/>
      <c r="D557" s="10"/>
      <c r="E557" s="386"/>
    </row>
    <row r="558" spans="1:5">
      <c r="A558" s="386"/>
      <c r="D558" s="10"/>
      <c r="E558" s="386"/>
    </row>
    <row r="559" spans="1:5">
      <c r="A559" s="386"/>
      <c r="D559" s="10"/>
      <c r="E559" s="386"/>
    </row>
    <row r="560" spans="1:5">
      <c r="A560" s="386"/>
      <c r="D560" s="10"/>
      <c r="E560" s="386"/>
    </row>
    <row r="561" spans="1:5">
      <c r="A561" s="386"/>
      <c r="D561" s="10"/>
      <c r="E561" s="386"/>
    </row>
    <row r="562" spans="1:5">
      <c r="A562" s="386"/>
      <c r="D562" s="10"/>
      <c r="E562" s="386"/>
    </row>
    <row r="563" spans="1:5">
      <c r="A563" s="386"/>
      <c r="D563" s="10"/>
      <c r="E563" s="386"/>
    </row>
    <row r="564" spans="1:5">
      <c r="A564" s="386"/>
      <c r="D564" s="10"/>
      <c r="E564" s="386"/>
    </row>
    <row r="565" spans="1:5">
      <c r="A565" s="386"/>
      <c r="D565" s="10"/>
      <c r="E565" s="386"/>
    </row>
    <row r="566" spans="1:5">
      <c r="A566" s="386"/>
      <c r="D566" s="10"/>
      <c r="E566" s="386"/>
    </row>
    <row r="567" spans="1:5">
      <c r="A567" s="386"/>
      <c r="D567" s="10"/>
      <c r="E567" s="386"/>
    </row>
    <row r="568" spans="1:5">
      <c r="A568" s="386"/>
      <c r="D568" s="10"/>
      <c r="E568" s="386"/>
    </row>
    <row r="569" spans="1:5">
      <c r="A569" s="386"/>
      <c r="D569" s="10"/>
      <c r="E569" s="386"/>
    </row>
    <row r="570" spans="1:5">
      <c r="A570" s="386"/>
      <c r="D570" s="10"/>
      <c r="E570" s="386"/>
    </row>
    <row r="571" spans="1:5">
      <c r="A571" s="386"/>
      <c r="D571" s="10"/>
      <c r="E571" s="386"/>
    </row>
    <row r="572" spans="1:5">
      <c r="A572" s="386"/>
      <c r="D572" s="10"/>
      <c r="E572" s="386"/>
    </row>
    <row r="573" spans="1:5">
      <c r="A573" s="386"/>
      <c r="D573" s="10"/>
      <c r="E573" s="386"/>
    </row>
    <row r="574" spans="1:5">
      <c r="A574" s="386"/>
      <c r="D574" s="10"/>
      <c r="E574" s="386"/>
    </row>
    <row r="575" spans="1:5">
      <c r="A575" s="386"/>
      <c r="D575" s="10"/>
      <c r="E575" s="386"/>
    </row>
    <row r="576" spans="1:5">
      <c r="A576" s="386"/>
      <c r="D576" s="10"/>
      <c r="E576" s="386"/>
    </row>
    <row r="577" spans="1:5">
      <c r="A577" s="386"/>
      <c r="D577" s="10"/>
      <c r="E577" s="386"/>
    </row>
    <row r="578" spans="1:5">
      <c r="A578" s="386"/>
      <c r="D578" s="10"/>
      <c r="E578" s="386"/>
    </row>
    <row r="579" spans="1:5">
      <c r="A579" s="386"/>
      <c r="D579" s="10"/>
      <c r="E579" s="386"/>
    </row>
    <row r="580" spans="1:5">
      <c r="A580" s="386"/>
      <c r="D580" s="10"/>
      <c r="E580" s="386"/>
    </row>
    <row r="581" spans="1:5">
      <c r="A581" s="386"/>
      <c r="D581" s="10"/>
      <c r="E581" s="386"/>
    </row>
    <row r="582" spans="1:5">
      <c r="A582" s="386"/>
      <c r="D582" s="10"/>
      <c r="E582" s="386"/>
    </row>
    <row r="583" spans="1:5">
      <c r="A583" s="386"/>
      <c r="D583" s="10"/>
      <c r="E583" s="386"/>
    </row>
    <row r="584" spans="1:5">
      <c r="A584" s="386"/>
      <c r="D584" s="10"/>
      <c r="E584" s="386"/>
    </row>
    <row r="585" spans="1:5">
      <c r="A585" s="386"/>
      <c r="D585" s="10"/>
      <c r="E585" s="386"/>
    </row>
    <row r="586" spans="1:5">
      <c r="A586" s="386"/>
      <c r="D586" s="10"/>
      <c r="E586" s="386"/>
    </row>
    <row r="587" spans="1:5">
      <c r="A587" s="386"/>
      <c r="D587" s="10"/>
      <c r="E587" s="386"/>
    </row>
    <row r="588" spans="1:5">
      <c r="A588" s="386"/>
      <c r="D588" s="10"/>
      <c r="E588" s="386"/>
    </row>
    <row r="589" spans="1:5">
      <c r="A589" s="386"/>
      <c r="D589" s="10"/>
      <c r="E589" s="386"/>
    </row>
    <row r="590" spans="1:5">
      <c r="A590" s="386"/>
      <c r="D590" s="10"/>
      <c r="E590" s="386"/>
    </row>
    <row r="591" spans="1:5">
      <c r="A591" s="386"/>
      <c r="D591" s="10"/>
      <c r="E591" s="386"/>
    </row>
    <row r="592" spans="1:5">
      <c r="A592" s="386"/>
      <c r="D592" s="10"/>
      <c r="E592" s="386"/>
    </row>
    <row r="593" spans="1:5">
      <c r="A593" s="386"/>
      <c r="D593" s="10"/>
      <c r="E593" s="386"/>
    </row>
    <row r="594" spans="1:5">
      <c r="A594" s="386"/>
      <c r="D594" s="10"/>
      <c r="E594" s="386"/>
    </row>
    <row r="595" spans="1:5">
      <c r="A595" s="386"/>
      <c r="D595" s="10"/>
      <c r="E595" s="386"/>
    </row>
    <row r="596" spans="1:5">
      <c r="A596" s="386"/>
      <c r="D596" s="10"/>
      <c r="E596" s="386"/>
    </row>
    <row r="597" spans="1:5">
      <c r="A597" s="386"/>
      <c r="D597" s="10"/>
      <c r="E597" s="386"/>
    </row>
    <row r="598" spans="1:5">
      <c r="A598" s="386"/>
      <c r="D598" s="10"/>
      <c r="E598" s="386"/>
    </row>
    <row r="599" spans="1:5">
      <c r="A599" s="386"/>
      <c r="D599" s="10"/>
      <c r="E599" s="386"/>
    </row>
    <row r="600" spans="1:5">
      <c r="A600" s="386"/>
      <c r="D600" s="10"/>
      <c r="E600" s="386"/>
    </row>
    <row r="601" spans="1:5">
      <c r="A601" s="386"/>
      <c r="D601" s="10"/>
      <c r="E601" s="386"/>
    </row>
    <row r="602" spans="1:5">
      <c r="A602" s="386"/>
      <c r="D602" s="10"/>
      <c r="E602" s="386"/>
    </row>
    <row r="603" spans="1:5">
      <c r="A603" s="386"/>
      <c r="D603" s="10"/>
      <c r="E603" s="386"/>
    </row>
    <row r="604" spans="1:5">
      <c r="A604" s="386"/>
      <c r="D604" s="10"/>
      <c r="E604" s="386"/>
    </row>
    <row r="605" spans="1:5">
      <c r="A605" s="386"/>
      <c r="D605" s="10"/>
      <c r="E605" s="386"/>
    </row>
    <row r="606" spans="1:5">
      <c r="A606" s="386"/>
      <c r="D606" s="10"/>
      <c r="E606" s="386"/>
    </row>
    <row r="607" spans="1:5">
      <c r="A607" s="386"/>
      <c r="D607" s="10"/>
      <c r="E607" s="386"/>
    </row>
    <row r="608" spans="1:5">
      <c r="A608" s="386"/>
      <c r="D608" s="10"/>
      <c r="E608" s="386"/>
    </row>
    <row r="609" spans="1:5">
      <c r="A609" s="386"/>
      <c r="D609" s="10"/>
      <c r="E609" s="386"/>
    </row>
    <row r="610" spans="1:5">
      <c r="A610" s="386"/>
      <c r="D610" s="10"/>
      <c r="E610" s="386"/>
    </row>
    <row r="611" spans="1:5">
      <c r="A611" s="386"/>
      <c r="D611" s="10"/>
      <c r="E611" s="386"/>
    </row>
    <row r="612" spans="1:5">
      <c r="A612" s="386"/>
      <c r="D612" s="10"/>
      <c r="E612" s="386"/>
    </row>
    <row r="613" spans="1:5">
      <c r="A613" s="386"/>
      <c r="D613" s="10"/>
      <c r="E613" s="386"/>
    </row>
    <row r="614" spans="1:5">
      <c r="A614" s="386"/>
      <c r="D614" s="10"/>
      <c r="E614" s="386"/>
    </row>
    <row r="615" spans="1:5">
      <c r="A615" s="386"/>
      <c r="D615" s="10"/>
      <c r="E615" s="386"/>
    </row>
    <row r="616" spans="1:5">
      <c r="A616" s="386"/>
      <c r="D616" s="10"/>
      <c r="E616" s="386"/>
    </row>
    <row r="617" spans="1:5">
      <c r="A617" s="386"/>
      <c r="D617" s="10"/>
      <c r="E617" s="386"/>
    </row>
    <row r="618" spans="1:5">
      <c r="A618" s="386"/>
      <c r="D618" s="10"/>
      <c r="E618" s="386"/>
    </row>
    <row r="619" spans="1:5">
      <c r="A619" s="386"/>
      <c r="D619" s="10"/>
      <c r="E619" s="386"/>
    </row>
    <row r="620" spans="1:5">
      <c r="A620" s="386"/>
      <c r="D620" s="10"/>
      <c r="E620" s="386"/>
    </row>
    <row r="621" spans="1:5">
      <c r="A621" s="386"/>
      <c r="D621" s="10"/>
      <c r="E621" s="386"/>
    </row>
    <row r="622" spans="1:5">
      <c r="A622" s="386"/>
      <c r="D622" s="10"/>
      <c r="E622" s="386"/>
    </row>
    <row r="623" spans="1:5">
      <c r="A623" s="386"/>
      <c r="D623" s="10"/>
      <c r="E623" s="386"/>
    </row>
    <row r="624" spans="1:5">
      <c r="A624" s="386"/>
      <c r="D624" s="10"/>
      <c r="E624" s="386"/>
    </row>
    <row r="625" spans="1:5">
      <c r="A625" s="386"/>
      <c r="D625" s="10"/>
      <c r="E625" s="386"/>
    </row>
    <row r="626" spans="1:5">
      <c r="A626" s="386"/>
      <c r="D626" s="10"/>
      <c r="E626" s="386"/>
    </row>
    <row r="627" spans="1:5">
      <c r="A627" s="386"/>
      <c r="D627" s="10"/>
      <c r="E627" s="386"/>
    </row>
    <row r="628" spans="1:5">
      <c r="A628" s="386"/>
      <c r="D628" s="10"/>
      <c r="E628" s="386"/>
    </row>
    <row r="629" spans="1:5">
      <c r="A629" s="386"/>
      <c r="D629" s="10"/>
      <c r="E629" s="386"/>
    </row>
    <row r="630" spans="1:5">
      <c r="A630" s="386"/>
      <c r="D630" s="10"/>
      <c r="E630" s="386"/>
    </row>
    <row r="631" spans="1:5">
      <c r="A631" s="386"/>
      <c r="D631" s="10"/>
      <c r="E631" s="386"/>
    </row>
    <row r="632" spans="1:5">
      <c r="A632" s="386"/>
      <c r="D632" s="10"/>
      <c r="E632" s="386"/>
    </row>
    <row r="633" spans="1:5">
      <c r="A633" s="386"/>
      <c r="D633" s="10"/>
      <c r="E633" s="386"/>
    </row>
    <row r="634" spans="1:5">
      <c r="A634" s="386"/>
      <c r="D634" s="10"/>
      <c r="E634" s="386"/>
    </row>
    <row r="635" spans="1:5">
      <c r="A635" s="386"/>
      <c r="D635" s="10"/>
      <c r="E635" s="386"/>
    </row>
    <row r="636" spans="1:5">
      <c r="A636" s="386"/>
      <c r="D636" s="10"/>
      <c r="E636" s="386"/>
    </row>
    <row r="637" spans="1:5">
      <c r="A637" s="386"/>
      <c r="D637" s="10"/>
      <c r="E637" s="386"/>
    </row>
    <row r="638" spans="1:5">
      <c r="A638" s="386"/>
      <c r="D638" s="10"/>
      <c r="E638" s="386"/>
    </row>
    <row r="639" spans="1:5">
      <c r="A639" s="386"/>
      <c r="D639" s="10"/>
      <c r="E639" s="386"/>
    </row>
    <row r="640" spans="1:5">
      <c r="A640" s="386"/>
      <c r="D640" s="10"/>
      <c r="E640" s="386"/>
    </row>
    <row r="641" spans="1:5">
      <c r="A641" s="386"/>
      <c r="D641" s="10"/>
      <c r="E641" s="386"/>
    </row>
    <row r="642" spans="1:5">
      <c r="A642" s="386"/>
      <c r="D642" s="10"/>
      <c r="E642" s="386"/>
    </row>
    <row r="643" spans="1:5">
      <c r="A643" s="386"/>
      <c r="D643" s="10"/>
      <c r="E643" s="386"/>
    </row>
    <row r="644" spans="1:5">
      <c r="A644" s="386"/>
      <c r="D644" s="10"/>
      <c r="E644" s="386"/>
    </row>
    <row r="645" spans="1:5">
      <c r="A645" s="386"/>
      <c r="D645" s="10"/>
      <c r="E645" s="386"/>
    </row>
    <row r="646" spans="1:5">
      <c r="A646" s="386"/>
      <c r="D646" s="10"/>
      <c r="E646" s="386"/>
    </row>
    <row r="647" spans="1:5">
      <c r="A647" s="386"/>
      <c r="D647" s="10"/>
      <c r="E647" s="386"/>
    </row>
    <row r="648" spans="1:5">
      <c r="A648" s="386"/>
      <c r="D648" s="10"/>
      <c r="E648" s="386"/>
    </row>
    <row r="649" spans="1:5">
      <c r="A649" s="386"/>
      <c r="D649" s="10"/>
      <c r="E649" s="386"/>
    </row>
    <row r="650" spans="1:5">
      <c r="A650" s="386"/>
      <c r="D650" s="10"/>
      <c r="E650" s="386"/>
    </row>
    <row r="651" spans="1:5">
      <c r="A651" s="386"/>
      <c r="D651" s="10"/>
      <c r="E651" s="386"/>
    </row>
    <row r="652" spans="1:5">
      <c r="A652" s="386"/>
      <c r="D652" s="10"/>
      <c r="E652" s="386"/>
    </row>
    <row r="653" spans="1:5">
      <c r="A653" s="386"/>
      <c r="D653" s="10"/>
      <c r="E653" s="386"/>
    </row>
    <row r="654" spans="1:5">
      <c r="A654" s="386"/>
      <c r="D654" s="10"/>
      <c r="E654" s="386"/>
    </row>
    <row r="655" spans="1:5">
      <c r="A655" s="386"/>
      <c r="D655" s="10"/>
      <c r="E655" s="386"/>
    </row>
    <row r="656" spans="1:5">
      <c r="A656" s="386"/>
      <c r="D656" s="10"/>
      <c r="E656" s="386"/>
    </row>
    <row r="657" spans="1:5">
      <c r="A657" s="386"/>
      <c r="D657" s="10"/>
      <c r="E657" s="386"/>
    </row>
    <row r="658" spans="1:5">
      <c r="A658" s="386"/>
      <c r="D658" s="10"/>
      <c r="E658" s="386"/>
    </row>
    <row r="659" spans="1:5">
      <c r="A659" s="386"/>
      <c r="D659" s="10"/>
      <c r="E659" s="386"/>
    </row>
    <row r="660" spans="1:5">
      <c r="A660" s="386"/>
      <c r="D660" s="10"/>
      <c r="E660" s="386"/>
    </row>
    <row r="661" spans="1:5">
      <c r="A661" s="386"/>
      <c r="D661" s="10"/>
      <c r="E661" s="386"/>
    </row>
    <row r="662" spans="1:5">
      <c r="A662" s="386"/>
      <c r="D662" s="10"/>
      <c r="E662" s="386"/>
    </row>
    <row r="663" spans="1:5">
      <c r="A663" s="386"/>
      <c r="D663" s="10"/>
      <c r="E663" s="386"/>
    </row>
    <row r="664" spans="1:5">
      <c r="A664" s="386"/>
      <c r="D664" s="10"/>
      <c r="E664" s="386"/>
    </row>
    <row r="665" spans="1:5">
      <c r="A665" s="386"/>
      <c r="D665" s="10"/>
      <c r="E665" s="386"/>
    </row>
    <row r="666" spans="1:5">
      <c r="A666" s="386"/>
      <c r="D666" s="10"/>
      <c r="E666" s="386"/>
    </row>
    <row r="667" spans="1:5">
      <c r="A667" s="386"/>
      <c r="D667" s="10"/>
      <c r="E667" s="386"/>
    </row>
    <row r="668" spans="1:5">
      <c r="A668" s="386"/>
      <c r="D668" s="10"/>
      <c r="E668" s="386"/>
    </row>
    <row r="669" spans="1:5">
      <c r="A669" s="386"/>
      <c r="D669" s="10"/>
      <c r="E669" s="386"/>
    </row>
    <row r="670" spans="1:5">
      <c r="A670" s="386"/>
      <c r="D670" s="10"/>
      <c r="E670" s="386"/>
    </row>
    <row r="671" spans="1:5">
      <c r="A671" s="386"/>
      <c r="D671" s="10"/>
      <c r="E671" s="386"/>
    </row>
    <row r="672" spans="1:5">
      <c r="A672" s="386"/>
      <c r="D672" s="10"/>
      <c r="E672" s="386"/>
    </row>
    <row r="673" spans="1:5">
      <c r="A673" s="386"/>
      <c r="D673" s="10"/>
      <c r="E673" s="386"/>
    </row>
    <row r="674" spans="1:5">
      <c r="A674" s="386"/>
      <c r="D674" s="10"/>
      <c r="E674" s="386"/>
    </row>
    <row r="675" spans="1:5">
      <c r="A675" s="386"/>
      <c r="D675" s="10"/>
      <c r="E675" s="386"/>
    </row>
    <row r="676" spans="1:5">
      <c r="A676" s="386"/>
      <c r="D676" s="10"/>
      <c r="E676" s="386"/>
    </row>
    <row r="677" spans="1:5">
      <c r="A677" s="386"/>
      <c r="D677" s="10"/>
      <c r="E677" s="386"/>
    </row>
    <row r="678" spans="1:5">
      <c r="A678" s="386"/>
      <c r="D678" s="10"/>
      <c r="E678" s="386"/>
    </row>
    <row r="679" spans="1:5">
      <c r="A679" s="386"/>
      <c r="D679" s="10"/>
      <c r="E679" s="386"/>
    </row>
    <row r="680" spans="1:5">
      <c r="A680" s="386"/>
      <c r="D680" s="10"/>
      <c r="E680" s="386"/>
    </row>
    <row r="681" spans="1:5">
      <c r="A681" s="386"/>
      <c r="D681" s="10"/>
      <c r="E681" s="386"/>
    </row>
    <row r="682" spans="1:5">
      <c r="A682" s="386"/>
      <c r="D682" s="10"/>
      <c r="E682" s="386"/>
    </row>
    <row r="683" spans="1:5">
      <c r="A683" s="386"/>
      <c r="D683" s="10"/>
      <c r="E683" s="386"/>
    </row>
    <row r="684" spans="1:5">
      <c r="A684" s="386"/>
      <c r="D684" s="10"/>
      <c r="E684" s="386"/>
    </row>
    <row r="685" spans="1:5">
      <c r="A685" s="386"/>
      <c r="D685" s="10"/>
      <c r="E685" s="386"/>
    </row>
    <row r="686" spans="1:5">
      <c r="A686" s="386"/>
      <c r="D686" s="10"/>
      <c r="E686" s="386"/>
    </row>
    <row r="687" spans="1:5">
      <c r="A687" s="386"/>
      <c r="D687" s="10"/>
      <c r="E687" s="386"/>
    </row>
    <row r="688" spans="1:5">
      <c r="A688" s="386"/>
      <c r="D688" s="10"/>
      <c r="E688" s="386"/>
    </row>
    <row r="689" spans="1:5">
      <c r="A689" s="386"/>
      <c r="D689" s="10"/>
      <c r="E689" s="386"/>
    </row>
    <row r="690" spans="1:5">
      <c r="A690" s="386"/>
      <c r="D690" s="10"/>
      <c r="E690" s="386"/>
    </row>
    <row r="691" spans="1:5">
      <c r="A691" s="386"/>
      <c r="D691" s="10"/>
      <c r="E691" s="386"/>
    </row>
    <row r="692" spans="1:5">
      <c r="A692" s="386"/>
      <c r="D692" s="10"/>
      <c r="E692" s="386"/>
    </row>
    <row r="693" spans="1:5">
      <c r="A693" s="386"/>
      <c r="D693" s="10"/>
      <c r="E693" s="386"/>
    </row>
    <row r="694" spans="1:5">
      <c r="A694" s="386"/>
      <c r="D694" s="10"/>
      <c r="E694" s="386"/>
    </row>
    <row r="695" spans="1:5">
      <c r="A695" s="386"/>
      <c r="D695" s="10"/>
      <c r="E695" s="386"/>
    </row>
    <row r="696" spans="1:5">
      <c r="A696" s="386"/>
      <c r="D696" s="10"/>
      <c r="E696" s="386"/>
    </row>
    <row r="697" spans="1:5">
      <c r="A697" s="386"/>
      <c r="D697" s="10"/>
      <c r="E697" s="386"/>
    </row>
    <row r="698" spans="1:5">
      <c r="A698" s="386"/>
      <c r="D698" s="10"/>
      <c r="E698" s="386"/>
    </row>
    <row r="699" spans="1:5">
      <c r="A699" s="386"/>
      <c r="D699" s="10"/>
      <c r="E699" s="386"/>
    </row>
    <row r="700" spans="1:5">
      <c r="A700" s="386"/>
      <c r="D700" s="10"/>
      <c r="E700" s="386"/>
    </row>
    <row r="701" spans="1:5">
      <c r="A701" s="386"/>
      <c r="D701" s="10"/>
      <c r="E701" s="386"/>
    </row>
    <row r="702" spans="1:5">
      <c r="A702" s="386"/>
      <c r="D702" s="10"/>
      <c r="E702" s="386"/>
    </row>
    <row r="703" spans="1:5">
      <c r="A703" s="386"/>
      <c r="D703" s="10"/>
      <c r="E703" s="386"/>
    </row>
    <row r="704" spans="1:5">
      <c r="A704" s="386"/>
      <c r="D704" s="10"/>
      <c r="E704" s="386"/>
    </row>
    <row r="705" spans="1:5">
      <c r="A705" s="386"/>
      <c r="D705" s="10"/>
      <c r="E705" s="386"/>
    </row>
    <row r="706" spans="1:5">
      <c r="A706" s="386"/>
      <c r="D706" s="10"/>
      <c r="E706" s="386"/>
    </row>
    <row r="707" spans="1:5">
      <c r="A707" s="386"/>
      <c r="D707" s="10"/>
      <c r="E707" s="386"/>
    </row>
    <row r="708" spans="1:5">
      <c r="A708" s="386"/>
      <c r="D708" s="10"/>
      <c r="E708" s="386"/>
    </row>
    <row r="709" spans="1:5">
      <c r="A709" s="386"/>
      <c r="D709" s="10"/>
      <c r="E709" s="386"/>
    </row>
    <row r="710" spans="1:5">
      <c r="A710" s="386"/>
      <c r="D710" s="10"/>
      <c r="E710" s="386"/>
    </row>
    <row r="711" spans="1:5">
      <c r="A711" s="386"/>
      <c r="D711" s="10"/>
      <c r="E711" s="386"/>
    </row>
    <row r="712" spans="1:5">
      <c r="A712" s="386"/>
      <c r="D712" s="10"/>
      <c r="E712" s="386"/>
    </row>
    <row r="713" spans="1:5">
      <c r="A713" s="386"/>
      <c r="D713" s="10"/>
      <c r="E713" s="386"/>
    </row>
    <row r="714" spans="1:5">
      <c r="A714" s="386"/>
      <c r="D714" s="10"/>
      <c r="E714" s="386"/>
    </row>
    <row r="715" spans="1:5">
      <c r="A715" s="386"/>
      <c r="D715" s="10"/>
      <c r="E715" s="386"/>
    </row>
    <row r="716" spans="1:5">
      <c r="A716" s="386"/>
      <c r="D716" s="10"/>
      <c r="E716" s="386"/>
    </row>
    <row r="717" spans="1:5">
      <c r="A717" s="386"/>
      <c r="D717" s="10"/>
      <c r="E717" s="386"/>
    </row>
    <row r="718" spans="1:5">
      <c r="A718" s="386"/>
      <c r="D718" s="10"/>
      <c r="E718" s="386"/>
    </row>
    <row r="719" spans="1:5">
      <c r="A719" s="386"/>
      <c r="D719" s="10"/>
      <c r="E719" s="386"/>
    </row>
    <row r="720" spans="1:5">
      <c r="A720" s="386"/>
      <c r="D720" s="10"/>
      <c r="E720" s="386"/>
    </row>
    <row r="721" spans="1:5">
      <c r="A721" s="386"/>
      <c r="D721" s="10"/>
      <c r="E721" s="386"/>
    </row>
    <row r="722" spans="1:5">
      <c r="A722" s="386"/>
      <c r="D722" s="10"/>
      <c r="E722" s="386"/>
    </row>
    <row r="723" spans="1:5">
      <c r="A723" s="386"/>
      <c r="D723" s="10"/>
      <c r="E723" s="386"/>
    </row>
    <row r="724" spans="1:5">
      <c r="A724" s="386"/>
      <c r="D724" s="10"/>
      <c r="E724" s="386"/>
    </row>
    <row r="725" spans="1:5">
      <c r="A725" s="386"/>
      <c r="D725" s="10"/>
      <c r="E725" s="386"/>
    </row>
    <row r="726" spans="1:5">
      <c r="A726" s="386"/>
      <c r="D726" s="10"/>
      <c r="E726" s="386"/>
    </row>
    <row r="727" spans="1:5">
      <c r="A727" s="386"/>
      <c r="D727" s="10"/>
      <c r="E727" s="386"/>
    </row>
    <row r="728" spans="1:5">
      <c r="A728" s="386"/>
      <c r="D728" s="10"/>
      <c r="E728" s="386"/>
    </row>
    <row r="729" spans="1:5">
      <c r="A729" s="386"/>
      <c r="D729" s="10"/>
      <c r="E729" s="386"/>
    </row>
    <row r="730" spans="1:5">
      <c r="A730" s="386"/>
      <c r="D730" s="10"/>
      <c r="E730" s="386"/>
    </row>
    <row r="731" spans="1:5">
      <c r="A731" s="386"/>
      <c r="D731" s="10"/>
      <c r="E731" s="386"/>
    </row>
    <row r="732" spans="1:5">
      <c r="A732" s="386"/>
      <c r="D732" s="10"/>
      <c r="E732" s="386"/>
    </row>
    <row r="733" spans="1:5">
      <c r="A733" s="386"/>
      <c r="D733" s="10"/>
      <c r="E733" s="386"/>
    </row>
    <row r="734" spans="1:5">
      <c r="A734" s="386"/>
      <c r="D734" s="10"/>
      <c r="E734" s="386"/>
    </row>
    <row r="735" spans="1:5">
      <c r="A735" s="386"/>
      <c r="D735" s="10"/>
      <c r="E735" s="386"/>
    </row>
    <row r="736" spans="1:5">
      <c r="A736" s="386"/>
      <c r="D736" s="10"/>
      <c r="E736" s="386"/>
    </row>
    <row r="737" spans="1:5">
      <c r="A737" s="386"/>
      <c r="D737" s="10"/>
      <c r="E737" s="386"/>
    </row>
    <row r="738" spans="1:5">
      <c r="A738" s="386"/>
      <c r="D738" s="10"/>
      <c r="E738" s="386"/>
    </row>
    <row r="739" spans="1:5">
      <c r="A739" s="386"/>
      <c r="D739" s="10"/>
      <c r="E739" s="386"/>
    </row>
    <row r="740" spans="1:5">
      <c r="A740" s="386"/>
      <c r="D740" s="10"/>
      <c r="E740" s="386"/>
    </row>
    <row r="741" spans="1:5">
      <c r="A741" s="386"/>
      <c r="D741" s="10"/>
      <c r="E741" s="386"/>
    </row>
    <row r="742" spans="1:5">
      <c r="A742" s="386"/>
      <c r="D742" s="10"/>
      <c r="E742" s="386"/>
    </row>
    <row r="743" spans="1:5">
      <c r="A743" s="386"/>
      <c r="D743" s="10"/>
      <c r="E743" s="386"/>
    </row>
    <row r="744" spans="1:5">
      <c r="A744" s="386"/>
      <c r="D744" s="10"/>
      <c r="E744" s="386"/>
    </row>
    <row r="745" spans="1:5">
      <c r="A745" s="386"/>
      <c r="D745" s="10"/>
      <c r="E745" s="386"/>
    </row>
    <row r="746" spans="1:5">
      <c r="A746" s="386"/>
      <c r="D746" s="10"/>
      <c r="E746" s="386"/>
    </row>
    <row r="747" spans="1:5">
      <c r="A747" s="386"/>
      <c r="D747" s="10"/>
      <c r="E747" s="386"/>
    </row>
    <row r="748" spans="1:5">
      <c r="A748" s="386"/>
      <c r="D748" s="10"/>
      <c r="E748" s="386"/>
    </row>
    <row r="749" spans="1:5">
      <c r="A749" s="386"/>
      <c r="D749" s="10"/>
      <c r="E749" s="386"/>
    </row>
    <row r="750" spans="1:5">
      <c r="A750" s="386"/>
      <c r="D750" s="10"/>
      <c r="E750" s="386"/>
    </row>
    <row r="751" spans="1:5">
      <c r="A751" s="386"/>
      <c r="D751" s="10"/>
      <c r="E751" s="386"/>
    </row>
    <row r="752" spans="1:5">
      <c r="A752" s="386"/>
      <c r="D752" s="10"/>
      <c r="E752" s="386"/>
    </row>
    <row r="753" spans="1:5">
      <c r="A753" s="386"/>
      <c r="D753" s="10"/>
      <c r="E753" s="386"/>
    </row>
    <row r="754" spans="1:5">
      <c r="A754" s="386"/>
      <c r="D754" s="10"/>
      <c r="E754" s="386"/>
    </row>
    <row r="755" spans="1:5">
      <c r="A755" s="386"/>
      <c r="D755" s="10"/>
      <c r="E755" s="386"/>
    </row>
    <row r="756" spans="1:5">
      <c r="A756" s="386"/>
      <c r="D756" s="10"/>
      <c r="E756" s="386"/>
    </row>
    <row r="757" spans="1:5">
      <c r="A757" s="386"/>
      <c r="D757" s="10"/>
      <c r="E757" s="386"/>
    </row>
    <row r="758" spans="1:5">
      <c r="A758" s="386"/>
      <c r="D758" s="10"/>
      <c r="E758" s="386"/>
    </row>
    <row r="759" spans="1:5">
      <c r="A759" s="386"/>
      <c r="D759" s="10"/>
      <c r="E759" s="386"/>
    </row>
    <row r="760" spans="1:5">
      <c r="A760" s="386"/>
      <c r="D760" s="10"/>
      <c r="E760" s="386"/>
    </row>
    <row r="761" spans="1:5">
      <c r="A761" s="386"/>
      <c r="D761" s="10"/>
      <c r="E761" s="386"/>
    </row>
    <row r="762" spans="1:5">
      <c r="A762" s="386"/>
      <c r="D762" s="10"/>
      <c r="E762" s="386"/>
    </row>
    <row r="763" spans="1:5">
      <c r="A763" s="386"/>
      <c r="D763" s="10"/>
      <c r="E763" s="386"/>
    </row>
    <row r="764" spans="1:5">
      <c r="A764" s="386"/>
      <c r="D764" s="10"/>
      <c r="E764" s="386"/>
    </row>
    <row r="765" spans="1:5">
      <c r="A765" s="386"/>
      <c r="D765" s="10"/>
      <c r="E765" s="386"/>
    </row>
    <row r="766" spans="1:5">
      <c r="A766" s="386"/>
      <c r="D766" s="10"/>
      <c r="E766" s="386"/>
    </row>
    <row r="767" spans="1:5">
      <c r="A767" s="386"/>
      <c r="D767" s="10"/>
      <c r="E767" s="386"/>
    </row>
    <row r="768" spans="1:5">
      <c r="A768" s="386"/>
      <c r="D768" s="10"/>
      <c r="E768" s="386"/>
    </row>
    <row r="769" spans="1:5">
      <c r="A769" s="386"/>
      <c r="D769" s="10"/>
      <c r="E769" s="386"/>
    </row>
    <row r="770" spans="1:5">
      <c r="A770" s="386"/>
      <c r="D770" s="10"/>
      <c r="E770" s="386"/>
    </row>
    <row r="771" spans="1:5">
      <c r="A771" s="386"/>
      <c r="D771" s="10"/>
      <c r="E771" s="386"/>
    </row>
    <row r="772" spans="1:5">
      <c r="A772" s="386"/>
      <c r="D772" s="10"/>
      <c r="E772" s="386"/>
    </row>
    <row r="773" spans="1:5">
      <c r="A773" s="386"/>
      <c r="D773" s="10"/>
      <c r="E773" s="386"/>
    </row>
    <row r="774" spans="1:5">
      <c r="A774" s="386"/>
      <c r="D774" s="10"/>
      <c r="E774" s="386"/>
    </row>
    <row r="775" spans="1:5">
      <c r="A775" s="386"/>
      <c r="D775" s="10"/>
      <c r="E775" s="386"/>
    </row>
    <row r="776" spans="1:5">
      <c r="A776" s="386"/>
      <c r="D776" s="10"/>
      <c r="E776" s="386"/>
    </row>
    <row r="777" spans="1:5">
      <c r="A777" s="386"/>
      <c r="D777" s="10"/>
      <c r="E777" s="386"/>
    </row>
    <row r="778" spans="1:5">
      <c r="A778" s="386"/>
      <c r="D778" s="10"/>
      <c r="E778" s="386"/>
    </row>
    <row r="779" spans="1:5">
      <c r="A779" s="386"/>
      <c r="D779" s="10"/>
      <c r="E779" s="386"/>
    </row>
    <row r="780" spans="1:5">
      <c r="A780" s="386"/>
      <c r="D780" s="10"/>
      <c r="E780" s="386"/>
    </row>
    <row r="781" spans="1:5">
      <c r="A781" s="386"/>
      <c r="D781" s="10"/>
      <c r="E781" s="386"/>
    </row>
    <row r="782" spans="1:5">
      <c r="A782" s="386"/>
      <c r="D782" s="10"/>
      <c r="E782" s="386"/>
    </row>
    <row r="783" spans="1:5">
      <c r="A783" s="386"/>
      <c r="D783" s="10"/>
      <c r="E783" s="386"/>
    </row>
    <row r="784" spans="1:5">
      <c r="A784" s="386"/>
      <c r="D784" s="10"/>
      <c r="E784" s="386"/>
    </row>
    <row r="785" spans="1:5">
      <c r="A785" s="386"/>
      <c r="D785" s="10"/>
      <c r="E785" s="386"/>
    </row>
    <row r="786" spans="1:5">
      <c r="A786" s="386"/>
      <c r="D786" s="10"/>
      <c r="E786" s="386"/>
    </row>
    <row r="787" spans="1:5">
      <c r="A787" s="386"/>
      <c r="D787" s="10"/>
      <c r="E787" s="386"/>
    </row>
    <row r="788" spans="1:5">
      <c r="A788" s="386"/>
      <c r="D788" s="10"/>
      <c r="E788" s="386"/>
    </row>
    <row r="789" spans="1:5">
      <c r="A789" s="386"/>
      <c r="D789" s="10"/>
      <c r="E789" s="386"/>
    </row>
    <row r="790" spans="1:5">
      <c r="A790" s="386"/>
      <c r="D790" s="10"/>
      <c r="E790" s="386"/>
    </row>
    <row r="791" spans="1:5">
      <c r="A791" s="386"/>
      <c r="D791" s="10"/>
      <c r="E791" s="386"/>
    </row>
    <row r="792" spans="1:5">
      <c r="A792" s="386"/>
      <c r="D792" s="10"/>
      <c r="E792" s="386"/>
    </row>
    <row r="793" spans="1:5">
      <c r="A793" s="386"/>
      <c r="D793" s="10"/>
      <c r="E793" s="386"/>
    </row>
    <row r="794" spans="1:5">
      <c r="A794" s="386"/>
      <c r="D794" s="10"/>
      <c r="E794" s="386"/>
    </row>
    <row r="795" spans="1:5">
      <c r="A795" s="386"/>
      <c r="D795" s="10"/>
      <c r="E795" s="386"/>
    </row>
    <row r="796" spans="1:5">
      <c r="A796" s="386"/>
      <c r="D796" s="10"/>
      <c r="E796" s="386"/>
    </row>
    <row r="797" spans="1:5">
      <c r="A797" s="386"/>
      <c r="D797" s="10"/>
      <c r="E797" s="386"/>
    </row>
    <row r="798" spans="1:5">
      <c r="A798" s="386"/>
      <c r="D798" s="10"/>
      <c r="E798" s="386"/>
    </row>
    <row r="799" spans="1:5">
      <c r="A799" s="386"/>
      <c r="D799" s="10"/>
      <c r="E799" s="386"/>
    </row>
    <row r="800" spans="1:5">
      <c r="A800" s="386"/>
      <c r="D800" s="10"/>
      <c r="E800" s="386"/>
    </row>
    <row r="801" spans="1:5">
      <c r="A801" s="386"/>
      <c r="D801" s="10"/>
      <c r="E801" s="386"/>
    </row>
    <row r="802" spans="1:5">
      <c r="A802" s="386"/>
      <c r="D802" s="10"/>
      <c r="E802" s="386"/>
    </row>
    <row r="803" spans="1:5">
      <c r="A803" s="386"/>
      <c r="D803" s="10"/>
      <c r="E803" s="386"/>
    </row>
    <row r="804" spans="1:5">
      <c r="A804" s="386"/>
      <c r="D804" s="10"/>
      <c r="E804" s="386"/>
    </row>
    <row r="805" spans="1:5">
      <c r="A805" s="386"/>
      <c r="D805" s="10"/>
      <c r="E805" s="386"/>
    </row>
    <row r="806" spans="1:5">
      <c r="A806" s="386"/>
      <c r="D806" s="10"/>
      <c r="E806" s="386"/>
    </row>
    <row r="807" spans="1:5">
      <c r="A807" s="386"/>
      <c r="D807" s="10"/>
      <c r="E807" s="386"/>
    </row>
    <row r="808" spans="1:5">
      <c r="A808" s="386"/>
      <c r="D808" s="10"/>
      <c r="E808" s="386"/>
    </row>
    <row r="809" spans="1:5">
      <c r="A809" s="386"/>
      <c r="D809" s="10"/>
      <c r="E809" s="386"/>
    </row>
    <row r="810" spans="1:5">
      <c r="A810" s="386"/>
      <c r="D810" s="10"/>
      <c r="E810" s="386"/>
    </row>
    <row r="811" spans="1:5">
      <c r="A811" s="386"/>
      <c r="D811" s="10"/>
      <c r="E811" s="386"/>
    </row>
    <row r="812" spans="1:5">
      <c r="A812" s="386"/>
      <c r="D812" s="10"/>
      <c r="E812" s="386"/>
    </row>
    <row r="813" spans="1:5">
      <c r="A813" s="386"/>
      <c r="D813" s="10"/>
      <c r="E813" s="386"/>
    </row>
    <row r="814" spans="1:5">
      <c r="A814" s="386"/>
      <c r="D814" s="10"/>
      <c r="E814" s="386"/>
    </row>
    <row r="815" spans="1:5">
      <c r="A815" s="386"/>
      <c r="D815" s="10"/>
      <c r="E815" s="386"/>
    </row>
    <row r="816" spans="1:5">
      <c r="A816" s="386"/>
      <c r="D816" s="10"/>
      <c r="E816" s="386"/>
    </row>
    <row r="817" spans="1:5">
      <c r="A817" s="386"/>
      <c r="D817" s="10"/>
      <c r="E817" s="386"/>
    </row>
    <row r="818" spans="1:5">
      <c r="A818" s="386"/>
      <c r="D818" s="10"/>
      <c r="E818" s="386"/>
    </row>
    <row r="819" spans="1:5">
      <c r="A819" s="386"/>
      <c r="D819" s="10"/>
      <c r="E819" s="386"/>
    </row>
    <row r="820" spans="1:5">
      <c r="A820" s="386"/>
      <c r="D820" s="10"/>
      <c r="E820" s="386"/>
    </row>
    <row r="821" spans="1:5">
      <c r="A821" s="386"/>
      <c r="D821" s="10"/>
      <c r="E821" s="386"/>
    </row>
    <row r="822" spans="1:5">
      <c r="A822" s="386"/>
      <c r="D822" s="10"/>
      <c r="E822" s="386"/>
    </row>
    <row r="823" spans="1:5">
      <c r="A823" s="386"/>
      <c r="D823" s="10"/>
      <c r="E823" s="386"/>
    </row>
    <row r="824" spans="1:5">
      <c r="A824" s="386"/>
      <c r="D824" s="10"/>
      <c r="E824" s="386"/>
    </row>
    <row r="825" spans="1:5">
      <c r="A825" s="386"/>
      <c r="D825" s="10"/>
      <c r="E825" s="386"/>
    </row>
    <row r="826" spans="1:5">
      <c r="A826" s="386"/>
      <c r="D826" s="10"/>
      <c r="E826" s="386"/>
    </row>
    <row r="827" spans="1:5">
      <c r="A827" s="386"/>
      <c r="D827" s="10"/>
      <c r="E827" s="386"/>
    </row>
    <row r="828" spans="1:5">
      <c r="A828" s="386"/>
      <c r="D828" s="10"/>
      <c r="E828" s="386"/>
    </row>
    <row r="829" spans="1:5">
      <c r="A829" s="386"/>
      <c r="D829" s="10"/>
      <c r="E829" s="386"/>
    </row>
    <row r="830" spans="1:5">
      <c r="A830" s="386"/>
      <c r="D830" s="10"/>
      <c r="E830" s="386"/>
    </row>
    <row r="831" spans="1:5">
      <c r="A831" s="386"/>
      <c r="E831" s="386"/>
    </row>
    <row r="832" spans="1:5">
      <c r="A832" s="386"/>
      <c r="E832" s="386"/>
    </row>
    <row r="833" spans="1:5">
      <c r="A833" s="386"/>
      <c r="E833" s="386"/>
    </row>
    <row r="834" spans="1:5">
      <c r="A834" s="386"/>
      <c r="E834" s="386"/>
    </row>
    <row r="835" spans="1:5">
      <c r="A835" s="386"/>
      <c r="E835" s="386"/>
    </row>
    <row r="836" spans="1:5">
      <c r="A836" s="386"/>
      <c r="E836" s="386"/>
    </row>
    <row r="837" spans="1:5">
      <c r="A837" s="386"/>
      <c r="E837" s="386"/>
    </row>
    <row r="838" spans="1:5">
      <c r="A838" s="386"/>
      <c r="E838" s="386"/>
    </row>
    <row r="839" spans="1:5">
      <c r="A839" s="386"/>
      <c r="E839" s="386"/>
    </row>
    <row r="840" spans="1:5">
      <c r="A840" s="386"/>
      <c r="E840" s="386"/>
    </row>
    <row r="841" spans="1:5">
      <c r="A841" s="386"/>
      <c r="E841" s="386"/>
    </row>
    <row r="842" spans="1:5">
      <c r="A842" s="386"/>
      <c r="E842" s="386"/>
    </row>
    <row r="843" spans="1:5">
      <c r="A843" s="386"/>
      <c r="E843" s="386"/>
    </row>
    <row r="844" spans="1:5">
      <c r="A844" s="386"/>
      <c r="E844" s="386"/>
    </row>
    <row r="845" spans="1:5">
      <c r="A845" s="386"/>
      <c r="E845" s="386"/>
    </row>
    <row r="846" spans="1:5">
      <c r="A846" s="386"/>
      <c r="E846" s="386"/>
    </row>
    <row r="847" spans="1:5">
      <c r="A847" s="386"/>
      <c r="E847" s="386"/>
    </row>
    <row r="848" spans="1:5">
      <c r="A848" s="386"/>
      <c r="E848" s="386"/>
    </row>
    <row r="849" spans="1:5">
      <c r="A849" s="386"/>
      <c r="E849" s="386"/>
    </row>
    <row r="850" spans="1:5">
      <c r="A850" s="386"/>
      <c r="E850" s="386"/>
    </row>
    <row r="851" spans="1:5">
      <c r="A851" s="386"/>
      <c r="E851" s="386"/>
    </row>
    <row r="852" spans="1:5">
      <c r="A852" s="386"/>
      <c r="E852" s="386"/>
    </row>
    <row r="853" spans="1:5">
      <c r="A853" s="386"/>
      <c r="E853" s="386"/>
    </row>
    <row r="854" spans="1:5">
      <c r="A854" s="386"/>
      <c r="E854" s="386"/>
    </row>
    <row r="855" spans="1:5">
      <c r="A855" s="386"/>
      <c r="E855" s="386"/>
    </row>
    <row r="856" spans="1:5">
      <c r="A856" s="386"/>
      <c r="E856" s="386"/>
    </row>
    <row r="857" spans="1:5">
      <c r="A857" s="386"/>
      <c r="E857" s="386"/>
    </row>
    <row r="858" spans="1:5">
      <c r="A858" s="386"/>
      <c r="E858" s="386"/>
    </row>
    <row r="859" spans="1:5">
      <c r="A859" s="386"/>
      <c r="E859" s="386"/>
    </row>
    <row r="860" spans="1:5">
      <c r="A860" s="386"/>
      <c r="E860" s="386"/>
    </row>
    <row r="861" spans="1:5">
      <c r="A861" s="386"/>
      <c r="E861" s="386"/>
    </row>
    <row r="862" spans="1:5">
      <c r="A862" s="386"/>
      <c r="E862" s="386"/>
    </row>
    <row r="863" spans="1:5">
      <c r="A863" s="386"/>
      <c r="E863" s="386"/>
    </row>
    <row r="864" spans="1:5">
      <c r="A864" s="386"/>
      <c r="E864" s="386"/>
    </row>
    <row r="865" spans="1:5">
      <c r="A865" s="386"/>
      <c r="E865" s="386"/>
    </row>
    <row r="866" spans="1:5">
      <c r="A866" s="386"/>
      <c r="E866" s="386"/>
    </row>
    <row r="867" spans="1:5">
      <c r="A867" s="386"/>
      <c r="E867" s="386"/>
    </row>
    <row r="868" spans="1:5">
      <c r="A868" s="386"/>
      <c r="E868" s="386"/>
    </row>
    <row r="869" spans="1:5">
      <c r="A869" s="386"/>
      <c r="E869" s="386"/>
    </row>
    <row r="870" spans="1:5">
      <c r="A870" s="386"/>
      <c r="E870" s="386"/>
    </row>
    <row r="871" spans="1:5">
      <c r="A871" s="386"/>
      <c r="E871" s="386"/>
    </row>
    <row r="872" spans="1:5">
      <c r="A872" s="386"/>
      <c r="E872" s="386"/>
    </row>
    <row r="873" spans="1:5">
      <c r="A873" s="386"/>
      <c r="E873" s="386"/>
    </row>
    <row r="874" spans="1:5">
      <c r="A874" s="386"/>
      <c r="E874" s="386"/>
    </row>
    <row r="875" spans="1:5">
      <c r="A875" s="386"/>
      <c r="E875" s="386"/>
    </row>
    <row r="876" spans="1:5">
      <c r="A876" s="386"/>
      <c r="E876" s="386"/>
    </row>
    <row r="877" spans="1:5">
      <c r="A877" s="386"/>
      <c r="E877" s="386"/>
    </row>
    <row r="878" spans="1:5">
      <c r="A878" s="386"/>
      <c r="E878" s="386"/>
    </row>
    <row r="879" spans="1:5">
      <c r="A879" s="386"/>
      <c r="E879" s="386"/>
    </row>
    <row r="880" spans="1:5">
      <c r="A880" s="386"/>
      <c r="E880" s="386"/>
    </row>
    <row r="881" spans="1:5">
      <c r="A881" s="386"/>
      <c r="E881" s="386"/>
    </row>
    <row r="882" spans="1:5">
      <c r="A882" s="386"/>
      <c r="E882" s="386"/>
    </row>
    <row r="883" spans="1:5">
      <c r="A883" s="386"/>
      <c r="E883" s="386"/>
    </row>
    <row r="884" spans="1:5">
      <c r="A884" s="386"/>
      <c r="E884" s="386"/>
    </row>
  </sheetData>
  <autoFilter ref="A3:Z3"/>
  <mergeCells count="2">
    <mergeCell ref="A1:F1"/>
    <mergeCell ref="A2:F2"/>
  </mergeCells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1.ER</vt:lpstr>
      <vt:lpstr>2.แผนไทย</vt:lpstr>
      <vt:lpstr>3.รังสิ </vt:lpstr>
      <vt:lpstr>4. LTC</vt:lpstr>
      <vt:lpstr>5. ODSงบค่าเสื่อม</vt:lpstr>
      <vt:lpstr>6.หัวใจ</vt:lpstr>
      <vt:lpstr>7. LAB</vt:lpstr>
      <vt:lpstr>8.COPD</vt:lpstr>
      <vt:lpstr>9.Dentเพิ่ม</vt:lpstr>
      <vt:lpstr>10. MCH</vt:lpstr>
      <vt:lpstr>11.ตา</vt:lpstr>
      <vt:lpstr>12. IMC</vt:lpstr>
      <vt:lpstr>13. NB</vt:lpstr>
      <vt:lpstr>14. มะเร็ง</vt:lpstr>
      <vt:lpstr>'10. MCH'!Print_Titles</vt:lpstr>
      <vt:lpstr>'7. LAB'!Print_Titles</vt:lpstr>
      <vt:lpstr>'9.Dentเพิ่ม'!Print_Titles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งบค่าเสื่อม ODS</dc:title>
  <dc:creator>กรรณิการ์ ศ</dc:creator>
  <cp:lastModifiedBy>Rutchada</cp:lastModifiedBy>
  <cp:lastPrinted>2022-08-01T06:52:45Z</cp:lastPrinted>
  <dcterms:created xsi:type="dcterms:W3CDTF">2021-06-11T09:33:09Z</dcterms:created>
  <dcterms:modified xsi:type="dcterms:W3CDTF">2022-08-24T15:31:50Z</dcterms:modified>
</cp:coreProperties>
</file>